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ngSeong\Desktop\★2026★\1. 입찰공고\2. 제한경쟁\19. 홍성군 농촌 돌봄마을 조성사업 반계거점(소방)\"/>
    </mc:Choice>
  </mc:AlternateContent>
  <bookViews>
    <workbookView xWindow="17865" yWindow="0" windowWidth="19125" windowHeight="15060"/>
  </bookViews>
  <sheets>
    <sheet name="원가" sheetId="8" r:id="rId1"/>
    <sheet name="공종별집계표" sheetId="7" r:id="rId2"/>
    <sheet name="공종별내역서" sheetId="6" r:id="rId3"/>
  </sheets>
  <definedNames>
    <definedName name="_xlnm.Print_Area" localSheetId="2">공종별내역서!$A$1:$M$147</definedName>
    <definedName name="_xlnm.Print_Area" localSheetId="1">공종별집계표!$A$1:$M$27</definedName>
    <definedName name="_xlnm.Print_Area" localSheetId="0">원가!$B$3:$AN$37</definedName>
    <definedName name="_xlnm.Print_Titles" localSheetId="2">공종별내역서!$1:$3</definedName>
    <definedName name="_xlnm.Print_Titles" localSheetId="1">공종별집계표!$1:$4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8" l="1"/>
  <c r="P16" i="8" l="1"/>
  <c r="P21" i="8"/>
  <c r="AI4" i="8"/>
  <c r="V4" i="8" s="1"/>
</calcChain>
</file>

<file path=xl/sharedStrings.xml><?xml version="1.0" encoding="utf-8"?>
<sst xmlns="http://schemas.openxmlformats.org/spreadsheetml/2006/main" count="1436" uniqueCount="449">
  <si>
    <t>공 종 별 집 계 표</t>
  </si>
  <si>
    <t>[ 홍성군 농촌 돌봄마을 조성사업 기본 및 실시설계용역(반계거점)-소방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</si>
  <si>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</si>
  <si>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</si>
  <si>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</si>
  <si>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</si>
  <si>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</si>
  <si>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</si>
  <si>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</si>
  <si>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</si>
  <si>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</si>
  <si>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</si>
  <si>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</si>
  <si>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</si>
  <si>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</si>
  <si>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</si>
  <si>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</si>
  <si>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</si>
  <si>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</si>
  <si>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</si>
  <si>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</si>
  <si>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</si>
  <si>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</si>
  <si>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</si>
  <si>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</si>
  <si>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</si>
  <si>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</si>
  <si>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</si>
  <si>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</si>
  <si>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</si>
  <si>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</si>
  <si>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</si>
  <si>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</si>
  <si>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</si>
  <si>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</si>
  <si>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</si>
  <si>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</si>
  <si>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</si>
  <si>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</si>
  <si>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</si>
  <si>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</si>
  <si>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</si>
  <si>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</si>
  <si>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</si>
  <si>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</si>
  <si>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</si>
  <si>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</si>
  <si>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</si>
  <si>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</si>
  <si>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</si>
  <si>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</si>
  <si>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홍성군 농촌 돌봄마을 조성사업 기본 및 실시설계용역(반계거점)-소방</t>
  </si>
  <si>
    <t/>
  </si>
  <si>
    <t>01</t>
  </si>
  <si>
    <t>0101  전기소방공사(반계거점)</t>
  </si>
  <si>
    <t>0101</t>
  </si>
  <si>
    <t>010101  자동화재탐지설비공사</t>
  </si>
  <si>
    <t>010101</t>
  </si>
  <si>
    <t>전기소방공사(반계거점)</t>
    <phoneticPr fontId="1" type="noConversion"/>
  </si>
  <si>
    <t>나사없는전선관(반복공종)</t>
  </si>
  <si>
    <t>용융아연도도금 E19</t>
  </si>
  <si>
    <t>M</t>
  </si>
  <si>
    <t>호표 13</t>
  </si>
  <si>
    <t>5C6DD3D738D68FF557A3533A899541</t>
  </si>
  <si>
    <t>T</t>
  </si>
  <si>
    <t>F</t>
  </si>
  <si>
    <t>0101015C6DD3D738D68FF557A3533A899541</t>
  </si>
  <si>
    <t>용융아연도도금 E25</t>
  </si>
  <si>
    <t>호표 14</t>
  </si>
  <si>
    <t>5C6DD3D738D68FF557A3533A899668</t>
  </si>
  <si>
    <t>0101015C6DD3D738D68FF557A3533A899668</t>
  </si>
  <si>
    <t>용융아연도도금 E31</t>
  </si>
  <si>
    <t>호표 15</t>
  </si>
  <si>
    <t>5C6DD3D738D68FF557A3533A89970F</t>
  </si>
  <si>
    <t>0101015C6DD3D738D68FF557A3533A89970F</t>
  </si>
  <si>
    <t>용융아연도도금 E51</t>
  </si>
  <si>
    <t>호표 16</t>
  </si>
  <si>
    <t>5C6DD3D738D68FF557A3533A8991E6</t>
  </si>
  <si>
    <t>0101015C6DD3D738D68FF557A3533A8991E6</t>
  </si>
  <si>
    <t>1종금속제가요전선관(반복공정)</t>
  </si>
  <si>
    <t xml:space="preserve"> 16 mm 비방수</t>
  </si>
  <si>
    <t>호표 17</t>
  </si>
  <si>
    <t>5C6DD3D738D68FF4B746F97B87A511</t>
  </si>
  <si>
    <t>0101015C6DD3D738D68FF4B746F97B87A511</t>
  </si>
  <si>
    <t>비닐피복, 16 mm 방수</t>
  </si>
  <si>
    <t>호표 19</t>
  </si>
  <si>
    <t>5C6DD3D738D68FF4B74690E48DE9CE</t>
  </si>
  <si>
    <t>0101015C6DD3D738D68FF4B74690E48DE9CE</t>
  </si>
  <si>
    <t>저독성폴리올레핀절연전선(HFIX)</t>
  </si>
  <si>
    <t>1.5㎟(1.38㎜)</t>
  </si>
  <si>
    <t>호표 25</t>
  </si>
  <si>
    <t>5C6DD3D738E696E3B76130C48E3CD4</t>
  </si>
  <si>
    <t>0101015C6DD3D738E696E3B76130C48E3CD4</t>
  </si>
  <si>
    <t>2.5㎟(1.78㎜)</t>
  </si>
  <si>
    <t>호표 26</t>
  </si>
  <si>
    <t>5C6DD3D738E696E3B76130C48E3FA8</t>
  </si>
  <si>
    <t>0101015C6DD3D738E696E3B76130C48E3FA8</t>
  </si>
  <si>
    <t>0.6/1kV 고내화전선 (F-FR-8) 옥내</t>
  </si>
  <si>
    <t>15C 2.5 ㎟</t>
  </si>
  <si>
    <t>호표 27</t>
  </si>
  <si>
    <t>5C6DD3D738F6BD8937D2D1388E928E</t>
  </si>
  <si>
    <t>0101015C6DD3D738F6BD8937D2D1388E928E</t>
  </si>
  <si>
    <t>알루미늄 인터록 금속외장 전력케이블</t>
  </si>
  <si>
    <t>2C 1.38mm (1.5㎟)</t>
  </si>
  <si>
    <t>호표 4</t>
  </si>
  <si>
    <t>5B61A39232B6419D97AA986386B1FB</t>
  </si>
  <si>
    <t>0101015B61A39232B6419D97AA986386B1FB</t>
  </si>
  <si>
    <t>2C 1.78mm (2.5㎟)</t>
  </si>
  <si>
    <t>호표 5</t>
  </si>
  <si>
    <t>5B61A39232B6419D97AA986386B282</t>
  </si>
  <si>
    <t>0101015B61A39232B6419D97AA986386B282</t>
  </si>
  <si>
    <t>4C 1.38mm (1.5㎟)</t>
  </si>
  <si>
    <t>호표 7</t>
  </si>
  <si>
    <t>5B61A39232B6419D97AA986386B704</t>
  </si>
  <si>
    <t>0101015B61A39232B6419D97AA986386B704</t>
  </si>
  <si>
    <t>8C 1.38mm (1.5㎟)</t>
  </si>
  <si>
    <t>호표 9</t>
  </si>
  <si>
    <t>5B61A39232B6419D97AA986385AB90</t>
  </si>
  <si>
    <t>0101015B61A39232B6419D97AA986385AB90</t>
  </si>
  <si>
    <t>전선관지지행거-천장</t>
  </si>
  <si>
    <t xml:space="preserve"> W100</t>
  </si>
  <si>
    <t>개소</t>
  </si>
  <si>
    <t>호표 20</t>
  </si>
  <si>
    <t>5C6DD3D738D68FF9375826EF80FDEA</t>
  </si>
  <si>
    <t>0101015C6DD3D738D68FF9375826EF80FDEA</t>
  </si>
  <si>
    <t xml:space="preserve"> W200</t>
  </si>
  <si>
    <t>호표 21</t>
  </si>
  <si>
    <t>5C6DD3D738D68FF9375826EF80FF97</t>
  </si>
  <si>
    <t>0101015C6DD3D738D68FF9375826EF80FF97</t>
  </si>
  <si>
    <t>나사없는전선관 지지행거</t>
  </si>
  <si>
    <t>E19</t>
  </si>
  <si>
    <t>호표 22</t>
  </si>
  <si>
    <t>5C6DD3D738D68FF9375826EF857C50</t>
  </si>
  <si>
    <t>0101015C6DD3D738D68FF9375826EF857C50</t>
  </si>
  <si>
    <t>E25</t>
  </si>
  <si>
    <t>호표 23</t>
  </si>
  <si>
    <t>5C6DD3D738D68FF9375826EF857F24</t>
  </si>
  <si>
    <t>0101015C6DD3D738D68FF9375826EF857F24</t>
  </si>
  <si>
    <t>E51</t>
  </si>
  <si>
    <t>호표 24</t>
  </si>
  <si>
    <t>5C6DD3D738D68FF9375826EF8578F5</t>
  </si>
  <si>
    <t>0101015C6DD3D738D68FF9375826EF8578F5</t>
  </si>
  <si>
    <t>아우트렛박스(노출,반복공정)</t>
  </si>
  <si>
    <t>8각 54㎜</t>
  </si>
  <si>
    <t>개</t>
  </si>
  <si>
    <t>호표 28</t>
  </si>
  <si>
    <t>5C6DD3D73856B9B927D56E6D864E12</t>
  </si>
  <si>
    <t>0101015C6DD3D73856B9B927D56E6D864E12</t>
  </si>
  <si>
    <t>중형4각 54㎜</t>
  </si>
  <si>
    <t>호표 29</t>
  </si>
  <si>
    <t>5C6DD3D73856B9B927D56E6D864E14</t>
  </si>
  <si>
    <t>0101015C6DD3D73856B9B927D56E6D864E14</t>
  </si>
  <si>
    <t>스위치박스 (반복공정)</t>
  </si>
  <si>
    <t>2 개용 54 mm</t>
  </si>
  <si>
    <t>호표 30</t>
  </si>
  <si>
    <t>5C6DD3D73856B9B927D56E6D876A2F</t>
  </si>
  <si>
    <t>0101015C6DD3D73856B9B927D56E6D876A2F</t>
  </si>
  <si>
    <t>풀박스(반복공정)</t>
  </si>
  <si>
    <t>100x100x100</t>
  </si>
  <si>
    <t>호표 31</t>
  </si>
  <si>
    <t>5C6DD3D73856B9B927D578D48245EE</t>
  </si>
  <si>
    <t>0101015C6DD3D73856B9B927D578D48245EE</t>
  </si>
  <si>
    <t>600x600x300</t>
  </si>
  <si>
    <t>호표 32</t>
  </si>
  <si>
    <t>5C6DD3D73856B9B927D578D4836F4C</t>
  </si>
  <si>
    <t>0101015C6DD3D73856B9B927D578D4836F4C</t>
  </si>
  <si>
    <t>수동발신기</t>
  </si>
  <si>
    <t>단독형(SUS)</t>
  </si>
  <si>
    <t>SET</t>
  </si>
  <si>
    <t>호표 37</t>
  </si>
  <si>
    <t>5C6DD3D433C64547874427B38D3E22</t>
  </si>
  <si>
    <t>0101015C6DD3D433C64547874427B38D3E22</t>
  </si>
  <si>
    <t>화재감지기</t>
  </si>
  <si>
    <t>열감지기,차동식스포트형</t>
  </si>
  <si>
    <t>호표 38</t>
  </si>
  <si>
    <t>5C6DD3D433C64547874427B38C1718</t>
  </si>
  <si>
    <t>0101015C6DD3D433C64547874427B38C1718</t>
  </si>
  <si>
    <t>열감지기,정온식스포트형</t>
  </si>
  <si>
    <t>호표 39</t>
  </si>
  <si>
    <t>5C6DD3D433C64547874427B38C1296</t>
  </si>
  <si>
    <t>0101015C6DD3D433C64547874427B38C1296</t>
  </si>
  <si>
    <t>연기감지기,광전식2종-비축적</t>
  </si>
  <si>
    <t>호표 40</t>
  </si>
  <si>
    <t>5C6DD3D433C64547874427B38FEAAF</t>
  </si>
  <si>
    <t>0101015C6DD3D433C64547874427B38FEAAF</t>
  </si>
  <si>
    <t>시각경보기</t>
  </si>
  <si>
    <t>15cd</t>
  </si>
  <si>
    <t>호표 48</t>
  </si>
  <si>
    <t>5C6DD3D433C64547874404D2828F73</t>
  </si>
  <si>
    <t>0101015C6DD3D433C64547874404D2828F73</t>
  </si>
  <si>
    <t>시각경보기 전원반</t>
  </si>
  <si>
    <t>대</t>
  </si>
  <si>
    <t>호표 49</t>
  </si>
  <si>
    <t>5C6DD3D433C64547874404D28390DC</t>
  </si>
  <si>
    <t>0101015C6DD3D433C64547874404D28390DC</t>
  </si>
  <si>
    <t>DC 전원반</t>
  </si>
  <si>
    <t>15A</t>
  </si>
  <si>
    <t>호표 50</t>
  </si>
  <si>
    <t>5C6DD3D433C64547874404D283970C</t>
  </si>
  <si>
    <t>0101015C6DD3D433C64547874404D283970C</t>
  </si>
  <si>
    <t>탬퍼스위치 결선</t>
  </si>
  <si>
    <t>호표 51</t>
  </si>
  <si>
    <t>5C6DD3D433C64547874404D280D68D</t>
  </si>
  <si>
    <t>0101015C6DD3D433C64547874404D280D68D</t>
  </si>
  <si>
    <t>알람밸브 결선</t>
  </si>
  <si>
    <t>호표 52</t>
  </si>
  <si>
    <t>5C6DD3D433C64547874404D280D794</t>
  </si>
  <si>
    <t>0101015C6DD3D433C64547874404D280D794</t>
  </si>
  <si>
    <t>화재 수신기</t>
  </si>
  <si>
    <t>P형1급 복합형, 40 회로(벽부)</t>
  </si>
  <si>
    <t>호표 53</t>
  </si>
  <si>
    <t>5C6DD3D433C6454787447FC1852F15</t>
  </si>
  <si>
    <t>0101015C6DD3D433C6454787447FC1852F15</t>
  </si>
  <si>
    <t>배관용홈파기</t>
  </si>
  <si>
    <t>22C 이하</t>
  </si>
  <si>
    <t>호표 33</t>
  </si>
  <si>
    <t>5C6DD3D73856B9BBD7AEF08485BAC9</t>
  </si>
  <si>
    <t>0101015C6DD3D73856B9BBD7AEF08485BAC9</t>
  </si>
  <si>
    <t>28C 이하</t>
  </si>
  <si>
    <t>호표 34</t>
  </si>
  <si>
    <t>5C6DD3D73856B9BBD7AEF08485BBD0</t>
  </si>
  <si>
    <t>0101015C6DD3D73856B9BBD7AEF08485BBD0</t>
  </si>
  <si>
    <t>배관용 구멍뚫기(코어드릴)-Con,c</t>
  </si>
  <si>
    <t>두께30cm이하 Ø25mm, 바닥</t>
  </si>
  <si>
    <t>호표 35</t>
  </si>
  <si>
    <t>5C6DD3D73856B9BBD7AEF0DC84FDC0</t>
  </si>
  <si>
    <t>0101015C6DD3D73856B9BBD7AEF0DC84FDC0</t>
  </si>
  <si>
    <t>두께30cm이하 Ø50mm, 바닥</t>
  </si>
  <si>
    <t>호표 36</t>
  </si>
  <si>
    <t>5C6DD3D73856B9BBD7AEF0DC84FC3A</t>
  </si>
  <si>
    <t>0101015C6DD3D73856B9BBD7AEF0DC84FC3A</t>
  </si>
  <si>
    <t>1종금속제가요전선관</t>
  </si>
  <si>
    <t>박스커넥터, 16 mm 비방수</t>
  </si>
  <si>
    <t>자재 47</t>
  </si>
  <si>
    <t>5B0FA33239D66A8A2741236C8888F5CB14BD22</t>
  </si>
  <si>
    <t>0101015B0FA33239D66A8A2741236C8888F5CB14BD22</t>
  </si>
  <si>
    <t>박스커넥터-비닐, 16mm 방수</t>
  </si>
  <si>
    <t>자재 49</t>
  </si>
  <si>
    <t>5B0FA33239D66A8A2741236C8888F5CB14BA54</t>
  </si>
  <si>
    <t>0101015B0FA33239D66A8A2741236C8888F5CB14BA54</t>
  </si>
  <si>
    <t>아우트렛박스 커버</t>
  </si>
  <si>
    <t>8각, 평</t>
  </si>
  <si>
    <t>자재 31</t>
  </si>
  <si>
    <t>5B0FA33239C64592179D47EA84055C7DB3CDB1</t>
  </si>
  <si>
    <t>0101015B0FA33239C64592179D47EA84055C7DB3CDB1</t>
  </si>
  <si>
    <t>4각, 평</t>
  </si>
  <si>
    <t>자재 32</t>
  </si>
  <si>
    <t>5B0FA33239C64592179D47EA84055C7DB3CDB2</t>
  </si>
  <si>
    <t>0101015B0FA33239C64592179D47EA84055C7DB3CDB2</t>
  </si>
  <si>
    <t>나사없는전선관용 부품</t>
  </si>
  <si>
    <t>노말밴드, E31</t>
  </si>
  <si>
    <t>자재 60</t>
  </si>
  <si>
    <t>5B0FA33239D66A8A2741C3598E70DD4A7F33D5</t>
  </si>
  <si>
    <t>0101015B0FA33239D66A8A2741C3598E70DD4A7F33D5</t>
  </si>
  <si>
    <t>노말밴드, E51</t>
  </si>
  <si>
    <t>자재 61</t>
  </si>
  <si>
    <t>5B0FA33239D66A8A2741C3598E70DD4A7F33DB</t>
  </si>
  <si>
    <t>0101015B0FA33239D66A8A2741C3598E70DD4A7F33DB</t>
  </si>
  <si>
    <t>박스커넥터, E19</t>
  </si>
  <si>
    <t>자재 62</t>
  </si>
  <si>
    <t>5B0FA33239D66A8A2741C3598F1E8EC490B310</t>
  </si>
  <si>
    <t>0101015B0FA33239D66A8A2741C3598F1E8EC490B310</t>
  </si>
  <si>
    <t>박스커넥터, E25</t>
  </si>
  <si>
    <t>자재 63</t>
  </si>
  <si>
    <t>5B0FA33239D66A8A2741C3598F1E8EC490B311</t>
  </si>
  <si>
    <t>0101015B0FA33239D66A8A2741C3598F1E8EC490B311</t>
  </si>
  <si>
    <t>박스커넥터, E31</t>
  </si>
  <si>
    <t>자재 64</t>
  </si>
  <si>
    <t>5B0FA33239D66A8A2741C3598F1E8EC490B312</t>
  </si>
  <si>
    <t>0101015B0FA33239D66A8A2741C3598F1E8EC490B312</t>
  </si>
  <si>
    <t>박스커넥터, E51</t>
  </si>
  <si>
    <t>자재 65</t>
  </si>
  <si>
    <t>5B0FA33239D66A8A2741C3598F1E8EC490B314</t>
  </si>
  <si>
    <t>0101015B0FA33239D66A8A2741C3598F1E8EC490B314</t>
  </si>
  <si>
    <t>커플링, E19</t>
  </si>
  <si>
    <t>자재 66</t>
  </si>
  <si>
    <t>5B0FA33239D66A8A2741C3598F1E8EC490B317</t>
  </si>
  <si>
    <t>0101015B0FA33239D66A8A2741C3598F1E8EC490B317</t>
  </si>
  <si>
    <t>커플링, E25</t>
  </si>
  <si>
    <t>자재 67</t>
  </si>
  <si>
    <t>5B0FA33239D66A8A2741C3598F1E8EC490B318</t>
  </si>
  <si>
    <t>0101015B0FA33239D66A8A2741C3598F1E8EC490B318</t>
  </si>
  <si>
    <t>커플링, E31</t>
  </si>
  <si>
    <t>자재 68</t>
  </si>
  <si>
    <t>5B0FA33239D66A8A2741C3598F1E8EC490B319</t>
  </si>
  <si>
    <t>0101015B0FA33239D66A8A2741C3598F1E8EC490B319</t>
  </si>
  <si>
    <t>커플링, E51</t>
  </si>
  <si>
    <t>자재 69</t>
  </si>
  <si>
    <t>5B0FA33239D66A8A2741C3598F1E8EC490B05D</t>
  </si>
  <si>
    <t>0101015B0FA33239D66A8A2741C3598F1E8EC490B05D</t>
  </si>
  <si>
    <t>[ 합           계 ]</t>
  </si>
  <si>
    <t>TOTAL</t>
  </si>
  <si>
    <t>010102  유도등설비공사</t>
  </si>
  <si>
    <t>010102</t>
  </si>
  <si>
    <t>0101025C6DD3D738D68FF557A3533A899541</t>
  </si>
  <si>
    <t>0101025C6DD3D738D68FF557A3533A899668</t>
  </si>
  <si>
    <t>0101025C6DD3D738D68FF4B746F97B87A511</t>
  </si>
  <si>
    <t xml:space="preserve"> 22 mm 비방수</t>
  </si>
  <si>
    <t>호표 18</t>
  </si>
  <si>
    <t>5C6DD3D738D68FF4B746F97B87A637</t>
  </si>
  <si>
    <t>0101025C6DD3D738D68FF4B746F97B87A637</t>
  </si>
  <si>
    <t>0101025C6DD3D738E696E3B76130C48E3FA8</t>
  </si>
  <si>
    <t>0101025B61A39232B6419D97AA986386B282</t>
  </si>
  <si>
    <t>3C 1.78mm (2.5㎟)</t>
  </si>
  <si>
    <t>호표 6</t>
  </si>
  <si>
    <t>5B61A39232B6419D97AA986386B556</t>
  </si>
  <si>
    <t>0101025B61A39232B6419D97AA986386B556</t>
  </si>
  <si>
    <t>4C 1.78mm (2.5㎟)</t>
  </si>
  <si>
    <t>호표 8</t>
  </si>
  <si>
    <t>5B61A39232B6419D97AA986386B82A</t>
  </si>
  <si>
    <t>0101025B61A39232B6419D97AA986386B82A</t>
  </si>
  <si>
    <t>0101025C6DD3D73856B9B927D56E6D864E12</t>
  </si>
  <si>
    <t>0101025C6DD3D73856B9B927D56E6D864E14</t>
  </si>
  <si>
    <t>0101025C6DD3D73856B9B927D56E6D876A2F</t>
  </si>
  <si>
    <t>피난구 유도등(음성점멸)</t>
  </si>
  <si>
    <t>LED, 중형(천정형)</t>
  </si>
  <si>
    <t>호표 41</t>
  </si>
  <si>
    <t>5C6DD3D433C645478744154185682E</t>
  </si>
  <si>
    <t>0101025C6DD3D433C645478744154185682E</t>
  </si>
  <si>
    <t>LED, 소형(벽부형)</t>
  </si>
  <si>
    <t>호표 42</t>
  </si>
  <si>
    <t>5C6DD3D433C6454787441541856AD9</t>
  </si>
  <si>
    <t>0101025C6DD3D433C6454787441541856AD9</t>
  </si>
  <si>
    <t>피난구 유도등(고휘도)</t>
  </si>
  <si>
    <t>LED, 소형(단면), 60분</t>
  </si>
  <si>
    <t>호표 43</t>
  </si>
  <si>
    <t>5C6DD3D433C64547874415418671CD</t>
  </si>
  <si>
    <t>0101025C6DD3D433C64547874415418671CD</t>
  </si>
  <si>
    <t>통로 유도등(고휘도)</t>
  </si>
  <si>
    <t>LED, 60분용</t>
  </si>
  <si>
    <t>호표 44</t>
  </si>
  <si>
    <t>5C6DD3D433C6454787441541867756</t>
  </si>
  <si>
    <t>0101025C6DD3D433C6454787441541867756</t>
  </si>
  <si>
    <t>LED, 60분용(계단)</t>
  </si>
  <si>
    <t>호표 45</t>
  </si>
  <si>
    <t>5C6DD3D433C645478744154186787D</t>
  </si>
  <si>
    <t>0101025C6DD3D433C645478744154186787D</t>
  </si>
  <si>
    <t>고휘도 거실통로유도등</t>
  </si>
  <si>
    <t>LED, 천정양면</t>
  </si>
  <si>
    <t>호표 46</t>
  </si>
  <si>
    <t>5C6DD3D433C6454787441541871791</t>
  </si>
  <si>
    <t>0101025C6DD3D433C6454787441541871791</t>
  </si>
  <si>
    <t>비상라이트</t>
  </si>
  <si>
    <t>일반형</t>
  </si>
  <si>
    <t>호표 47</t>
  </si>
  <si>
    <t>5C6DD3D433C645478744154180EE2A</t>
  </si>
  <si>
    <t>0101025C6DD3D433C645478744154180EE2A</t>
  </si>
  <si>
    <t>0101025C6DD3D73856B9BBD7AEF08485BAC9</t>
  </si>
  <si>
    <t>0101025C6DD3D73856B9BBD7AEF0DC84FDC0</t>
  </si>
  <si>
    <t>0101025B0FA33239D66A8A2741236C8888F5CB14BD22</t>
  </si>
  <si>
    <t>박스커넥터, 22 mm 비방수</t>
  </si>
  <si>
    <t>자재 48</t>
  </si>
  <si>
    <t>5B0FA33239D66A8A2741236C8888F5CB14BD23</t>
  </si>
  <si>
    <t>0101025B0FA33239D66A8A2741236C8888F5CB14BD23</t>
  </si>
  <si>
    <t>0101025B0FA33239C64592179D47EA84055C7DB3CDB1</t>
  </si>
  <si>
    <t>0101025B0FA33239C64592179D47EA84055C7DB3CDB2</t>
  </si>
  <si>
    <t>스위치박스 커버</t>
  </si>
  <si>
    <t>4각, 2개용 평</t>
  </si>
  <si>
    <t>자재 33</t>
  </si>
  <si>
    <t>5B0FA33239C64592179D47EA84055C7DB3CDB8</t>
  </si>
  <si>
    <t>0101025B0FA33239C64592179D47EA84055C7DB3CDB8</t>
  </si>
  <si>
    <t>0101025B0FA33239D66A8A2741C3598F1E8EC490B310</t>
  </si>
  <si>
    <t>0101025B0FA33239D66A8A2741C3598F1E8EC490B311</t>
  </si>
  <si>
    <t>0101025B0FA33239D66A8A2741C3598F1E8EC490B317</t>
  </si>
  <si>
    <t>0101025B0FA33239D66A8A2741C3598F1E8EC490B318</t>
  </si>
  <si>
    <t>010103  철거공사</t>
  </si>
  <si>
    <t>010103</t>
  </si>
  <si>
    <t>수동발신기 철거</t>
  </si>
  <si>
    <t>호표 10</t>
  </si>
  <si>
    <t>5B61A39232B6419D976CE37E8DC656</t>
  </si>
  <si>
    <t>0101035B61A39232B6419D976CE37E8DC656</t>
  </si>
  <si>
    <t>화재감지기 철거</t>
  </si>
  <si>
    <t>EA</t>
  </si>
  <si>
    <t>호표 11</t>
  </si>
  <si>
    <t>5B61A39232B6419D976CE37E8DC382</t>
  </si>
  <si>
    <t>0101035B61A39232B6419D976CE37E8DC382</t>
  </si>
  <si>
    <t>유도표지 철거</t>
  </si>
  <si>
    <t>호표 12</t>
  </si>
  <si>
    <t>5B61A39232B6419D976CE37E8EED7A</t>
  </si>
  <si>
    <t>0101035B61A39232B6419D976CE37E8EED7A</t>
  </si>
  <si>
    <t>시트명</t>
    <phoneticPr fontId="6" type="noConversion"/>
  </si>
  <si>
    <t>공종별집계표</t>
    <phoneticPr fontId="6" type="noConversion"/>
  </si>
  <si>
    <t>행</t>
    <phoneticPr fontId="6" type="noConversion"/>
  </si>
  <si>
    <t>금액:</t>
    <phoneticPr fontId="6" type="noConversion"/>
  </si>
  <si>
    <t>원 정</t>
    <phoneticPr fontId="6" type="noConversion"/>
  </si>
  <si>
    <t>(</t>
    <phoneticPr fontId="6" type="noConversion"/>
  </si>
  <si>
    <t>W</t>
    <phoneticPr fontId="6" type="noConversion"/>
  </si>
  <si>
    <t>)</t>
    <phoneticPr fontId="6" type="noConversion"/>
  </si>
  <si>
    <t>열</t>
    <phoneticPr fontId="6" type="noConversion"/>
  </si>
  <si>
    <t>비목</t>
    <phoneticPr fontId="6" type="noConversion"/>
  </si>
  <si>
    <t xml:space="preserve">구분 </t>
    <phoneticPr fontId="6" type="noConversion"/>
  </si>
  <si>
    <t>구성비</t>
    <phoneticPr fontId="6" type="noConversion"/>
  </si>
  <si>
    <t>비고</t>
    <phoneticPr fontId="6" type="noConversion"/>
  </si>
  <si>
    <t>F</t>
    <phoneticPr fontId="6" type="noConversion"/>
  </si>
  <si>
    <t>순공사비원가</t>
    <phoneticPr fontId="6" type="noConversion"/>
  </si>
  <si>
    <t>재료비</t>
    <phoneticPr fontId="6" type="noConversion"/>
  </si>
  <si>
    <t>직접재료비</t>
    <phoneticPr fontId="6" type="noConversion"/>
  </si>
  <si>
    <t>간접재료비</t>
    <phoneticPr fontId="6" type="noConversion"/>
  </si>
  <si>
    <t>작업부산물</t>
    <phoneticPr fontId="6" type="noConversion"/>
  </si>
  <si>
    <t>소계</t>
    <phoneticPr fontId="6" type="noConversion"/>
  </si>
  <si>
    <t>H</t>
    <phoneticPr fontId="6" type="noConversion"/>
  </si>
  <si>
    <t>노무비</t>
    <phoneticPr fontId="6" type="noConversion"/>
  </si>
  <si>
    <t>직접노무비(가)</t>
    <phoneticPr fontId="6" type="noConversion"/>
  </si>
  <si>
    <t>간접노무비(나)</t>
    <phoneticPr fontId="6" type="noConversion"/>
  </si>
  <si>
    <t xml:space="preserve"> 직접노무비의</t>
    <phoneticPr fontId="6" type="noConversion"/>
  </si>
  <si>
    <t>순공사비 10억미만 기준(공사기간 6개월이하)</t>
    <phoneticPr fontId="6" type="noConversion"/>
  </si>
  <si>
    <t>J</t>
    <phoneticPr fontId="6" type="noConversion"/>
  </si>
  <si>
    <t>경비</t>
    <phoneticPr fontId="6" type="noConversion"/>
  </si>
  <si>
    <t>기계경비</t>
    <phoneticPr fontId="6" type="noConversion"/>
  </si>
  <si>
    <t>고용보험료</t>
    <phoneticPr fontId="6" type="noConversion"/>
  </si>
  <si>
    <t xml:space="preserve"> 노무비의</t>
    <phoneticPr fontId="6" type="noConversion"/>
  </si>
  <si>
    <t>산재보험료</t>
    <phoneticPr fontId="6" type="noConversion"/>
  </si>
  <si>
    <t xml:space="preserve"> 노무비의 </t>
    <phoneticPr fontId="6" type="noConversion"/>
  </si>
  <si>
    <t>산업안전보건관리비</t>
    <phoneticPr fontId="6" type="noConversion"/>
  </si>
  <si>
    <t>도급액+도급자관급 2천만원이상</t>
    <phoneticPr fontId="6" type="noConversion"/>
  </si>
  <si>
    <t>건강보험료</t>
    <phoneticPr fontId="6" type="noConversion"/>
  </si>
  <si>
    <t xml:space="preserve"> 직접노무비의 </t>
    <phoneticPr fontId="6" type="noConversion"/>
  </si>
  <si>
    <t>연금보험료</t>
    <phoneticPr fontId="6" type="noConversion"/>
  </si>
  <si>
    <t>노인장기요양보험료</t>
    <phoneticPr fontId="6" type="noConversion"/>
  </si>
  <si>
    <t xml:space="preserve"> 건강보험료의 </t>
    <phoneticPr fontId="6" type="noConversion"/>
  </si>
  <si>
    <t>기타경비</t>
    <phoneticPr fontId="6" type="noConversion"/>
  </si>
  <si>
    <t xml:space="preserve"> (재+노)의</t>
    <phoneticPr fontId="6" type="noConversion"/>
  </si>
  <si>
    <t>퇴직공제부금비</t>
    <phoneticPr fontId="6" type="noConversion"/>
  </si>
  <si>
    <t>도급액+도급자관급 1억원이상</t>
    <phoneticPr fontId="6" type="noConversion"/>
  </si>
  <si>
    <t>공사이행보증수수료</t>
    <phoneticPr fontId="6" type="noConversion"/>
  </si>
  <si>
    <t>석면분담금</t>
    <phoneticPr fontId="6" type="noConversion"/>
  </si>
  <si>
    <t>임금채권부담금</t>
    <phoneticPr fontId="6" type="noConversion"/>
  </si>
  <si>
    <t>계</t>
    <phoneticPr fontId="6" type="noConversion"/>
  </si>
  <si>
    <t>일반관리비</t>
    <phoneticPr fontId="6" type="noConversion"/>
  </si>
  <si>
    <t xml:space="preserve"> 계의</t>
    <phoneticPr fontId="6" type="noConversion"/>
  </si>
  <si>
    <t>5억미만 8% / 5~30억미만 6.5% / 30~100억미만 5% (공급가액 기준)</t>
    <phoneticPr fontId="6" type="noConversion"/>
  </si>
  <si>
    <t>이윤</t>
    <phoneticPr fontId="6" type="noConversion"/>
  </si>
  <si>
    <t xml:space="preserve"> (노+경비+일.관)의</t>
    <phoneticPr fontId="6" type="noConversion"/>
  </si>
  <si>
    <t>50억미만 15% / 50~300억미만 12% (공급가액 기준)</t>
    <phoneticPr fontId="6" type="noConversion"/>
  </si>
  <si>
    <t>사급자재비</t>
    <phoneticPr fontId="6" type="noConversion"/>
  </si>
  <si>
    <t>배상책임공제료</t>
    <phoneticPr fontId="6" type="noConversion"/>
  </si>
  <si>
    <t>공급가액</t>
    <phoneticPr fontId="6" type="noConversion"/>
  </si>
  <si>
    <t>부가가치세</t>
    <phoneticPr fontId="6" type="noConversion"/>
  </si>
  <si>
    <t xml:space="preserve"> 공급가액의</t>
    <phoneticPr fontId="6" type="noConversion"/>
  </si>
  <si>
    <t>도급액</t>
    <phoneticPr fontId="6" type="noConversion"/>
  </si>
  <si>
    <t xml:space="preserve"> 천단위절사</t>
    <phoneticPr fontId="6" type="noConversion"/>
  </si>
  <si>
    <t>한전인입비/사용전검사비</t>
    <phoneticPr fontId="6" type="noConversion"/>
  </si>
  <si>
    <t xml:space="preserve"> 천단위절상</t>
    <phoneticPr fontId="6" type="noConversion"/>
  </si>
  <si>
    <t>관급자설치 관급자재</t>
    <phoneticPr fontId="6" type="noConversion"/>
  </si>
  <si>
    <t>도급자설치 관급자재</t>
    <phoneticPr fontId="6" type="noConversion"/>
  </si>
  <si>
    <t>총공사비</t>
    <phoneticPr fontId="6" type="noConversion"/>
  </si>
  <si>
    <t>기계소방</t>
    <phoneticPr fontId="6" type="noConversion"/>
  </si>
  <si>
    <t>전기소방</t>
    <phoneticPr fontId="6" type="noConversion"/>
  </si>
  <si>
    <t>금액총합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</si>
</sst>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#"/>
    <numFmt numFmtId="177" formatCode="&quot;₩&quot;#,##0_);\(&quot;₩&quot;#,##0\)"/>
    <numFmt numFmtId="178" formatCode="#,##0_);\(#,##0\)"/>
    <numFmt numFmtId="179" formatCode="0.0%"/>
    <numFmt numFmtId="180" formatCode="0.000%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2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10"/>
      <color rgb="FFFF0000"/>
      <name val="돋움체"/>
      <family val="3"/>
      <charset val="129"/>
    </font>
    <font>
      <sz val="9"/>
      <name val="돋움체"/>
      <family val="3"/>
      <charset val="129"/>
    </font>
    <font>
      <sz val="10"/>
      <color rgb="FF0000FF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</cellStyleXfs>
  <cellXfs count="14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5" fillId="0" borderId="0" xfId="1" applyAlignment="1">
      <alignment horizontal="center"/>
    </xf>
    <xf numFmtId="0" fontId="5" fillId="0" borderId="0" xfId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right" vertical="center"/>
    </xf>
    <xf numFmtId="177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9" fillId="0" borderId="8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178" fontId="9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left" vertical="center" shrinkToFit="1"/>
    </xf>
    <xf numFmtId="178" fontId="9" fillId="0" borderId="16" xfId="1" applyNumberFormat="1" applyFont="1" applyBorder="1" applyAlignment="1">
      <alignment horizontal="right" vertical="center"/>
    </xf>
    <xf numFmtId="178" fontId="9" fillId="0" borderId="18" xfId="1" applyNumberFormat="1" applyFont="1" applyBorder="1" applyAlignment="1">
      <alignment horizontal="right" vertical="center"/>
    </xf>
    <xf numFmtId="0" fontId="12" fillId="0" borderId="0" xfId="1" applyFont="1" applyAlignment="1">
      <alignment vertical="center"/>
    </xf>
    <xf numFmtId="0" fontId="9" fillId="0" borderId="20" xfId="3" applyFont="1" applyBorder="1" applyAlignment="1">
      <alignment vertical="center"/>
    </xf>
    <xf numFmtId="0" fontId="9" fillId="0" borderId="21" xfId="3" applyFont="1" applyBorder="1" applyAlignment="1">
      <alignment vertical="center"/>
    </xf>
    <xf numFmtId="178" fontId="9" fillId="0" borderId="20" xfId="1" applyNumberFormat="1" applyFont="1" applyBorder="1" applyAlignment="1">
      <alignment horizontal="right" vertical="center"/>
    </xf>
    <xf numFmtId="0" fontId="9" fillId="0" borderId="20" xfId="1" applyFont="1" applyBorder="1" applyAlignment="1">
      <alignment vertical="center"/>
    </xf>
    <xf numFmtId="0" fontId="9" fillId="0" borderId="21" xfId="1" applyFont="1" applyBorder="1" applyAlignment="1">
      <alignment vertical="center"/>
    </xf>
    <xf numFmtId="178" fontId="9" fillId="0" borderId="5" xfId="1" applyNumberFormat="1" applyFont="1" applyBorder="1" applyAlignment="1">
      <alignment horizontal="right" vertical="center"/>
    </xf>
    <xf numFmtId="178" fontId="9" fillId="0" borderId="26" xfId="1" applyNumberFormat="1" applyFont="1" applyBorder="1" applyAlignment="1">
      <alignment horizontal="right" vertical="center"/>
    </xf>
    <xf numFmtId="178" fontId="9" fillId="0" borderId="33" xfId="1" applyNumberFormat="1" applyFont="1" applyBorder="1" applyAlignment="1">
      <alignment horizontal="right" vertical="center"/>
    </xf>
    <xf numFmtId="178" fontId="9" fillId="2" borderId="18" xfId="1" applyNumberFormat="1" applyFont="1" applyFill="1" applyBorder="1" applyAlignment="1">
      <alignment horizontal="right" vertical="center"/>
    </xf>
    <xf numFmtId="0" fontId="9" fillId="0" borderId="37" xfId="1" applyFont="1" applyBorder="1" applyAlignment="1">
      <alignment vertical="center"/>
    </xf>
    <xf numFmtId="0" fontId="9" fillId="0" borderId="38" xfId="1" applyFont="1" applyBorder="1" applyAlignment="1">
      <alignment vertical="center"/>
    </xf>
    <xf numFmtId="0" fontId="9" fillId="0" borderId="41" xfId="1" applyFont="1" applyBorder="1" applyAlignment="1">
      <alignment horizontal="left" vertical="center" shrinkToFit="1"/>
    </xf>
    <xf numFmtId="178" fontId="10" fillId="0" borderId="47" xfId="1" applyNumberFormat="1" applyFont="1" applyBorder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 shrinkToFit="1"/>
    </xf>
    <xf numFmtId="178" fontId="9" fillId="2" borderId="16" xfId="1" applyNumberFormat="1" applyFont="1" applyFill="1" applyBorder="1" applyAlignment="1">
      <alignment horizontal="right" vertical="center"/>
    </xf>
    <xf numFmtId="0" fontId="10" fillId="0" borderId="46" xfId="1" applyFont="1" applyBorder="1" applyAlignment="1">
      <alignment horizontal="distributed" vertical="center" indent="3"/>
    </xf>
    <xf numFmtId="0" fontId="10" fillId="0" borderId="47" xfId="1" applyFont="1" applyBorder="1" applyAlignment="1">
      <alignment horizontal="distributed" vertical="center" indent="3"/>
    </xf>
    <xf numFmtId="0" fontId="10" fillId="0" borderId="47" xfId="1" applyFont="1" applyBorder="1" applyAlignment="1">
      <alignment horizontal="left" vertical="center"/>
    </xf>
    <xf numFmtId="0" fontId="10" fillId="0" borderId="48" xfId="1" applyFont="1" applyBorder="1" applyAlignment="1">
      <alignment horizontal="left" vertical="center"/>
    </xf>
    <xf numFmtId="0" fontId="9" fillId="0" borderId="31" xfId="1" applyFont="1" applyBorder="1" applyAlignment="1">
      <alignment horizontal="distributed" vertical="center" indent="3"/>
    </xf>
    <xf numFmtId="0" fontId="9" fillId="0" borderId="16" xfId="1" applyFont="1" applyBorder="1" applyAlignment="1">
      <alignment horizontal="distributed" vertical="center" indent="3"/>
    </xf>
    <xf numFmtId="0" fontId="9" fillId="0" borderId="16" xfId="1" applyFont="1" applyBorder="1" applyAlignment="1">
      <alignment horizontal="left" vertical="center"/>
    </xf>
    <xf numFmtId="0" fontId="9" fillId="0" borderId="16" xfId="1" applyFont="1" applyBorder="1" applyAlignment="1">
      <alignment horizontal="left" vertical="center" shrinkToFit="1"/>
    </xf>
    <xf numFmtId="0" fontId="9" fillId="0" borderId="17" xfId="1" applyFont="1" applyBorder="1" applyAlignment="1">
      <alignment horizontal="left" vertical="center" shrinkToFit="1"/>
    </xf>
    <xf numFmtId="0" fontId="9" fillId="0" borderId="42" xfId="1" applyFont="1" applyBorder="1" applyAlignment="1">
      <alignment horizontal="distributed" vertical="center" indent="3"/>
    </xf>
    <xf numFmtId="0" fontId="9" fillId="0" borderId="43" xfId="1" applyFont="1" applyBorder="1" applyAlignment="1">
      <alignment horizontal="distributed" vertical="center" indent="3"/>
    </xf>
    <xf numFmtId="0" fontId="9" fillId="0" borderId="43" xfId="1" applyFont="1" applyBorder="1" applyAlignment="1">
      <alignment horizontal="left" vertical="center"/>
    </xf>
    <xf numFmtId="0" fontId="9" fillId="0" borderId="44" xfId="1" applyFont="1" applyBorder="1" applyAlignment="1">
      <alignment horizontal="left" vertical="center" shrinkToFit="1"/>
    </xf>
    <xf numFmtId="0" fontId="9" fillId="0" borderId="45" xfId="1" applyFont="1" applyBorder="1" applyAlignment="1">
      <alignment horizontal="left" vertical="center" shrinkToFit="1"/>
    </xf>
    <xf numFmtId="0" fontId="10" fillId="0" borderId="36" xfId="1" applyFont="1" applyBorder="1" applyAlignment="1">
      <alignment horizontal="distributed" vertical="center" indent="3"/>
    </xf>
    <xf numFmtId="0" fontId="10" fillId="0" borderId="14" xfId="1" applyFont="1" applyBorder="1" applyAlignment="1">
      <alignment horizontal="distributed" vertical="center" indent="3"/>
    </xf>
    <xf numFmtId="0" fontId="9" fillId="0" borderId="14" xfId="1" applyFont="1" applyBorder="1" applyAlignment="1">
      <alignment horizontal="left" vertical="center"/>
    </xf>
    <xf numFmtId="0" fontId="9" fillId="0" borderId="26" xfId="1" applyFont="1" applyBorder="1" applyAlignment="1">
      <alignment horizontal="left" vertical="center" shrinkToFit="1"/>
    </xf>
    <xf numFmtId="0" fontId="9" fillId="0" borderId="40" xfId="1" applyFont="1" applyBorder="1" applyAlignment="1">
      <alignment horizontal="left" vertical="center" shrinkToFit="1"/>
    </xf>
    <xf numFmtId="0" fontId="9" fillId="0" borderId="14" xfId="1" applyFont="1" applyBorder="1" applyAlignment="1">
      <alignment horizontal="left" vertical="center" shrinkToFit="1"/>
    </xf>
    <xf numFmtId="0" fontId="9" fillId="0" borderId="15" xfId="1" applyFont="1" applyBorder="1" applyAlignment="1">
      <alignment horizontal="left" vertical="center" shrinkToFit="1"/>
    </xf>
    <xf numFmtId="0" fontId="9" fillId="0" borderId="35" xfId="1" applyFont="1" applyBorder="1" applyAlignment="1">
      <alignment horizontal="distributed" vertical="center" indent="3"/>
    </xf>
    <xf numFmtId="0" fontId="9" fillId="0" borderId="18" xfId="1" applyFont="1" applyBorder="1" applyAlignment="1">
      <alignment horizontal="distributed" vertical="center" indent="3"/>
    </xf>
    <xf numFmtId="9" fontId="9" fillId="0" borderId="38" xfId="1" applyNumberFormat="1" applyFont="1" applyBorder="1" applyAlignment="1">
      <alignment horizontal="left" vertical="center"/>
    </xf>
    <xf numFmtId="9" fontId="9" fillId="0" borderId="39" xfId="1" applyNumberFormat="1" applyFont="1" applyBorder="1" applyAlignment="1">
      <alignment horizontal="left" vertical="center"/>
    </xf>
    <xf numFmtId="0" fontId="9" fillId="0" borderId="18" xfId="1" applyFont="1" applyBorder="1" applyAlignment="1">
      <alignment horizontal="left" vertical="center" shrinkToFit="1"/>
    </xf>
    <xf numFmtId="0" fontId="9" fillId="0" borderId="19" xfId="1" applyFont="1" applyBorder="1" applyAlignment="1">
      <alignment horizontal="left" vertical="center" shrinkToFit="1"/>
    </xf>
    <xf numFmtId="0" fontId="9" fillId="0" borderId="32" xfId="1" applyFont="1" applyBorder="1" applyAlignment="1">
      <alignment horizontal="distributed" vertical="center" indent="3"/>
    </xf>
    <xf numFmtId="0" fontId="9" fillId="0" borderId="33" xfId="1" applyFont="1" applyBorder="1" applyAlignment="1">
      <alignment horizontal="distributed" vertical="center" indent="3"/>
    </xf>
    <xf numFmtId="0" fontId="9" fillId="0" borderId="33" xfId="1" applyFont="1" applyBorder="1" applyAlignment="1">
      <alignment horizontal="left" vertical="center"/>
    </xf>
    <xf numFmtId="0" fontId="9" fillId="0" borderId="33" xfId="1" applyFont="1" applyBorder="1" applyAlignment="1">
      <alignment horizontal="left" vertical="center" shrinkToFit="1"/>
    </xf>
    <xf numFmtId="0" fontId="9" fillId="0" borderId="34" xfId="1" applyFont="1" applyBorder="1" applyAlignment="1">
      <alignment horizontal="left" vertical="center" shrinkToFit="1"/>
    </xf>
    <xf numFmtId="0" fontId="9" fillId="2" borderId="35" xfId="1" applyFont="1" applyFill="1" applyBorder="1" applyAlignment="1">
      <alignment horizontal="distributed" vertical="center" indent="3"/>
    </xf>
    <xf numFmtId="0" fontId="9" fillId="2" borderId="18" xfId="1" applyFont="1" applyFill="1" applyBorder="1" applyAlignment="1">
      <alignment horizontal="distributed" vertical="center" indent="3"/>
    </xf>
    <xf numFmtId="0" fontId="11" fillId="2" borderId="18" xfId="1" quotePrefix="1" applyFont="1" applyFill="1" applyBorder="1" applyAlignment="1">
      <alignment horizontal="left" vertical="center"/>
    </xf>
    <xf numFmtId="0" fontId="11" fillId="2" borderId="18" xfId="1" applyFont="1" applyFill="1" applyBorder="1" applyAlignment="1">
      <alignment horizontal="left" vertical="center"/>
    </xf>
    <xf numFmtId="0" fontId="9" fillId="2" borderId="18" xfId="1" applyFont="1" applyFill="1" applyBorder="1" applyAlignment="1">
      <alignment horizontal="left" vertical="center" shrinkToFit="1"/>
    </xf>
    <xf numFmtId="0" fontId="9" fillId="2" borderId="19" xfId="1" applyFont="1" applyFill="1" applyBorder="1" applyAlignment="1">
      <alignment horizontal="left" vertical="center" shrinkToFit="1"/>
    </xf>
    <xf numFmtId="0" fontId="9" fillId="0" borderId="25" xfId="1" applyFont="1" applyBorder="1" applyAlignment="1">
      <alignment horizontal="distributed" vertical="center" indent="3"/>
    </xf>
    <xf numFmtId="0" fontId="9" fillId="0" borderId="26" xfId="1" applyFont="1" applyBorder="1" applyAlignment="1">
      <alignment horizontal="distributed" vertical="center" indent="3"/>
    </xf>
    <xf numFmtId="0" fontId="9" fillId="0" borderId="27" xfId="1" applyFont="1" applyBorder="1" applyAlignment="1">
      <alignment horizontal="left" vertical="center"/>
    </xf>
    <xf numFmtId="0" fontId="9" fillId="0" borderId="28" xfId="1" applyFont="1" applyBorder="1" applyAlignment="1">
      <alignment horizontal="left" vertical="center"/>
    </xf>
    <xf numFmtId="179" fontId="11" fillId="0" borderId="28" xfId="1" applyNumberFormat="1" applyFont="1" applyBorder="1" applyAlignment="1">
      <alignment horizontal="left" vertical="center"/>
    </xf>
    <xf numFmtId="179" fontId="11" fillId="0" borderId="29" xfId="1" applyNumberFormat="1" applyFont="1" applyBorder="1" applyAlignment="1">
      <alignment horizontal="left" vertical="center"/>
    </xf>
    <xf numFmtId="0" fontId="9" fillId="0" borderId="11" xfId="1" applyFont="1" applyBorder="1" applyAlignment="1">
      <alignment horizontal="left" vertical="center" shrinkToFit="1"/>
    </xf>
    <xf numFmtId="0" fontId="9" fillId="0" borderId="12" xfId="1" applyFont="1" applyBorder="1" applyAlignment="1">
      <alignment horizontal="left" vertical="center" shrinkToFit="1"/>
    </xf>
    <xf numFmtId="0" fontId="9" fillId="0" borderId="30" xfId="1" applyFont="1" applyBorder="1" applyAlignment="1">
      <alignment horizontal="left" vertical="center" shrinkToFit="1"/>
    </xf>
    <xf numFmtId="0" fontId="9" fillId="0" borderId="20" xfId="1" applyFont="1" applyBorder="1" applyAlignment="1">
      <alignment horizontal="left" vertical="center" shrinkToFit="1"/>
    </xf>
    <xf numFmtId="0" fontId="9" fillId="0" borderId="21" xfId="1" applyFont="1" applyBorder="1" applyAlignment="1">
      <alignment horizontal="left" vertical="center" shrinkToFit="1"/>
    </xf>
    <xf numFmtId="9" fontId="11" fillId="0" borderId="21" xfId="1" applyNumberFormat="1" applyFont="1" applyBorder="1" applyAlignment="1">
      <alignment horizontal="left" vertical="center"/>
    </xf>
    <xf numFmtId="9" fontId="11" fillId="0" borderId="22" xfId="1" applyNumberFormat="1" applyFont="1" applyBorder="1" applyAlignment="1">
      <alignment horizontal="left" vertical="center"/>
    </xf>
    <xf numFmtId="0" fontId="9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left" vertical="center"/>
    </xf>
    <xf numFmtId="0" fontId="9" fillId="0" borderId="5" xfId="1" applyFont="1" applyBorder="1" applyAlignment="1">
      <alignment horizontal="left" vertical="center" shrinkToFit="1"/>
    </xf>
    <xf numFmtId="0" fontId="9" fillId="0" borderId="24" xfId="1" applyFont="1" applyBorder="1" applyAlignment="1">
      <alignment horizontal="left" vertical="center" shrinkToFit="1"/>
    </xf>
    <xf numFmtId="0" fontId="9" fillId="0" borderId="16" xfId="1" applyFont="1" applyBorder="1" applyAlignment="1">
      <alignment horizontal="distributed" vertical="center" indent="2"/>
    </xf>
    <xf numFmtId="180" fontId="13" fillId="0" borderId="21" xfId="3" applyNumberFormat="1" applyFont="1" applyBorder="1" applyAlignment="1">
      <alignment horizontal="left" vertical="center"/>
    </xf>
    <xf numFmtId="180" fontId="13" fillId="0" borderId="22" xfId="3" applyNumberFormat="1" applyFont="1" applyBorder="1" applyAlignment="1">
      <alignment horizontal="left" vertical="center"/>
    </xf>
    <xf numFmtId="0" fontId="12" fillId="0" borderId="16" xfId="1" applyFont="1" applyBorder="1" applyAlignment="1">
      <alignment horizontal="distributed" vertical="center" wrapText="1" indent="2"/>
    </xf>
    <xf numFmtId="0" fontId="12" fillId="0" borderId="16" xfId="1" applyFont="1" applyBorder="1" applyAlignment="1">
      <alignment horizontal="distributed" vertical="center" indent="2"/>
    </xf>
    <xf numFmtId="10" fontId="13" fillId="0" borderId="21" xfId="3" applyNumberFormat="1" applyFont="1" applyBorder="1" applyAlignment="1">
      <alignment horizontal="left" vertical="center"/>
    </xf>
    <xf numFmtId="10" fontId="13" fillId="0" borderId="22" xfId="3" applyNumberFormat="1" applyFont="1" applyBorder="1" applyAlignment="1">
      <alignment horizontal="left" vertical="center"/>
    </xf>
    <xf numFmtId="10" fontId="9" fillId="0" borderId="21" xfId="3" applyNumberFormat="1" applyFont="1" applyBorder="1" applyAlignment="1">
      <alignment horizontal="left" vertical="center"/>
    </xf>
    <xf numFmtId="10" fontId="9" fillId="0" borderId="22" xfId="3" applyNumberFormat="1" applyFont="1" applyBorder="1" applyAlignment="1">
      <alignment horizontal="left" vertical="center"/>
    </xf>
    <xf numFmtId="0" fontId="13" fillId="0" borderId="16" xfId="1" applyFont="1" applyBorder="1" applyAlignment="1">
      <alignment horizontal="left" vertical="center"/>
    </xf>
    <xf numFmtId="0" fontId="12" fillId="0" borderId="20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10" fontId="9" fillId="0" borderId="21" xfId="1" applyNumberFormat="1" applyFont="1" applyBorder="1" applyAlignment="1">
      <alignment horizontal="left" vertical="center"/>
    </xf>
    <xf numFmtId="10" fontId="9" fillId="0" borderId="22" xfId="1" applyNumberFormat="1" applyFont="1" applyBorder="1" applyAlignment="1">
      <alignment horizontal="left" vertical="center"/>
    </xf>
    <xf numFmtId="0" fontId="9" fillId="0" borderId="23" xfId="1" applyFont="1" applyBorder="1" applyAlignment="1">
      <alignment horizontal="left" vertical="center" shrinkToFit="1"/>
    </xf>
    <xf numFmtId="0" fontId="9" fillId="0" borderId="20" xfId="1" applyFont="1" applyBorder="1" applyAlignment="1">
      <alignment horizontal="left" vertical="center"/>
    </xf>
    <xf numFmtId="0" fontId="9" fillId="0" borderId="21" xfId="1" applyFont="1" applyBorder="1" applyAlignment="1">
      <alignment horizontal="left" vertical="center"/>
    </xf>
    <xf numFmtId="179" fontId="11" fillId="0" borderId="21" xfId="1" applyNumberFormat="1" applyFont="1" applyBorder="1" applyAlignment="1">
      <alignment horizontal="left" vertical="center"/>
    </xf>
    <xf numFmtId="179" fontId="11" fillId="0" borderId="22" xfId="1" applyNumberFormat="1" applyFont="1" applyBorder="1" applyAlignment="1">
      <alignment horizontal="left" vertical="center"/>
    </xf>
    <xf numFmtId="0" fontId="9" fillId="0" borderId="5" xfId="1" applyFont="1" applyBorder="1" applyAlignment="1">
      <alignment horizontal="center" vertical="center" textRotation="255"/>
    </xf>
    <xf numFmtId="0" fontId="9" fillId="0" borderId="11" xfId="1" applyFont="1" applyBorder="1" applyAlignment="1">
      <alignment horizontal="distributed" vertical="center" indent="2"/>
    </xf>
    <xf numFmtId="0" fontId="9" fillId="0" borderId="12" xfId="1" applyFont="1" applyBorder="1" applyAlignment="1">
      <alignment horizontal="distributed" vertical="center" indent="2"/>
    </xf>
    <xf numFmtId="0" fontId="9" fillId="0" borderId="13" xfId="1" applyFont="1" applyBorder="1" applyAlignment="1">
      <alignment horizontal="distributed" vertical="center" indent="2"/>
    </xf>
    <xf numFmtId="0" fontId="5" fillId="0" borderId="21" xfId="1" applyBorder="1" applyAlignment="1">
      <alignment horizontal="center" vertical="center"/>
    </xf>
    <xf numFmtId="0" fontId="5" fillId="0" borderId="22" xfId="1" applyBorder="1" applyAlignment="1">
      <alignment horizontal="center" vertical="center"/>
    </xf>
    <xf numFmtId="0" fontId="13" fillId="0" borderId="16" xfId="1" applyFont="1" applyBorder="1" applyAlignment="1">
      <alignment horizontal="left" vertical="center" shrinkToFit="1"/>
    </xf>
    <xf numFmtId="0" fontId="9" fillId="0" borderId="20" xfId="1" applyFont="1" applyBorder="1" applyAlignment="1">
      <alignment horizontal="distributed" vertical="center" indent="2"/>
    </xf>
    <xf numFmtId="0" fontId="9" fillId="0" borderId="21" xfId="1" applyFont="1" applyBorder="1" applyAlignment="1">
      <alignment horizontal="distributed" vertical="center" indent="2"/>
    </xf>
    <xf numFmtId="0" fontId="9" fillId="0" borderId="22" xfId="1" applyFont="1" applyBorder="1" applyAlignment="1">
      <alignment horizontal="distributed" vertical="center" indent="2"/>
    </xf>
    <xf numFmtId="180" fontId="9" fillId="0" borderId="21" xfId="1" applyNumberFormat="1" applyFont="1" applyBorder="1" applyAlignment="1">
      <alignment horizontal="left" vertical="center"/>
    </xf>
    <xf numFmtId="180" fontId="9" fillId="0" borderId="22" xfId="1" applyNumberFormat="1" applyFont="1" applyBorder="1" applyAlignment="1">
      <alignment horizontal="left" vertical="center"/>
    </xf>
    <xf numFmtId="0" fontId="9" fillId="0" borderId="22" xfId="1" applyFont="1" applyBorder="1" applyAlignment="1">
      <alignment horizontal="left" vertical="center"/>
    </xf>
    <xf numFmtId="0" fontId="10" fillId="0" borderId="18" xfId="1" applyFont="1" applyBorder="1" applyAlignment="1">
      <alignment horizontal="distributed" vertical="center" indent="2"/>
    </xf>
    <xf numFmtId="0" fontId="9" fillId="0" borderId="18" xfId="1" applyFont="1" applyBorder="1" applyAlignment="1">
      <alignment horizontal="left" vertical="center"/>
    </xf>
    <xf numFmtId="0" fontId="9" fillId="0" borderId="10" xfId="1" applyFont="1" applyBorder="1" applyAlignment="1">
      <alignment horizontal="center" vertical="center" textRotation="255"/>
    </xf>
    <xf numFmtId="0" fontId="9" fillId="0" borderId="11" xfId="1" applyFont="1" applyBorder="1" applyAlignment="1">
      <alignment horizontal="distributed" vertical="center" indent="2" shrinkToFit="1"/>
    </xf>
    <xf numFmtId="0" fontId="5" fillId="0" borderId="12" xfId="1" applyBorder="1" applyAlignment="1">
      <alignment horizontal="distributed" vertical="center" indent="2"/>
    </xf>
    <xf numFmtId="0" fontId="5" fillId="0" borderId="13" xfId="1" applyBorder="1" applyAlignment="1">
      <alignment horizontal="distributed" vertical="center" indent="2"/>
    </xf>
    <xf numFmtId="0" fontId="9" fillId="0" borderId="14" xfId="1" applyFont="1" applyBorder="1" applyAlignment="1">
      <alignment horizontal="distributed" vertical="center" indent="2"/>
    </xf>
    <xf numFmtId="0" fontId="8" fillId="0" borderId="6" xfId="1" applyFont="1" applyBorder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8" fillId="0" borderId="6" xfId="1" applyFont="1" applyBorder="1" applyAlignment="1">
      <alignment horizontal="right" vertical="center" shrinkToFit="1"/>
    </xf>
    <xf numFmtId="0" fontId="8" fillId="0" borderId="0" xfId="1" applyFont="1" applyAlignment="1">
      <alignment horizontal="center" vertical="center"/>
    </xf>
    <xf numFmtId="178" fontId="8" fillId="0" borderId="0" xfId="1" applyNumberFormat="1" applyFont="1" applyAlignment="1">
      <alignment horizontal="right" vertical="center" shrinkToFit="1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4">
    <cellStyle name="쉼표 [0] 2" xfId="2"/>
    <cellStyle name="표준" xfId="0" builtinId="0"/>
    <cellStyle name="표준 2" xfId="1"/>
    <cellStyle name="표준_2007원가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2</xdr:row>
      <xdr:rowOff>0</xdr:rowOff>
    </xdr:from>
    <xdr:to>
      <xdr:col>23</xdr:col>
      <xdr:colOff>66675</xdr:colOff>
      <xdr:row>2</xdr:row>
      <xdr:rowOff>295275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3381375" y="342900"/>
          <a:ext cx="2800350" cy="295275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238"/>
  <sheetViews>
    <sheetView tabSelected="1" view="pageBreakPreview" zoomScaleNormal="100" zoomScaleSheetLayoutView="100" workbookViewId="0">
      <selection activeCell="M16" sqref="M16"/>
    </sheetView>
  </sheetViews>
  <sheetFormatPr defaultRowHeight="13.5" x14ac:dyDescent="0.15"/>
  <cols>
    <col min="1" max="1" width="3.125" style="14" customWidth="1"/>
    <col min="2" max="12" width="3.125" style="15" customWidth="1"/>
    <col min="13" max="15" width="17.75" style="15" customWidth="1"/>
    <col min="16" max="32" width="3.125" style="15" customWidth="1"/>
    <col min="33" max="33" width="2" style="15" customWidth="1"/>
    <col min="34" max="34" width="3.125" style="15" customWidth="1"/>
    <col min="35" max="39" width="4.25" style="15" customWidth="1"/>
    <col min="40" max="154" width="3.125" style="15" customWidth="1"/>
    <col min="155" max="253" width="9" style="15"/>
    <col min="254" max="265" width="3.125" style="15" customWidth="1"/>
    <col min="266" max="266" width="17.75" style="15" customWidth="1"/>
    <col min="267" max="283" width="3.125" style="15" customWidth="1"/>
    <col min="284" max="284" width="2" style="15" customWidth="1"/>
    <col min="285" max="285" width="3.125" style="15" customWidth="1"/>
    <col min="286" max="290" width="4.25" style="15" customWidth="1"/>
    <col min="291" max="292" width="3.125" style="15" customWidth="1"/>
    <col min="293" max="297" width="17.75" style="15" customWidth="1"/>
    <col min="298" max="410" width="3.125" style="15" customWidth="1"/>
    <col min="411" max="509" width="9" style="15"/>
    <col min="510" max="521" width="3.125" style="15" customWidth="1"/>
    <col min="522" max="522" width="17.75" style="15" customWidth="1"/>
    <col min="523" max="539" width="3.125" style="15" customWidth="1"/>
    <col min="540" max="540" width="2" style="15" customWidth="1"/>
    <col min="541" max="541" width="3.125" style="15" customWidth="1"/>
    <col min="542" max="546" width="4.25" style="15" customWidth="1"/>
    <col min="547" max="548" width="3.125" style="15" customWidth="1"/>
    <col min="549" max="553" width="17.75" style="15" customWidth="1"/>
    <col min="554" max="666" width="3.125" style="15" customWidth="1"/>
    <col min="667" max="765" width="9" style="15"/>
    <col min="766" max="777" width="3.125" style="15" customWidth="1"/>
    <col min="778" max="778" width="17.75" style="15" customWidth="1"/>
    <col min="779" max="795" width="3.125" style="15" customWidth="1"/>
    <col min="796" max="796" width="2" style="15" customWidth="1"/>
    <col min="797" max="797" width="3.125" style="15" customWidth="1"/>
    <col min="798" max="802" width="4.25" style="15" customWidth="1"/>
    <col min="803" max="804" width="3.125" style="15" customWidth="1"/>
    <col min="805" max="809" width="17.75" style="15" customWidth="1"/>
    <col min="810" max="922" width="3.125" style="15" customWidth="1"/>
    <col min="923" max="1021" width="9" style="15"/>
    <col min="1022" max="1033" width="3.125" style="15" customWidth="1"/>
    <col min="1034" max="1034" width="17.75" style="15" customWidth="1"/>
    <col min="1035" max="1051" width="3.125" style="15" customWidth="1"/>
    <col min="1052" max="1052" width="2" style="15" customWidth="1"/>
    <col min="1053" max="1053" width="3.125" style="15" customWidth="1"/>
    <col min="1054" max="1058" width="4.25" style="15" customWidth="1"/>
    <col min="1059" max="1060" width="3.125" style="15" customWidth="1"/>
    <col min="1061" max="1065" width="17.75" style="15" customWidth="1"/>
    <col min="1066" max="1178" width="3.125" style="15" customWidth="1"/>
    <col min="1179" max="1277" width="9" style="15"/>
    <col min="1278" max="1289" width="3.125" style="15" customWidth="1"/>
    <col min="1290" max="1290" width="17.75" style="15" customWidth="1"/>
    <col min="1291" max="1307" width="3.125" style="15" customWidth="1"/>
    <col min="1308" max="1308" width="2" style="15" customWidth="1"/>
    <col min="1309" max="1309" width="3.125" style="15" customWidth="1"/>
    <col min="1310" max="1314" width="4.25" style="15" customWidth="1"/>
    <col min="1315" max="1316" width="3.125" style="15" customWidth="1"/>
    <col min="1317" max="1321" width="17.75" style="15" customWidth="1"/>
    <col min="1322" max="1434" width="3.125" style="15" customWidth="1"/>
    <col min="1435" max="1533" width="9" style="15"/>
    <col min="1534" max="1545" width="3.125" style="15" customWidth="1"/>
    <col min="1546" max="1546" width="17.75" style="15" customWidth="1"/>
    <col min="1547" max="1563" width="3.125" style="15" customWidth="1"/>
    <col min="1564" max="1564" width="2" style="15" customWidth="1"/>
    <col min="1565" max="1565" width="3.125" style="15" customWidth="1"/>
    <col min="1566" max="1570" width="4.25" style="15" customWidth="1"/>
    <col min="1571" max="1572" width="3.125" style="15" customWidth="1"/>
    <col min="1573" max="1577" width="17.75" style="15" customWidth="1"/>
    <col min="1578" max="1690" width="3.125" style="15" customWidth="1"/>
    <col min="1691" max="1789" width="9" style="15"/>
    <col min="1790" max="1801" width="3.125" style="15" customWidth="1"/>
    <col min="1802" max="1802" width="17.75" style="15" customWidth="1"/>
    <col min="1803" max="1819" width="3.125" style="15" customWidth="1"/>
    <col min="1820" max="1820" width="2" style="15" customWidth="1"/>
    <col min="1821" max="1821" width="3.125" style="15" customWidth="1"/>
    <col min="1822" max="1826" width="4.25" style="15" customWidth="1"/>
    <col min="1827" max="1828" width="3.125" style="15" customWidth="1"/>
    <col min="1829" max="1833" width="17.75" style="15" customWidth="1"/>
    <col min="1834" max="1946" width="3.125" style="15" customWidth="1"/>
    <col min="1947" max="2045" width="9" style="15"/>
    <col min="2046" max="2057" width="3.125" style="15" customWidth="1"/>
    <col min="2058" max="2058" width="17.75" style="15" customWidth="1"/>
    <col min="2059" max="2075" width="3.125" style="15" customWidth="1"/>
    <col min="2076" max="2076" width="2" style="15" customWidth="1"/>
    <col min="2077" max="2077" width="3.125" style="15" customWidth="1"/>
    <col min="2078" max="2082" width="4.25" style="15" customWidth="1"/>
    <col min="2083" max="2084" width="3.125" style="15" customWidth="1"/>
    <col min="2085" max="2089" width="17.75" style="15" customWidth="1"/>
    <col min="2090" max="2202" width="3.125" style="15" customWidth="1"/>
    <col min="2203" max="2301" width="9" style="15"/>
    <col min="2302" max="2313" width="3.125" style="15" customWidth="1"/>
    <col min="2314" max="2314" width="17.75" style="15" customWidth="1"/>
    <col min="2315" max="2331" width="3.125" style="15" customWidth="1"/>
    <col min="2332" max="2332" width="2" style="15" customWidth="1"/>
    <col min="2333" max="2333" width="3.125" style="15" customWidth="1"/>
    <col min="2334" max="2338" width="4.25" style="15" customWidth="1"/>
    <col min="2339" max="2340" width="3.125" style="15" customWidth="1"/>
    <col min="2341" max="2345" width="17.75" style="15" customWidth="1"/>
    <col min="2346" max="2458" width="3.125" style="15" customWidth="1"/>
    <col min="2459" max="2557" width="9" style="15"/>
    <col min="2558" max="2569" width="3.125" style="15" customWidth="1"/>
    <col min="2570" max="2570" width="17.75" style="15" customWidth="1"/>
    <col min="2571" max="2587" width="3.125" style="15" customWidth="1"/>
    <col min="2588" max="2588" width="2" style="15" customWidth="1"/>
    <col min="2589" max="2589" width="3.125" style="15" customWidth="1"/>
    <col min="2590" max="2594" width="4.25" style="15" customWidth="1"/>
    <col min="2595" max="2596" width="3.125" style="15" customWidth="1"/>
    <col min="2597" max="2601" width="17.75" style="15" customWidth="1"/>
    <col min="2602" max="2714" width="3.125" style="15" customWidth="1"/>
    <col min="2715" max="2813" width="9" style="15"/>
    <col min="2814" max="2825" width="3.125" style="15" customWidth="1"/>
    <col min="2826" max="2826" width="17.75" style="15" customWidth="1"/>
    <col min="2827" max="2843" width="3.125" style="15" customWidth="1"/>
    <col min="2844" max="2844" width="2" style="15" customWidth="1"/>
    <col min="2845" max="2845" width="3.125" style="15" customWidth="1"/>
    <col min="2846" max="2850" width="4.25" style="15" customWidth="1"/>
    <col min="2851" max="2852" width="3.125" style="15" customWidth="1"/>
    <col min="2853" max="2857" width="17.75" style="15" customWidth="1"/>
    <col min="2858" max="2970" width="3.125" style="15" customWidth="1"/>
    <col min="2971" max="3069" width="9" style="15"/>
    <col min="3070" max="3081" width="3.125" style="15" customWidth="1"/>
    <col min="3082" max="3082" width="17.75" style="15" customWidth="1"/>
    <col min="3083" max="3099" width="3.125" style="15" customWidth="1"/>
    <col min="3100" max="3100" width="2" style="15" customWidth="1"/>
    <col min="3101" max="3101" width="3.125" style="15" customWidth="1"/>
    <col min="3102" max="3106" width="4.25" style="15" customWidth="1"/>
    <col min="3107" max="3108" width="3.125" style="15" customWidth="1"/>
    <col min="3109" max="3113" width="17.75" style="15" customWidth="1"/>
    <col min="3114" max="3226" width="3.125" style="15" customWidth="1"/>
    <col min="3227" max="3325" width="9" style="15"/>
    <col min="3326" max="3337" width="3.125" style="15" customWidth="1"/>
    <col min="3338" max="3338" width="17.75" style="15" customWidth="1"/>
    <col min="3339" max="3355" width="3.125" style="15" customWidth="1"/>
    <col min="3356" max="3356" width="2" style="15" customWidth="1"/>
    <col min="3357" max="3357" width="3.125" style="15" customWidth="1"/>
    <col min="3358" max="3362" width="4.25" style="15" customWidth="1"/>
    <col min="3363" max="3364" width="3.125" style="15" customWidth="1"/>
    <col min="3365" max="3369" width="17.75" style="15" customWidth="1"/>
    <col min="3370" max="3482" width="3.125" style="15" customWidth="1"/>
    <col min="3483" max="3581" width="9" style="15"/>
    <col min="3582" max="3593" width="3.125" style="15" customWidth="1"/>
    <col min="3594" max="3594" width="17.75" style="15" customWidth="1"/>
    <col min="3595" max="3611" width="3.125" style="15" customWidth="1"/>
    <col min="3612" max="3612" width="2" style="15" customWidth="1"/>
    <col min="3613" max="3613" width="3.125" style="15" customWidth="1"/>
    <col min="3614" max="3618" width="4.25" style="15" customWidth="1"/>
    <col min="3619" max="3620" width="3.125" style="15" customWidth="1"/>
    <col min="3621" max="3625" width="17.75" style="15" customWidth="1"/>
    <col min="3626" max="3738" width="3.125" style="15" customWidth="1"/>
    <col min="3739" max="3837" width="9" style="15"/>
    <col min="3838" max="3849" width="3.125" style="15" customWidth="1"/>
    <col min="3850" max="3850" width="17.75" style="15" customWidth="1"/>
    <col min="3851" max="3867" width="3.125" style="15" customWidth="1"/>
    <col min="3868" max="3868" width="2" style="15" customWidth="1"/>
    <col min="3869" max="3869" width="3.125" style="15" customWidth="1"/>
    <col min="3870" max="3874" width="4.25" style="15" customWidth="1"/>
    <col min="3875" max="3876" width="3.125" style="15" customWidth="1"/>
    <col min="3877" max="3881" width="17.75" style="15" customWidth="1"/>
    <col min="3882" max="3994" width="3.125" style="15" customWidth="1"/>
    <col min="3995" max="4093" width="9" style="15"/>
    <col min="4094" max="4105" width="3.125" style="15" customWidth="1"/>
    <col min="4106" max="4106" width="17.75" style="15" customWidth="1"/>
    <col min="4107" max="4123" width="3.125" style="15" customWidth="1"/>
    <col min="4124" max="4124" width="2" style="15" customWidth="1"/>
    <col min="4125" max="4125" width="3.125" style="15" customWidth="1"/>
    <col min="4126" max="4130" width="4.25" style="15" customWidth="1"/>
    <col min="4131" max="4132" width="3.125" style="15" customWidth="1"/>
    <col min="4133" max="4137" width="17.75" style="15" customWidth="1"/>
    <col min="4138" max="4250" width="3.125" style="15" customWidth="1"/>
    <col min="4251" max="4349" width="9" style="15"/>
    <col min="4350" max="4361" width="3.125" style="15" customWidth="1"/>
    <col min="4362" max="4362" width="17.75" style="15" customWidth="1"/>
    <col min="4363" max="4379" width="3.125" style="15" customWidth="1"/>
    <col min="4380" max="4380" width="2" style="15" customWidth="1"/>
    <col min="4381" max="4381" width="3.125" style="15" customWidth="1"/>
    <col min="4382" max="4386" width="4.25" style="15" customWidth="1"/>
    <col min="4387" max="4388" width="3.125" style="15" customWidth="1"/>
    <col min="4389" max="4393" width="17.75" style="15" customWidth="1"/>
    <col min="4394" max="4506" width="3.125" style="15" customWidth="1"/>
    <col min="4507" max="4605" width="9" style="15"/>
    <col min="4606" max="4617" width="3.125" style="15" customWidth="1"/>
    <col min="4618" max="4618" width="17.75" style="15" customWidth="1"/>
    <col min="4619" max="4635" width="3.125" style="15" customWidth="1"/>
    <col min="4636" max="4636" width="2" style="15" customWidth="1"/>
    <col min="4637" max="4637" width="3.125" style="15" customWidth="1"/>
    <col min="4638" max="4642" width="4.25" style="15" customWidth="1"/>
    <col min="4643" max="4644" width="3.125" style="15" customWidth="1"/>
    <col min="4645" max="4649" width="17.75" style="15" customWidth="1"/>
    <col min="4650" max="4762" width="3.125" style="15" customWidth="1"/>
    <col min="4763" max="4861" width="9" style="15"/>
    <col min="4862" max="4873" width="3.125" style="15" customWidth="1"/>
    <col min="4874" max="4874" width="17.75" style="15" customWidth="1"/>
    <col min="4875" max="4891" width="3.125" style="15" customWidth="1"/>
    <col min="4892" max="4892" width="2" style="15" customWidth="1"/>
    <col min="4893" max="4893" width="3.125" style="15" customWidth="1"/>
    <col min="4894" max="4898" width="4.25" style="15" customWidth="1"/>
    <col min="4899" max="4900" width="3.125" style="15" customWidth="1"/>
    <col min="4901" max="4905" width="17.75" style="15" customWidth="1"/>
    <col min="4906" max="5018" width="3.125" style="15" customWidth="1"/>
    <col min="5019" max="5117" width="9" style="15"/>
    <col min="5118" max="5129" width="3.125" style="15" customWidth="1"/>
    <col min="5130" max="5130" width="17.75" style="15" customWidth="1"/>
    <col min="5131" max="5147" width="3.125" style="15" customWidth="1"/>
    <col min="5148" max="5148" width="2" style="15" customWidth="1"/>
    <col min="5149" max="5149" width="3.125" style="15" customWidth="1"/>
    <col min="5150" max="5154" width="4.25" style="15" customWidth="1"/>
    <col min="5155" max="5156" width="3.125" style="15" customWidth="1"/>
    <col min="5157" max="5161" width="17.75" style="15" customWidth="1"/>
    <col min="5162" max="5274" width="3.125" style="15" customWidth="1"/>
    <col min="5275" max="5373" width="9" style="15"/>
    <col min="5374" max="5385" width="3.125" style="15" customWidth="1"/>
    <col min="5386" max="5386" width="17.75" style="15" customWidth="1"/>
    <col min="5387" max="5403" width="3.125" style="15" customWidth="1"/>
    <col min="5404" max="5404" width="2" style="15" customWidth="1"/>
    <col min="5405" max="5405" width="3.125" style="15" customWidth="1"/>
    <col min="5406" max="5410" width="4.25" style="15" customWidth="1"/>
    <col min="5411" max="5412" width="3.125" style="15" customWidth="1"/>
    <col min="5413" max="5417" width="17.75" style="15" customWidth="1"/>
    <col min="5418" max="5530" width="3.125" style="15" customWidth="1"/>
    <col min="5531" max="5629" width="9" style="15"/>
    <col min="5630" max="5641" width="3.125" style="15" customWidth="1"/>
    <col min="5642" max="5642" width="17.75" style="15" customWidth="1"/>
    <col min="5643" max="5659" width="3.125" style="15" customWidth="1"/>
    <col min="5660" max="5660" width="2" style="15" customWidth="1"/>
    <col min="5661" max="5661" width="3.125" style="15" customWidth="1"/>
    <col min="5662" max="5666" width="4.25" style="15" customWidth="1"/>
    <col min="5667" max="5668" width="3.125" style="15" customWidth="1"/>
    <col min="5669" max="5673" width="17.75" style="15" customWidth="1"/>
    <col min="5674" max="5786" width="3.125" style="15" customWidth="1"/>
    <col min="5787" max="5885" width="9" style="15"/>
    <col min="5886" max="5897" width="3.125" style="15" customWidth="1"/>
    <col min="5898" max="5898" width="17.75" style="15" customWidth="1"/>
    <col min="5899" max="5915" width="3.125" style="15" customWidth="1"/>
    <col min="5916" max="5916" width="2" style="15" customWidth="1"/>
    <col min="5917" max="5917" width="3.125" style="15" customWidth="1"/>
    <col min="5918" max="5922" width="4.25" style="15" customWidth="1"/>
    <col min="5923" max="5924" width="3.125" style="15" customWidth="1"/>
    <col min="5925" max="5929" width="17.75" style="15" customWidth="1"/>
    <col min="5930" max="6042" width="3.125" style="15" customWidth="1"/>
    <col min="6043" max="6141" width="9" style="15"/>
    <col min="6142" max="6153" width="3.125" style="15" customWidth="1"/>
    <col min="6154" max="6154" width="17.75" style="15" customWidth="1"/>
    <col min="6155" max="6171" width="3.125" style="15" customWidth="1"/>
    <col min="6172" max="6172" width="2" style="15" customWidth="1"/>
    <col min="6173" max="6173" width="3.125" style="15" customWidth="1"/>
    <col min="6174" max="6178" width="4.25" style="15" customWidth="1"/>
    <col min="6179" max="6180" width="3.125" style="15" customWidth="1"/>
    <col min="6181" max="6185" width="17.75" style="15" customWidth="1"/>
    <col min="6186" max="6298" width="3.125" style="15" customWidth="1"/>
    <col min="6299" max="6397" width="9" style="15"/>
    <col min="6398" max="6409" width="3.125" style="15" customWidth="1"/>
    <col min="6410" max="6410" width="17.75" style="15" customWidth="1"/>
    <col min="6411" max="6427" width="3.125" style="15" customWidth="1"/>
    <col min="6428" max="6428" width="2" style="15" customWidth="1"/>
    <col min="6429" max="6429" width="3.125" style="15" customWidth="1"/>
    <col min="6430" max="6434" width="4.25" style="15" customWidth="1"/>
    <col min="6435" max="6436" width="3.125" style="15" customWidth="1"/>
    <col min="6437" max="6441" width="17.75" style="15" customWidth="1"/>
    <col min="6442" max="6554" width="3.125" style="15" customWidth="1"/>
    <col min="6555" max="6653" width="9" style="15"/>
    <col min="6654" max="6665" width="3.125" style="15" customWidth="1"/>
    <col min="6666" max="6666" width="17.75" style="15" customWidth="1"/>
    <col min="6667" max="6683" width="3.125" style="15" customWidth="1"/>
    <col min="6684" max="6684" width="2" style="15" customWidth="1"/>
    <col min="6685" max="6685" width="3.125" style="15" customWidth="1"/>
    <col min="6686" max="6690" width="4.25" style="15" customWidth="1"/>
    <col min="6691" max="6692" width="3.125" style="15" customWidth="1"/>
    <col min="6693" max="6697" width="17.75" style="15" customWidth="1"/>
    <col min="6698" max="6810" width="3.125" style="15" customWidth="1"/>
    <col min="6811" max="6909" width="9" style="15"/>
    <col min="6910" max="6921" width="3.125" style="15" customWidth="1"/>
    <col min="6922" max="6922" width="17.75" style="15" customWidth="1"/>
    <col min="6923" max="6939" width="3.125" style="15" customWidth="1"/>
    <col min="6940" max="6940" width="2" style="15" customWidth="1"/>
    <col min="6941" max="6941" width="3.125" style="15" customWidth="1"/>
    <col min="6942" max="6946" width="4.25" style="15" customWidth="1"/>
    <col min="6947" max="6948" width="3.125" style="15" customWidth="1"/>
    <col min="6949" max="6953" width="17.75" style="15" customWidth="1"/>
    <col min="6954" max="7066" width="3.125" style="15" customWidth="1"/>
    <col min="7067" max="7165" width="9" style="15"/>
    <col min="7166" max="7177" width="3.125" style="15" customWidth="1"/>
    <col min="7178" max="7178" width="17.75" style="15" customWidth="1"/>
    <col min="7179" max="7195" width="3.125" style="15" customWidth="1"/>
    <col min="7196" max="7196" width="2" style="15" customWidth="1"/>
    <col min="7197" max="7197" width="3.125" style="15" customWidth="1"/>
    <col min="7198" max="7202" width="4.25" style="15" customWidth="1"/>
    <col min="7203" max="7204" width="3.125" style="15" customWidth="1"/>
    <col min="7205" max="7209" width="17.75" style="15" customWidth="1"/>
    <col min="7210" max="7322" width="3.125" style="15" customWidth="1"/>
    <col min="7323" max="7421" width="9" style="15"/>
    <col min="7422" max="7433" width="3.125" style="15" customWidth="1"/>
    <col min="7434" max="7434" width="17.75" style="15" customWidth="1"/>
    <col min="7435" max="7451" width="3.125" style="15" customWidth="1"/>
    <col min="7452" max="7452" width="2" style="15" customWidth="1"/>
    <col min="7453" max="7453" width="3.125" style="15" customWidth="1"/>
    <col min="7454" max="7458" width="4.25" style="15" customWidth="1"/>
    <col min="7459" max="7460" width="3.125" style="15" customWidth="1"/>
    <col min="7461" max="7465" width="17.75" style="15" customWidth="1"/>
    <col min="7466" max="7578" width="3.125" style="15" customWidth="1"/>
    <col min="7579" max="7677" width="9" style="15"/>
    <col min="7678" max="7689" width="3.125" style="15" customWidth="1"/>
    <col min="7690" max="7690" width="17.75" style="15" customWidth="1"/>
    <col min="7691" max="7707" width="3.125" style="15" customWidth="1"/>
    <col min="7708" max="7708" width="2" style="15" customWidth="1"/>
    <col min="7709" max="7709" width="3.125" style="15" customWidth="1"/>
    <col min="7710" max="7714" width="4.25" style="15" customWidth="1"/>
    <col min="7715" max="7716" width="3.125" style="15" customWidth="1"/>
    <col min="7717" max="7721" width="17.75" style="15" customWidth="1"/>
    <col min="7722" max="7834" width="3.125" style="15" customWidth="1"/>
    <col min="7835" max="7933" width="9" style="15"/>
    <col min="7934" max="7945" width="3.125" style="15" customWidth="1"/>
    <col min="7946" max="7946" width="17.75" style="15" customWidth="1"/>
    <col min="7947" max="7963" width="3.125" style="15" customWidth="1"/>
    <col min="7964" max="7964" width="2" style="15" customWidth="1"/>
    <col min="7965" max="7965" width="3.125" style="15" customWidth="1"/>
    <col min="7966" max="7970" width="4.25" style="15" customWidth="1"/>
    <col min="7971" max="7972" width="3.125" style="15" customWidth="1"/>
    <col min="7973" max="7977" width="17.75" style="15" customWidth="1"/>
    <col min="7978" max="8090" width="3.125" style="15" customWidth="1"/>
    <col min="8091" max="8189" width="9" style="15"/>
    <col min="8190" max="8201" width="3.125" style="15" customWidth="1"/>
    <col min="8202" max="8202" width="17.75" style="15" customWidth="1"/>
    <col min="8203" max="8219" width="3.125" style="15" customWidth="1"/>
    <col min="8220" max="8220" width="2" style="15" customWidth="1"/>
    <col min="8221" max="8221" width="3.125" style="15" customWidth="1"/>
    <col min="8222" max="8226" width="4.25" style="15" customWidth="1"/>
    <col min="8227" max="8228" width="3.125" style="15" customWidth="1"/>
    <col min="8229" max="8233" width="17.75" style="15" customWidth="1"/>
    <col min="8234" max="8346" width="3.125" style="15" customWidth="1"/>
    <col min="8347" max="8445" width="9" style="15"/>
    <col min="8446" max="8457" width="3.125" style="15" customWidth="1"/>
    <col min="8458" max="8458" width="17.75" style="15" customWidth="1"/>
    <col min="8459" max="8475" width="3.125" style="15" customWidth="1"/>
    <col min="8476" max="8476" width="2" style="15" customWidth="1"/>
    <col min="8477" max="8477" width="3.125" style="15" customWidth="1"/>
    <col min="8478" max="8482" width="4.25" style="15" customWidth="1"/>
    <col min="8483" max="8484" width="3.125" style="15" customWidth="1"/>
    <col min="8485" max="8489" width="17.75" style="15" customWidth="1"/>
    <col min="8490" max="8602" width="3.125" style="15" customWidth="1"/>
    <col min="8603" max="8701" width="9" style="15"/>
    <col min="8702" max="8713" width="3.125" style="15" customWidth="1"/>
    <col min="8714" max="8714" width="17.75" style="15" customWidth="1"/>
    <col min="8715" max="8731" width="3.125" style="15" customWidth="1"/>
    <col min="8732" max="8732" width="2" style="15" customWidth="1"/>
    <col min="8733" max="8733" width="3.125" style="15" customWidth="1"/>
    <col min="8734" max="8738" width="4.25" style="15" customWidth="1"/>
    <col min="8739" max="8740" width="3.125" style="15" customWidth="1"/>
    <col min="8741" max="8745" width="17.75" style="15" customWidth="1"/>
    <col min="8746" max="8858" width="3.125" style="15" customWidth="1"/>
    <col min="8859" max="8957" width="9" style="15"/>
    <col min="8958" max="8969" width="3.125" style="15" customWidth="1"/>
    <col min="8970" max="8970" width="17.75" style="15" customWidth="1"/>
    <col min="8971" max="8987" width="3.125" style="15" customWidth="1"/>
    <col min="8988" max="8988" width="2" style="15" customWidth="1"/>
    <col min="8989" max="8989" width="3.125" style="15" customWidth="1"/>
    <col min="8990" max="8994" width="4.25" style="15" customWidth="1"/>
    <col min="8995" max="8996" width="3.125" style="15" customWidth="1"/>
    <col min="8997" max="9001" width="17.75" style="15" customWidth="1"/>
    <col min="9002" max="9114" width="3.125" style="15" customWidth="1"/>
    <col min="9115" max="9213" width="9" style="15"/>
    <col min="9214" max="9225" width="3.125" style="15" customWidth="1"/>
    <col min="9226" max="9226" width="17.75" style="15" customWidth="1"/>
    <col min="9227" max="9243" width="3.125" style="15" customWidth="1"/>
    <col min="9244" max="9244" width="2" style="15" customWidth="1"/>
    <col min="9245" max="9245" width="3.125" style="15" customWidth="1"/>
    <col min="9246" max="9250" width="4.25" style="15" customWidth="1"/>
    <col min="9251" max="9252" width="3.125" style="15" customWidth="1"/>
    <col min="9253" max="9257" width="17.75" style="15" customWidth="1"/>
    <col min="9258" max="9370" width="3.125" style="15" customWidth="1"/>
    <col min="9371" max="9469" width="9" style="15"/>
    <col min="9470" max="9481" width="3.125" style="15" customWidth="1"/>
    <col min="9482" max="9482" width="17.75" style="15" customWidth="1"/>
    <col min="9483" max="9499" width="3.125" style="15" customWidth="1"/>
    <col min="9500" max="9500" width="2" style="15" customWidth="1"/>
    <col min="9501" max="9501" width="3.125" style="15" customWidth="1"/>
    <col min="9502" max="9506" width="4.25" style="15" customWidth="1"/>
    <col min="9507" max="9508" width="3.125" style="15" customWidth="1"/>
    <col min="9509" max="9513" width="17.75" style="15" customWidth="1"/>
    <col min="9514" max="9626" width="3.125" style="15" customWidth="1"/>
    <col min="9627" max="9725" width="9" style="15"/>
    <col min="9726" max="9737" width="3.125" style="15" customWidth="1"/>
    <col min="9738" max="9738" width="17.75" style="15" customWidth="1"/>
    <col min="9739" max="9755" width="3.125" style="15" customWidth="1"/>
    <col min="9756" max="9756" width="2" style="15" customWidth="1"/>
    <col min="9757" max="9757" width="3.125" style="15" customWidth="1"/>
    <col min="9758" max="9762" width="4.25" style="15" customWidth="1"/>
    <col min="9763" max="9764" width="3.125" style="15" customWidth="1"/>
    <col min="9765" max="9769" width="17.75" style="15" customWidth="1"/>
    <col min="9770" max="9882" width="3.125" style="15" customWidth="1"/>
    <col min="9883" max="9981" width="9" style="15"/>
    <col min="9982" max="9993" width="3.125" style="15" customWidth="1"/>
    <col min="9994" max="9994" width="17.75" style="15" customWidth="1"/>
    <col min="9995" max="10011" width="3.125" style="15" customWidth="1"/>
    <col min="10012" max="10012" width="2" style="15" customWidth="1"/>
    <col min="10013" max="10013" width="3.125" style="15" customWidth="1"/>
    <col min="10014" max="10018" width="4.25" style="15" customWidth="1"/>
    <col min="10019" max="10020" width="3.125" style="15" customWidth="1"/>
    <col min="10021" max="10025" width="17.75" style="15" customWidth="1"/>
    <col min="10026" max="10138" width="3.125" style="15" customWidth="1"/>
    <col min="10139" max="10237" width="9" style="15"/>
    <col min="10238" max="10249" width="3.125" style="15" customWidth="1"/>
    <col min="10250" max="10250" width="17.75" style="15" customWidth="1"/>
    <col min="10251" max="10267" width="3.125" style="15" customWidth="1"/>
    <col min="10268" max="10268" width="2" style="15" customWidth="1"/>
    <col min="10269" max="10269" width="3.125" style="15" customWidth="1"/>
    <col min="10270" max="10274" width="4.25" style="15" customWidth="1"/>
    <col min="10275" max="10276" width="3.125" style="15" customWidth="1"/>
    <col min="10277" max="10281" width="17.75" style="15" customWidth="1"/>
    <col min="10282" max="10394" width="3.125" style="15" customWidth="1"/>
    <col min="10395" max="10493" width="9" style="15"/>
    <col min="10494" max="10505" width="3.125" style="15" customWidth="1"/>
    <col min="10506" max="10506" width="17.75" style="15" customWidth="1"/>
    <col min="10507" max="10523" width="3.125" style="15" customWidth="1"/>
    <col min="10524" max="10524" width="2" style="15" customWidth="1"/>
    <col min="10525" max="10525" width="3.125" style="15" customWidth="1"/>
    <col min="10526" max="10530" width="4.25" style="15" customWidth="1"/>
    <col min="10531" max="10532" width="3.125" style="15" customWidth="1"/>
    <col min="10533" max="10537" width="17.75" style="15" customWidth="1"/>
    <col min="10538" max="10650" width="3.125" style="15" customWidth="1"/>
    <col min="10651" max="10749" width="9" style="15"/>
    <col min="10750" max="10761" width="3.125" style="15" customWidth="1"/>
    <col min="10762" max="10762" width="17.75" style="15" customWidth="1"/>
    <col min="10763" max="10779" width="3.125" style="15" customWidth="1"/>
    <col min="10780" max="10780" width="2" style="15" customWidth="1"/>
    <col min="10781" max="10781" width="3.125" style="15" customWidth="1"/>
    <col min="10782" max="10786" width="4.25" style="15" customWidth="1"/>
    <col min="10787" max="10788" width="3.125" style="15" customWidth="1"/>
    <col min="10789" max="10793" width="17.75" style="15" customWidth="1"/>
    <col min="10794" max="10906" width="3.125" style="15" customWidth="1"/>
    <col min="10907" max="11005" width="9" style="15"/>
    <col min="11006" max="11017" width="3.125" style="15" customWidth="1"/>
    <col min="11018" max="11018" width="17.75" style="15" customWidth="1"/>
    <col min="11019" max="11035" width="3.125" style="15" customWidth="1"/>
    <col min="11036" max="11036" width="2" style="15" customWidth="1"/>
    <col min="11037" max="11037" width="3.125" style="15" customWidth="1"/>
    <col min="11038" max="11042" width="4.25" style="15" customWidth="1"/>
    <col min="11043" max="11044" width="3.125" style="15" customWidth="1"/>
    <col min="11045" max="11049" width="17.75" style="15" customWidth="1"/>
    <col min="11050" max="11162" width="3.125" style="15" customWidth="1"/>
    <col min="11163" max="11261" width="9" style="15"/>
    <col min="11262" max="11273" width="3.125" style="15" customWidth="1"/>
    <col min="11274" max="11274" width="17.75" style="15" customWidth="1"/>
    <col min="11275" max="11291" width="3.125" style="15" customWidth="1"/>
    <col min="11292" max="11292" width="2" style="15" customWidth="1"/>
    <col min="11293" max="11293" width="3.125" style="15" customWidth="1"/>
    <col min="11294" max="11298" width="4.25" style="15" customWidth="1"/>
    <col min="11299" max="11300" width="3.125" style="15" customWidth="1"/>
    <col min="11301" max="11305" width="17.75" style="15" customWidth="1"/>
    <col min="11306" max="11418" width="3.125" style="15" customWidth="1"/>
    <col min="11419" max="11517" width="9" style="15"/>
    <col min="11518" max="11529" width="3.125" style="15" customWidth="1"/>
    <col min="11530" max="11530" width="17.75" style="15" customWidth="1"/>
    <col min="11531" max="11547" width="3.125" style="15" customWidth="1"/>
    <col min="11548" max="11548" width="2" style="15" customWidth="1"/>
    <col min="11549" max="11549" width="3.125" style="15" customWidth="1"/>
    <col min="11550" max="11554" width="4.25" style="15" customWidth="1"/>
    <col min="11555" max="11556" width="3.125" style="15" customWidth="1"/>
    <col min="11557" max="11561" width="17.75" style="15" customWidth="1"/>
    <col min="11562" max="11674" width="3.125" style="15" customWidth="1"/>
    <col min="11675" max="11773" width="9" style="15"/>
    <col min="11774" max="11785" width="3.125" style="15" customWidth="1"/>
    <col min="11786" max="11786" width="17.75" style="15" customWidth="1"/>
    <col min="11787" max="11803" width="3.125" style="15" customWidth="1"/>
    <col min="11804" max="11804" width="2" style="15" customWidth="1"/>
    <col min="11805" max="11805" width="3.125" style="15" customWidth="1"/>
    <col min="11806" max="11810" width="4.25" style="15" customWidth="1"/>
    <col min="11811" max="11812" width="3.125" style="15" customWidth="1"/>
    <col min="11813" max="11817" width="17.75" style="15" customWidth="1"/>
    <col min="11818" max="11930" width="3.125" style="15" customWidth="1"/>
    <col min="11931" max="12029" width="9" style="15"/>
    <col min="12030" max="12041" width="3.125" style="15" customWidth="1"/>
    <col min="12042" max="12042" width="17.75" style="15" customWidth="1"/>
    <col min="12043" max="12059" width="3.125" style="15" customWidth="1"/>
    <col min="12060" max="12060" width="2" style="15" customWidth="1"/>
    <col min="12061" max="12061" width="3.125" style="15" customWidth="1"/>
    <col min="12062" max="12066" width="4.25" style="15" customWidth="1"/>
    <col min="12067" max="12068" width="3.125" style="15" customWidth="1"/>
    <col min="12069" max="12073" width="17.75" style="15" customWidth="1"/>
    <col min="12074" max="12186" width="3.125" style="15" customWidth="1"/>
    <col min="12187" max="12285" width="9" style="15"/>
    <col min="12286" max="12297" width="3.125" style="15" customWidth="1"/>
    <col min="12298" max="12298" width="17.75" style="15" customWidth="1"/>
    <col min="12299" max="12315" width="3.125" style="15" customWidth="1"/>
    <col min="12316" max="12316" width="2" style="15" customWidth="1"/>
    <col min="12317" max="12317" width="3.125" style="15" customWidth="1"/>
    <col min="12318" max="12322" width="4.25" style="15" customWidth="1"/>
    <col min="12323" max="12324" width="3.125" style="15" customWidth="1"/>
    <col min="12325" max="12329" width="17.75" style="15" customWidth="1"/>
    <col min="12330" max="12442" width="3.125" style="15" customWidth="1"/>
    <col min="12443" max="12541" width="9" style="15"/>
    <col min="12542" max="12553" width="3.125" style="15" customWidth="1"/>
    <col min="12554" max="12554" width="17.75" style="15" customWidth="1"/>
    <col min="12555" max="12571" width="3.125" style="15" customWidth="1"/>
    <col min="12572" max="12572" width="2" style="15" customWidth="1"/>
    <col min="12573" max="12573" width="3.125" style="15" customWidth="1"/>
    <col min="12574" max="12578" width="4.25" style="15" customWidth="1"/>
    <col min="12579" max="12580" width="3.125" style="15" customWidth="1"/>
    <col min="12581" max="12585" width="17.75" style="15" customWidth="1"/>
    <col min="12586" max="12698" width="3.125" style="15" customWidth="1"/>
    <col min="12699" max="12797" width="9" style="15"/>
    <col min="12798" max="12809" width="3.125" style="15" customWidth="1"/>
    <col min="12810" max="12810" width="17.75" style="15" customWidth="1"/>
    <col min="12811" max="12827" width="3.125" style="15" customWidth="1"/>
    <col min="12828" max="12828" width="2" style="15" customWidth="1"/>
    <col min="12829" max="12829" width="3.125" style="15" customWidth="1"/>
    <col min="12830" max="12834" width="4.25" style="15" customWidth="1"/>
    <col min="12835" max="12836" width="3.125" style="15" customWidth="1"/>
    <col min="12837" max="12841" width="17.75" style="15" customWidth="1"/>
    <col min="12842" max="12954" width="3.125" style="15" customWidth="1"/>
    <col min="12955" max="13053" width="9" style="15"/>
    <col min="13054" max="13065" width="3.125" style="15" customWidth="1"/>
    <col min="13066" max="13066" width="17.75" style="15" customWidth="1"/>
    <col min="13067" max="13083" width="3.125" style="15" customWidth="1"/>
    <col min="13084" max="13084" width="2" style="15" customWidth="1"/>
    <col min="13085" max="13085" width="3.125" style="15" customWidth="1"/>
    <col min="13086" max="13090" width="4.25" style="15" customWidth="1"/>
    <col min="13091" max="13092" width="3.125" style="15" customWidth="1"/>
    <col min="13093" max="13097" width="17.75" style="15" customWidth="1"/>
    <col min="13098" max="13210" width="3.125" style="15" customWidth="1"/>
    <col min="13211" max="13309" width="9" style="15"/>
    <col min="13310" max="13321" width="3.125" style="15" customWidth="1"/>
    <col min="13322" max="13322" width="17.75" style="15" customWidth="1"/>
    <col min="13323" max="13339" width="3.125" style="15" customWidth="1"/>
    <col min="13340" max="13340" width="2" style="15" customWidth="1"/>
    <col min="13341" max="13341" width="3.125" style="15" customWidth="1"/>
    <col min="13342" max="13346" width="4.25" style="15" customWidth="1"/>
    <col min="13347" max="13348" width="3.125" style="15" customWidth="1"/>
    <col min="13349" max="13353" width="17.75" style="15" customWidth="1"/>
    <col min="13354" max="13466" width="3.125" style="15" customWidth="1"/>
    <col min="13467" max="13565" width="9" style="15"/>
    <col min="13566" max="13577" width="3.125" style="15" customWidth="1"/>
    <col min="13578" max="13578" width="17.75" style="15" customWidth="1"/>
    <col min="13579" max="13595" width="3.125" style="15" customWidth="1"/>
    <col min="13596" max="13596" width="2" style="15" customWidth="1"/>
    <col min="13597" max="13597" width="3.125" style="15" customWidth="1"/>
    <col min="13598" max="13602" width="4.25" style="15" customWidth="1"/>
    <col min="13603" max="13604" width="3.125" style="15" customWidth="1"/>
    <col min="13605" max="13609" width="17.75" style="15" customWidth="1"/>
    <col min="13610" max="13722" width="3.125" style="15" customWidth="1"/>
    <col min="13723" max="13821" width="9" style="15"/>
    <col min="13822" max="13833" width="3.125" style="15" customWidth="1"/>
    <col min="13834" max="13834" width="17.75" style="15" customWidth="1"/>
    <col min="13835" max="13851" width="3.125" style="15" customWidth="1"/>
    <col min="13852" max="13852" width="2" style="15" customWidth="1"/>
    <col min="13853" max="13853" width="3.125" style="15" customWidth="1"/>
    <col min="13854" max="13858" width="4.25" style="15" customWidth="1"/>
    <col min="13859" max="13860" width="3.125" style="15" customWidth="1"/>
    <col min="13861" max="13865" width="17.75" style="15" customWidth="1"/>
    <col min="13866" max="13978" width="3.125" style="15" customWidth="1"/>
    <col min="13979" max="14077" width="9" style="15"/>
    <col min="14078" max="14089" width="3.125" style="15" customWidth="1"/>
    <col min="14090" max="14090" width="17.75" style="15" customWidth="1"/>
    <col min="14091" max="14107" width="3.125" style="15" customWidth="1"/>
    <col min="14108" max="14108" width="2" style="15" customWidth="1"/>
    <col min="14109" max="14109" width="3.125" style="15" customWidth="1"/>
    <col min="14110" max="14114" width="4.25" style="15" customWidth="1"/>
    <col min="14115" max="14116" width="3.125" style="15" customWidth="1"/>
    <col min="14117" max="14121" width="17.75" style="15" customWidth="1"/>
    <col min="14122" max="14234" width="3.125" style="15" customWidth="1"/>
    <col min="14235" max="14333" width="9" style="15"/>
    <col min="14334" max="14345" width="3.125" style="15" customWidth="1"/>
    <col min="14346" max="14346" width="17.75" style="15" customWidth="1"/>
    <col min="14347" max="14363" width="3.125" style="15" customWidth="1"/>
    <col min="14364" max="14364" width="2" style="15" customWidth="1"/>
    <col min="14365" max="14365" width="3.125" style="15" customWidth="1"/>
    <col min="14366" max="14370" width="4.25" style="15" customWidth="1"/>
    <col min="14371" max="14372" width="3.125" style="15" customWidth="1"/>
    <col min="14373" max="14377" width="17.75" style="15" customWidth="1"/>
    <col min="14378" max="14490" width="3.125" style="15" customWidth="1"/>
    <col min="14491" max="14589" width="9" style="15"/>
    <col min="14590" max="14601" width="3.125" style="15" customWidth="1"/>
    <col min="14602" max="14602" width="17.75" style="15" customWidth="1"/>
    <col min="14603" max="14619" width="3.125" style="15" customWidth="1"/>
    <col min="14620" max="14620" width="2" style="15" customWidth="1"/>
    <col min="14621" max="14621" width="3.125" style="15" customWidth="1"/>
    <col min="14622" max="14626" width="4.25" style="15" customWidth="1"/>
    <col min="14627" max="14628" width="3.125" style="15" customWidth="1"/>
    <col min="14629" max="14633" width="17.75" style="15" customWidth="1"/>
    <col min="14634" max="14746" width="3.125" style="15" customWidth="1"/>
    <col min="14747" max="14845" width="9" style="15"/>
    <col min="14846" max="14857" width="3.125" style="15" customWidth="1"/>
    <col min="14858" max="14858" width="17.75" style="15" customWidth="1"/>
    <col min="14859" max="14875" width="3.125" style="15" customWidth="1"/>
    <col min="14876" max="14876" width="2" style="15" customWidth="1"/>
    <col min="14877" max="14877" width="3.125" style="15" customWidth="1"/>
    <col min="14878" max="14882" width="4.25" style="15" customWidth="1"/>
    <col min="14883" max="14884" width="3.125" style="15" customWidth="1"/>
    <col min="14885" max="14889" width="17.75" style="15" customWidth="1"/>
    <col min="14890" max="15002" width="3.125" style="15" customWidth="1"/>
    <col min="15003" max="15101" width="9" style="15"/>
    <col min="15102" max="15113" width="3.125" style="15" customWidth="1"/>
    <col min="15114" max="15114" width="17.75" style="15" customWidth="1"/>
    <col min="15115" max="15131" width="3.125" style="15" customWidth="1"/>
    <col min="15132" max="15132" width="2" style="15" customWidth="1"/>
    <col min="15133" max="15133" width="3.125" style="15" customWidth="1"/>
    <col min="15134" max="15138" width="4.25" style="15" customWidth="1"/>
    <col min="15139" max="15140" width="3.125" style="15" customWidth="1"/>
    <col min="15141" max="15145" width="17.75" style="15" customWidth="1"/>
    <col min="15146" max="15258" width="3.125" style="15" customWidth="1"/>
    <col min="15259" max="15357" width="9" style="15"/>
    <col min="15358" max="15369" width="3.125" style="15" customWidth="1"/>
    <col min="15370" max="15370" width="17.75" style="15" customWidth="1"/>
    <col min="15371" max="15387" width="3.125" style="15" customWidth="1"/>
    <col min="15388" max="15388" width="2" style="15" customWidth="1"/>
    <col min="15389" max="15389" width="3.125" style="15" customWidth="1"/>
    <col min="15390" max="15394" width="4.25" style="15" customWidth="1"/>
    <col min="15395" max="15396" width="3.125" style="15" customWidth="1"/>
    <col min="15397" max="15401" width="17.75" style="15" customWidth="1"/>
    <col min="15402" max="15514" width="3.125" style="15" customWidth="1"/>
    <col min="15515" max="15613" width="9" style="15"/>
    <col min="15614" max="15625" width="3.125" style="15" customWidth="1"/>
    <col min="15626" max="15626" width="17.75" style="15" customWidth="1"/>
    <col min="15627" max="15643" width="3.125" style="15" customWidth="1"/>
    <col min="15644" max="15644" width="2" style="15" customWidth="1"/>
    <col min="15645" max="15645" width="3.125" style="15" customWidth="1"/>
    <col min="15646" max="15650" width="4.25" style="15" customWidth="1"/>
    <col min="15651" max="15652" width="3.125" style="15" customWidth="1"/>
    <col min="15653" max="15657" width="17.75" style="15" customWidth="1"/>
    <col min="15658" max="15770" width="3.125" style="15" customWidth="1"/>
    <col min="15771" max="15869" width="9" style="15"/>
    <col min="15870" max="15881" width="3.125" style="15" customWidth="1"/>
    <col min="15882" max="15882" width="17.75" style="15" customWidth="1"/>
    <col min="15883" max="15899" width="3.125" style="15" customWidth="1"/>
    <col min="15900" max="15900" width="2" style="15" customWidth="1"/>
    <col min="15901" max="15901" width="3.125" style="15" customWidth="1"/>
    <col min="15902" max="15906" width="4.25" style="15" customWidth="1"/>
    <col min="15907" max="15908" width="3.125" style="15" customWidth="1"/>
    <col min="15909" max="15913" width="17.75" style="15" customWidth="1"/>
    <col min="15914" max="16026" width="3.125" style="15" customWidth="1"/>
    <col min="16027" max="16125" width="9" style="15"/>
    <col min="16126" max="16137" width="3.125" style="15" customWidth="1"/>
    <col min="16138" max="16138" width="17.75" style="15" customWidth="1"/>
    <col min="16139" max="16155" width="3.125" style="15" customWidth="1"/>
    <col min="16156" max="16156" width="2" style="15" customWidth="1"/>
    <col min="16157" max="16157" width="3.125" style="15" customWidth="1"/>
    <col min="16158" max="16162" width="4.25" style="15" customWidth="1"/>
    <col min="16163" max="16164" width="3.125" style="15" customWidth="1"/>
    <col min="16165" max="16169" width="17.75" style="15" customWidth="1"/>
    <col min="16170" max="16282" width="3.125" style="15" customWidth="1"/>
    <col min="16283" max="16384" width="9" style="15"/>
  </cols>
  <sheetData>
    <row r="1" spans="1:46" x14ac:dyDescent="0.15">
      <c r="B1" s="14" t="s">
        <v>380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 t="s">
        <v>381</v>
      </c>
      <c r="N1" s="14" t="s">
        <v>381</v>
      </c>
      <c r="O1" s="14" t="s">
        <v>381</v>
      </c>
    </row>
    <row r="2" spans="1:46" x14ac:dyDescent="0.15">
      <c r="B2" s="14" t="s">
        <v>382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6">
        <v>5</v>
      </c>
      <c r="N2" s="16">
        <v>5</v>
      </c>
      <c r="O2" s="16">
        <v>5</v>
      </c>
    </row>
    <row r="3" spans="1:46" ht="24.95" customHeight="1" x14ac:dyDescent="0.15"/>
    <row r="4" spans="1:46" ht="18" customHeight="1" thickBot="1" x14ac:dyDescent="0.2">
      <c r="B4" s="138" t="str">
        <f>공종별집계표!A2</f>
        <v>[ 홍성군 농촌 돌봄마을 조성사업 기본 및 실시설계용역(반계거점)-소방 ]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41"/>
      <c r="T4" s="139" t="s">
        <v>383</v>
      </c>
      <c r="U4" s="139"/>
      <c r="V4" s="140" t="str">
        <f>NUMBERSTRING(AI4,1)</f>
        <v>영</v>
      </c>
      <c r="W4" s="140"/>
      <c r="X4" s="140"/>
      <c r="Y4" s="140"/>
      <c r="Z4" s="140"/>
      <c r="AA4" s="140"/>
      <c r="AB4" s="140"/>
      <c r="AC4" s="140"/>
      <c r="AD4" s="140"/>
      <c r="AE4" s="141" t="s">
        <v>384</v>
      </c>
      <c r="AF4" s="141"/>
      <c r="AG4" s="17" t="s">
        <v>385</v>
      </c>
      <c r="AH4" s="18" t="s">
        <v>386</v>
      </c>
      <c r="AI4" s="142">
        <f>O37</f>
        <v>0</v>
      </c>
      <c r="AJ4" s="142"/>
      <c r="AK4" s="142"/>
      <c r="AL4" s="142"/>
      <c r="AM4" s="142"/>
      <c r="AN4" s="19" t="s">
        <v>387</v>
      </c>
      <c r="AO4" s="19"/>
    </row>
    <row r="5" spans="1:46" ht="18" customHeight="1" thickTop="1" x14ac:dyDescent="0.15">
      <c r="A5" s="14" t="s">
        <v>388</v>
      </c>
      <c r="B5" s="143" t="s">
        <v>389</v>
      </c>
      <c r="C5" s="144"/>
      <c r="D5" s="144" t="s">
        <v>390</v>
      </c>
      <c r="E5" s="144"/>
      <c r="F5" s="144"/>
      <c r="G5" s="144"/>
      <c r="H5" s="144"/>
      <c r="I5" s="144"/>
      <c r="J5" s="144"/>
      <c r="K5" s="144"/>
      <c r="L5" s="144"/>
      <c r="M5" s="20" t="s">
        <v>446</v>
      </c>
      <c r="N5" s="20" t="s">
        <v>447</v>
      </c>
      <c r="O5" s="20" t="s">
        <v>448</v>
      </c>
      <c r="P5" s="144" t="s">
        <v>391</v>
      </c>
      <c r="Q5" s="144"/>
      <c r="R5" s="144"/>
      <c r="S5" s="144"/>
      <c r="T5" s="144"/>
      <c r="U5" s="144"/>
      <c r="V5" s="144"/>
      <c r="W5" s="144"/>
      <c r="X5" s="144"/>
      <c r="Y5" s="144"/>
      <c r="Z5" s="144" t="s">
        <v>392</v>
      </c>
      <c r="AA5" s="144"/>
      <c r="AB5" s="144"/>
      <c r="AC5" s="144"/>
      <c r="AD5" s="144"/>
      <c r="AE5" s="144"/>
      <c r="AF5" s="144"/>
      <c r="AG5" s="144"/>
      <c r="AH5" s="144"/>
      <c r="AI5" s="144"/>
      <c r="AJ5" s="144"/>
      <c r="AK5" s="144"/>
      <c r="AL5" s="144"/>
      <c r="AM5" s="144"/>
      <c r="AN5" s="145"/>
      <c r="AO5" s="21"/>
    </row>
    <row r="6" spans="1:46" ht="15" customHeight="1" x14ac:dyDescent="0.15">
      <c r="A6" s="16" t="s">
        <v>393</v>
      </c>
      <c r="B6" s="133" t="s">
        <v>394</v>
      </c>
      <c r="C6" s="118"/>
      <c r="D6" s="118" t="s">
        <v>395</v>
      </c>
      <c r="E6" s="118"/>
      <c r="F6" s="134" t="s">
        <v>396</v>
      </c>
      <c r="G6" s="135"/>
      <c r="H6" s="135"/>
      <c r="I6" s="135"/>
      <c r="J6" s="135"/>
      <c r="K6" s="135"/>
      <c r="L6" s="136"/>
      <c r="M6" s="22"/>
      <c r="N6" s="22"/>
      <c r="O6" s="22"/>
      <c r="P6" s="59"/>
      <c r="Q6" s="59"/>
      <c r="R6" s="59"/>
      <c r="S6" s="59"/>
      <c r="T6" s="59"/>
      <c r="U6" s="59"/>
      <c r="V6" s="59"/>
      <c r="W6" s="59"/>
      <c r="X6" s="59"/>
      <c r="Y6" s="59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3"/>
      <c r="AO6" s="23"/>
    </row>
    <row r="7" spans="1:46" ht="15" customHeight="1" x14ac:dyDescent="0.15">
      <c r="B7" s="133"/>
      <c r="C7" s="118"/>
      <c r="D7" s="118"/>
      <c r="E7" s="118"/>
      <c r="F7" s="98" t="s">
        <v>397</v>
      </c>
      <c r="G7" s="98"/>
      <c r="H7" s="98"/>
      <c r="I7" s="98"/>
      <c r="J7" s="98"/>
      <c r="K7" s="98"/>
      <c r="L7" s="98"/>
      <c r="M7" s="24"/>
      <c r="N7" s="24"/>
      <c r="O7" s="24"/>
      <c r="P7" s="49"/>
      <c r="Q7" s="49"/>
      <c r="R7" s="49"/>
      <c r="S7" s="49"/>
      <c r="T7" s="49"/>
      <c r="U7" s="49"/>
      <c r="V7" s="49"/>
      <c r="W7" s="49"/>
      <c r="X7" s="49"/>
      <c r="Y7" s="49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1"/>
      <c r="AO7" s="23"/>
    </row>
    <row r="8" spans="1:46" ht="15" customHeight="1" x14ac:dyDescent="0.15">
      <c r="B8" s="133"/>
      <c r="C8" s="118"/>
      <c r="D8" s="118"/>
      <c r="E8" s="118"/>
      <c r="F8" s="98" t="s">
        <v>398</v>
      </c>
      <c r="G8" s="98"/>
      <c r="H8" s="98"/>
      <c r="I8" s="98"/>
      <c r="J8" s="98"/>
      <c r="K8" s="98"/>
      <c r="L8" s="98"/>
      <c r="M8" s="24"/>
      <c r="N8" s="24"/>
      <c r="O8" s="24"/>
      <c r="P8" s="49"/>
      <c r="Q8" s="49"/>
      <c r="R8" s="49"/>
      <c r="S8" s="49"/>
      <c r="T8" s="49"/>
      <c r="U8" s="49"/>
      <c r="V8" s="49"/>
      <c r="W8" s="49"/>
      <c r="X8" s="49"/>
      <c r="Y8" s="49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1"/>
      <c r="AO8" s="23"/>
    </row>
    <row r="9" spans="1:46" ht="15" customHeight="1" x14ac:dyDescent="0.15">
      <c r="B9" s="133"/>
      <c r="C9" s="118"/>
      <c r="D9" s="118"/>
      <c r="E9" s="118"/>
      <c r="F9" s="131" t="s">
        <v>399</v>
      </c>
      <c r="G9" s="131"/>
      <c r="H9" s="131"/>
      <c r="I9" s="131"/>
      <c r="J9" s="131"/>
      <c r="K9" s="131"/>
      <c r="L9" s="131"/>
      <c r="M9" s="25"/>
      <c r="N9" s="25"/>
      <c r="O9" s="25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9"/>
      <c r="AO9" s="23"/>
    </row>
    <row r="10" spans="1:46" ht="15" customHeight="1" x14ac:dyDescent="0.15">
      <c r="A10" s="16" t="s">
        <v>400</v>
      </c>
      <c r="B10" s="133"/>
      <c r="C10" s="118"/>
      <c r="D10" s="118" t="s">
        <v>401</v>
      </c>
      <c r="E10" s="118"/>
      <c r="F10" s="137" t="s">
        <v>402</v>
      </c>
      <c r="G10" s="137"/>
      <c r="H10" s="137"/>
      <c r="I10" s="137"/>
      <c r="J10" s="137"/>
      <c r="K10" s="137"/>
      <c r="L10" s="137"/>
      <c r="M10" s="22"/>
      <c r="N10" s="22"/>
      <c r="O10" s="22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3"/>
      <c r="AO10" s="23"/>
    </row>
    <row r="11" spans="1:46" ht="15" customHeight="1" x14ac:dyDescent="0.15">
      <c r="B11" s="133"/>
      <c r="C11" s="118"/>
      <c r="D11" s="118"/>
      <c r="E11" s="118"/>
      <c r="F11" s="98" t="s">
        <v>403</v>
      </c>
      <c r="G11" s="98"/>
      <c r="H11" s="98"/>
      <c r="I11" s="98"/>
      <c r="J11" s="98"/>
      <c r="K11" s="98"/>
      <c r="L11" s="98"/>
      <c r="M11" s="24"/>
      <c r="N11" s="24"/>
      <c r="O11" s="24"/>
      <c r="P11" s="114" t="s">
        <v>404</v>
      </c>
      <c r="Q11" s="115"/>
      <c r="R11" s="115"/>
      <c r="S11" s="115"/>
      <c r="T11" s="116">
        <v>0.17899999999999999</v>
      </c>
      <c r="U11" s="116"/>
      <c r="V11" s="116"/>
      <c r="W11" s="116"/>
      <c r="X11" s="116"/>
      <c r="Y11" s="117"/>
      <c r="Z11" s="50" t="s">
        <v>405</v>
      </c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1"/>
      <c r="AO11" s="23"/>
    </row>
    <row r="12" spans="1:46" ht="15" customHeight="1" x14ac:dyDescent="0.15">
      <c r="B12" s="133"/>
      <c r="C12" s="118"/>
      <c r="D12" s="118"/>
      <c r="E12" s="118"/>
      <c r="F12" s="131" t="s">
        <v>399</v>
      </c>
      <c r="G12" s="131"/>
      <c r="H12" s="131"/>
      <c r="I12" s="131"/>
      <c r="J12" s="131"/>
      <c r="K12" s="131"/>
      <c r="L12" s="131"/>
      <c r="M12" s="25"/>
      <c r="N12" s="25"/>
      <c r="O12" s="25"/>
      <c r="P12" s="132"/>
      <c r="Q12" s="132"/>
      <c r="R12" s="132"/>
      <c r="S12" s="132"/>
      <c r="T12" s="132"/>
      <c r="U12" s="132"/>
      <c r="V12" s="132"/>
      <c r="W12" s="132"/>
      <c r="X12" s="132"/>
      <c r="Y12" s="132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9"/>
      <c r="AO12" s="23"/>
      <c r="AP12" s="26"/>
      <c r="AQ12" s="26"/>
      <c r="AR12" s="26"/>
      <c r="AS12" s="26"/>
      <c r="AT12" s="26"/>
    </row>
    <row r="13" spans="1:46" ht="15" customHeight="1" x14ac:dyDescent="0.15">
      <c r="A13" s="16" t="s">
        <v>406</v>
      </c>
      <c r="B13" s="133"/>
      <c r="C13" s="118"/>
      <c r="D13" s="118" t="s">
        <v>407</v>
      </c>
      <c r="E13" s="118"/>
      <c r="F13" s="119" t="s">
        <v>408</v>
      </c>
      <c r="G13" s="120"/>
      <c r="H13" s="120"/>
      <c r="I13" s="120"/>
      <c r="J13" s="120"/>
      <c r="K13" s="120"/>
      <c r="L13" s="121"/>
      <c r="M13" s="22"/>
      <c r="N13" s="22"/>
      <c r="O13" s="22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3"/>
      <c r="AO13" s="23"/>
      <c r="AP13" s="26"/>
      <c r="AQ13" s="26"/>
      <c r="AR13" s="26"/>
      <c r="AS13" s="26"/>
      <c r="AT13" s="26"/>
    </row>
    <row r="14" spans="1:46" ht="15" customHeight="1" x14ac:dyDescent="0.15">
      <c r="B14" s="133"/>
      <c r="C14" s="118"/>
      <c r="D14" s="118"/>
      <c r="E14" s="118"/>
      <c r="F14" s="98" t="s">
        <v>409</v>
      </c>
      <c r="G14" s="98"/>
      <c r="H14" s="98"/>
      <c r="I14" s="98"/>
      <c r="J14" s="98"/>
      <c r="K14" s="98"/>
      <c r="L14" s="98"/>
      <c r="M14" s="24"/>
      <c r="N14" s="24"/>
      <c r="O14" s="24"/>
      <c r="P14" s="27" t="s">
        <v>410</v>
      </c>
      <c r="Q14" s="28"/>
      <c r="R14" s="28"/>
      <c r="S14" s="105">
        <v>1.01E-2</v>
      </c>
      <c r="T14" s="105"/>
      <c r="U14" s="105"/>
      <c r="V14" s="105"/>
      <c r="W14" s="105"/>
      <c r="X14" s="105"/>
      <c r="Y14" s="106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1"/>
      <c r="AO14" s="23"/>
      <c r="AP14" s="26"/>
      <c r="AQ14" s="26"/>
      <c r="AR14" s="26"/>
      <c r="AS14" s="26"/>
      <c r="AT14" s="26"/>
    </row>
    <row r="15" spans="1:46" ht="15" customHeight="1" x14ac:dyDescent="0.15">
      <c r="B15" s="133"/>
      <c r="C15" s="118"/>
      <c r="D15" s="118"/>
      <c r="E15" s="118"/>
      <c r="F15" s="125" t="s">
        <v>411</v>
      </c>
      <c r="G15" s="126"/>
      <c r="H15" s="126"/>
      <c r="I15" s="126"/>
      <c r="J15" s="126"/>
      <c r="K15" s="126"/>
      <c r="L15" s="127"/>
      <c r="M15" s="24"/>
      <c r="N15" s="24"/>
      <c r="O15" s="24"/>
      <c r="P15" s="27" t="s">
        <v>412</v>
      </c>
      <c r="Q15" s="28"/>
      <c r="R15" s="28"/>
      <c r="S15" s="105">
        <v>3.56E-2</v>
      </c>
      <c r="T15" s="105"/>
      <c r="U15" s="105"/>
      <c r="V15" s="105"/>
      <c r="W15" s="105"/>
      <c r="X15" s="105"/>
      <c r="Y15" s="106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1"/>
      <c r="AO15" s="23"/>
      <c r="AP15" s="26"/>
      <c r="AQ15" s="26"/>
      <c r="AR15" s="26"/>
      <c r="AS15" s="26"/>
      <c r="AT15" s="26"/>
    </row>
    <row r="16" spans="1:46" ht="15" customHeight="1" x14ac:dyDescent="0.15">
      <c r="B16" s="133"/>
      <c r="C16" s="118"/>
      <c r="D16" s="118"/>
      <c r="E16" s="118"/>
      <c r="F16" s="108" t="s">
        <v>413</v>
      </c>
      <c r="G16" s="122"/>
      <c r="H16" s="122"/>
      <c r="I16" s="122"/>
      <c r="J16" s="122"/>
      <c r="K16" s="122"/>
      <c r="L16" s="123"/>
      <c r="M16" s="24"/>
      <c r="N16" s="24"/>
      <c r="O16" s="24"/>
      <c r="P16" s="124" t="str">
        <f>IF(N33+N36&gt;=20000000,IF(#REF!&gt;#REF!,#REF!,#REF!),"")</f>
        <v/>
      </c>
      <c r="Q16" s="124"/>
      <c r="R16" s="124"/>
      <c r="S16" s="124"/>
      <c r="T16" s="124"/>
      <c r="U16" s="124"/>
      <c r="V16" s="124"/>
      <c r="W16" s="124"/>
      <c r="X16" s="124"/>
      <c r="Y16" s="124"/>
      <c r="Z16" s="90" t="s">
        <v>414</v>
      </c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113"/>
      <c r="AO16" s="23"/>
      <c r="AP16" s="26"/>
      <c r="AQ16" s="26"/>
      <c r="AR16" s="26"/>
      <c r="AS16" s="26"/>
      <c r="AT16" s="26"/>
    </row>
    <row r="17" spans="2:46" ht="15" customHeight="1" x14ac:dyDescent="0.15">
      <c r="B17" s="133"/>
      <c r="C17" s="118"/>
      <c r="D17" s="118"/>
      <c r="E17" s="118"/>
      <c r="F17" s="125" t="s">
        <v>415</v>
      </c>
      <c r="G17" s="126"/>
      <c r="H17" s="126"/>
      <c r="I17" s="126"/>
      <c r="J17" s="126"/>
      <c r="K17" s="126"/>
      <c r="L17" s="127"/>
      <c r="M17" s="29"/>
      <c r="N17" s="29"/>
      <c r="O17" s="24"/>
      <c r="P17" s="30" t="s">
        <v>416</v>
      </c>
      <c r="Q17" s="31"/>
      <c r="R17" s="31"/>
      <c r="S17" s="31"/>
      <c r="T17" s="128">
        <v>3.5950000000000003E-2</v>
      </c>
      <c r="U17" s="128"/>
      <c r="V17" s="128"/>
      <c r="W17" s="128"/>
      <c r="X17" s="128"/>
      <c r="Y17" s="129"/>
      <c r="Z17" s="90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113"/>
      <c r="AO17" s="23"/>
      <c r="AP17" s="26"/>
      <c r="AQ17" s="26"/>
      <c r="AR17" s="26"/>
      <c r="AS17" s="26"/>
      <c r="AT17" s="26"/>
    </row>
    <row r="18" spans="2:46" ht="15" customHeight="1" x14ac:dyDescent="0.15">
      <c r="B18" s="133"/>
      <c r="C18" s="118"/>
      <c r="D18" s="118"/>
      <c r="E18" s="118"/>
      <c r="F18" s="125" t="s">
        <v>417</v>
      </c>
      <c r="G18" s="126"/>
      <c r="H18" s="126"/>
      <c r="I18" s="126"/>
      <c r="J18" s="126"/>
      <c r="K18" s="126"/>
      <c r="L18" s="127"/>
      <c r="M18" s="29"/>
      <c r="N18" s="29"/>
      <c r="O18" s="24"/>
      <c r="P18" s="30" t="s">
        <v>416</v>
      </c>
      <c r="Q18" s="31"/>
      <c r="R18" s="31"/>
      <c r="S18" s="31"/>
      <c r="T18" s="111">
        <v>4.7500000000000001E-2</v>
      </c>
      <c r="U18" s="111"/>
      <c r="V18" s="111"/>
      <c r="W18" s="111"/>
      <c r="X18" s="111"/>
      <c r="Y18" s="112"/>
      <c r="Z18" s="90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113"/>
      <c r="AO18" s="23"/>
    </row>
    <row r="19" spans="2:46" ht="15" customHeight="1" x14ac:dyDescent="0.15">
      <c r="B19" s="133"/>
      <c r="C19" s="118"/>
      <c r="D19" s="118"/>
      <c r="E19" s="118"/>
      <c r="F19" s="108" t="s">
        <v>418</v>
      </c>
      <c r="G19" s="109"/>
      <c r="H19" s="109"/>
      <c r="I19" s="109"/>
      <c r="J19" s="109"/>
      <c r="K19" s="109"/>
      <c r="L19" s="110"/>
      <c r="M19" s="29"/>
      <c r="N19" s="29"/>
      <c r="O19" s="24"/>
      <c r="P19" s="30" t="s">
        <v>419</v>
      </c>
      <c r="Q19" s="31"/>
      <c r="R19" s="31"/>
      <c r="S19" s="31"/>
      <c r="T19" s="111">
        <v>0.13139999999999999</v>
      </c>
      <c r="U19" s="111"/>
      <c r="V19" s="111"/>
      <c r="W19" s="111"/>
      <c r="X19" s="111"/>
      <c r="Y19" s="112"/>
      <c r="Z19" s="90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113"/>
      <c r="AO19" s="23"/>
    </row>
    <row r="20" spans="2:46" ht="15" customHeight="1" x14ac:dyDescent="0.15">
      <c r="B20" s="133"/>
      <c r="C20" s="118"/>
      <c r="D20" s="118"/>
      <c r="E20" s="118"/>
      <c r="F20" s="98" t="s">
        <v>420</v>
      </c>
      <c r="G20" s="98"/>
      <c r="H20" s="98"/>
      <c r="I20" s="98"/>
      <c r="J20" s="98"/>
      <c r="K20" s="98"/>
      <c r="L20" s="98"/>
      <c r="M20" s="24"/>
      <c r="N20" s="24"/>
      <c r="O20" s="24"/>
      <c r="P20" s="114" t="s">
        <v>421</v>
      </c>
      <c r="Q20" s="115"/>
      <c r="R20" s="115"/>
      <c r="S20" s="116">
        <v>5.1999999999999998E-2</v>
      </c>
      <c r="T20" s="116"/>
      <c r="U20" s="116"/>
      <c r="V20" s="116"/>
      <c r="W20" s="116"/>
      <c r="X20" s="116"/>
      <c r="Y20" s="117"/>
      <c r="Z20" s="50" t="s">
        <v>405</v>
      </c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1"/>
      <c r="AO20" s="23"/>
    </row>
    <row r="21" spans="2:46" ht="15" customHeight="1" x14ac:dyDescent="0.15">
      <c r="B21" s="133"/>
      <c r="C21" s="118"/>
      <c r="D21" s="118"/>
      <c r="E21" s="118"/>
      <c r="F21" s="98" t="s">
        <v>422</v>
      </c>
      <c r="G21" s="98"/>
      <c r="H21" s="98"/>
      <c r="I21" s="98"/>
      <c r="J21" s="98"/>
      <c r="K21" s="98"/>
      <c r="L21" s="98"/>
      <c r="M21" s="24"/>
      <c r="N21" s="24"/>
      <c r="O21" s="24"/>
      <c r="P21" s="107" t="str">
        <f>IF(N33+N36&gt;=100000000, "직접노무비의 2.3%","")</f>
        <v/>
      </c>
      <c r="Q21" s="107"/>
      <c r="R21" s="107"/>
      <c r="S21" s="107"/>
      <c r="T21" s="107"/>
      <c r="U21" s="107"/>
      <c r="V21" s="107"/>
      <c r="W21" s="107"/>
      <c r="X21" s="107"/>
      <c r="Y21" s="107"/>
      <c r="Z21" s="50" t="s">
        <v>423</v>
      </c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1"/>
      <c r="AO21" s="23"/>
    </row>
    <row r="22" spans="2:46" ht="15" customHeight="1" x14ac:dyDescent="0.15">
      <c r="B22" s="133"/>
      <c r="C22" s="118"/>
      <c r="D22" s="118"/>
      <c r="E22" s="118"/>
      <c r="F22" s="108" t="s">
        <v>424</v>
      </c>
      <c r="G22" s="109"/>
      <c r="H22" s="109"/>
      <c r="I22" s="109"/>
      <c r="J22" s="109"/>
      <c r="K22" s="109"/>
      <c r="L22" s="110"/>
      <c r="M22" s="24"/>
      <c r="N22" s="24"/>
      <c r="O22" s="24"/>
      <c r="P22" s="114"/>
      <c r="Q22" s="115"/>
      <c r="R22" s="115"/>
      <c r="S22" s="115"/>
      <c r="T22" s="115"/>
      <c r="U22" s="115"/>
      <c r="V22" s="115"/>
      <c r="W22" s="115"/>
      <c r="X22" s="115"/>
      <c r="Y22" s="13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1"/>
      <c r="AO22" s="23"/>
    </row>
    <row r="23" spans="2:46" ht="15" customHeight="1" x14ac:dyDescent="0.15">
      <c r="B23" s="133"/>
      <c r="C23" s="118"/>
      <c r="D23" s="118"/>
      <c r="E23" s="118"/>
      <c r="F23" s="98" t="s">
        <v>425</v>
      </c>
      <c r="G23" s="98"/>
      <c r="H23" s="98"/>
      <c r="I23" s="98"/>
      <c r="J23" s="98"/>
      <c r="K23" s="98"/>
      <c r="L23" s="98"/>
      <c r="M23" s="24"/>
      <c r="N23" s="24"/>
      <c r="O23" s="24"/>
      <c r="P23" s="27" t="s">
        <v>410</v>
      </c>
      <c r="Q23" s="28"/>
      <c r="R23" s="28"/>
      <c r="S23" s="99">
        <v>6.0000000000000002E-5</v>
      </c>
      <c r="T23" s="99"/>
      <c r="U23" s="99"/>
      <c r="V23" s="99"/>
      <c r="W23" s="99"/>
      <c r="X23" s="99"/>
      <c r="Y23" s="10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1"/>
      <c r="AO23" s="23"/>
    </row>
    <row r="24" spans="2:46" ht="15" customHeight="1" x14ac:dyDescent="0.15">
      <c r="B24" s="133"/>
      <c r="C24" s="118"/>
      <c r="D24" s="118"/>
      <c r="E24" s="118"/>
      <c r="F24" s="101" t="s">
        <v>426</v>
      </c>
      <c r="G24" s="102"/>
      <c r="H24" s="102"/>
      <c r="I24" s="102"/>
      <c r="J24" s="102"/>
      <c r="K24" s="102"/>
      <c r="L24" s="102"/>
      <c r="M24" s="24"/>
      <c r="N24" s="24"/>
      <c r="O24" s="24"/>
      <c r="P24" s="27" t="s">
        <v>410</v>
      </c>
      <c r="Q24" s="28"/>
      <c r="R24" s="28"/>
      <c r="S24" s="103">
        <v>8.9999999999999998E-4</v>
      </c>
      <c r="T24" s="103"/>
      <c r="U24" s="103"/>
      <c r="V24" s="103"/>
      <c r="W24" s="103"/>
      <c r="X24" s="103"/>
      <c r="Y24" s="104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1"/>
      <c r="AO24" s="23"/>
    </row>
    <row r="25" spans="2:46" ht="15" customHeight="1" x14ac:dyDescent="0.15">
      <c r="B25" s="133"/>
      <c r="C25" s="118"/>
      <c r="D25" s="118"/>
      <c r="E25" s="118"/>
      <c r="F25" s="131" t="s">
        <v>399</v>
      </c>
      <c r="G25" s="131"/>
      <c r="H25" s="131"/>
      <c r="I25" s="131"/>
      <c r="J25" s="131"/>
      <c r="K25" s="131"/>
      <c r="L25" s="131"/>
      <c r="M25" s="25"/>
      <c r="N25" s="25"/>
      <c r="O25" s="25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9"/>
      <c r="AO25" s="23"/>
    </row>
    <row r="26" spans="2:46" ht="15" customHeight="1" x14ac:dyDescent="0.15">
      <c r="B26" s="133"/>
      <c r="C26" s="118"/>
      <c r="D26" s="94" t="s">
        <v>427</v>
      </c>
      <c r="E26" s="94"/>
      <c r="F26" s="94"/>
      <c r="G26" s="94"/>
      <c r="H26" s="94"/>
      <c r="I26" s="94"/>
      <c r="J26" s="94"/>
      <c r="K26" s="94"/>
      <c r="L26" s="94"/>
      <c r="M26" s="32"/>
      <c r="N26" s="32"/>
      <c r="O26" s="32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7"/>
      <c r="AO26" s="23"/>
    </row>
    <row r="27" spans="2:46" ht="15" customHeight="1" x14ac:dyDescent="0.15">
      <c r="B27" s="81" t="s">
        <v>428</v>
      </c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33"/>
      <c r="N27" s="33"/>
      <c r="O27" s="22"/>
      <c r="P27" s="83" t="s">
        <v>429</v>
      </c>
      <c r="Q27" s="84"/>
      <c r="R27" s="85">
        <v>0.08</v>
      </c>
      <c r="S27" s="85"/>
      <c r="T27" s="85"/>
      <c r="U27" s="85"/>
      <c r="V27" s="85"/>
      <c r="W27" s="85"/>
      <c r="X27" s="85"/>
      <c r="Y27" s="86"/>
      <c r="Z27" s="87" t="s">
        <v>430</v>
      </c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9"/>
      <c r="AO27" s="23"/>
    </row>
    <row r="28" spans="2:46" ht="15" customHeight="1" x14ac:dyDescent="0.15">
      <c r="B28" s="47" t="s">
        <v>431</v>
      </c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24"/>
      <c r="N28" s="24"/>
      <c r="O28" s="24"/>
      <c r="P28" s="90" t="s">
        <v>432</v>
      </c>
      <c r="Q28" s="91"/>
      <c r="R28" s="91"/>
      <c r="S28" s="91"/>
      <c r="T28" s="91"/>
      <c r="U28" s="92">
        <v>0.08</v>
      </c>
      <c r="V28" s="92"/>
      <c r="W28" s="92"/>
      <c r="X28" s="92"/>
      <c r="Y28" s="93"/>
      <c r="Z28" s="50" t="s">
        <v>433</v>
      </c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1"/>
      <c r="AO28" s="23"/>
    </row>
    <row r="29" spans="2:46" ht="15" customHeight="1" x14ac:dyDescent="0.15">
      <c r="B29" s="70" t="s">
        <v>434</v>
      </c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34"/>
      <c r="N29" s="34"/>
      <c r="O29" s="24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4"/>
      <c r="AO29" s="23"/>
    </row>
    <row r="30" spans="2:46" ht="15" customHeight="1" x14ac:dyDescent="0.15">
      <c r="B30" s="75" t="s">
        <v>435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35"/>
      <c r="N30" s="35"/>
      <c r="O30" s="42"/>
      <c r="P30" s="77"/>
      <c r="Q30" s="78"/>
      <c r="R30" s="78"/>
      <c r="S30" s="78"/>
      <c r="T30" s="78"/>
      <c r="U30" s="78"/>
      <c r="V30" s="78"/>
      <c r="W30" s="78"/>
      <c r="X30" s="78"/>
      <c r="Y30" s="78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80"/>
      <c r="AO30" s="23"/>
    </row>
    <row r="31" spans="2:46" ht="15" customHeight="1" x14ac:dyDescent="0.15">
      <c r="B31" s="57" t="s">
        <v>436</v>
      </c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22"/>
      <c r="N31" s="22"/>
      <c r="O31" s="24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3"/>
      <c r="AO31" s="23"/>
    </row>
    <row r="32" spans="2:46" ht="15" customHeight="1" x14ac:dyDescent="0.15">
      <c r="B32" s="64" t="s">
        <v>437</v>
      </c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25"/>
      <c r="N32" s="25"/>
      <c r="O32" s="25"/>
      <c r="P32" s="36" t="s">
        <v>438</v>
      </c>
      <c r="Q32" s="37"/>
      <c r="R32" s="37"/>
      <c r="S32" s="37"/>
      <c r="T32" s="66">
        <v>0.1</v>
      </c>
      <c r="U32" s="66"/>
      <c r="V32" s="66"/>
      <c r="W32" s="66"/>
      <c r="X32" s="66"/>
      <c r="Y32" s="67"/>
      <c r="Z32" s="68"/>
      <c r="AA32" s="68"/>
      <c r="AB32" s="68"/>
      <c r="AC32" s="68"/>
      <c r="AD32" s="68"/>
      <c r="AE32" s="68"/>
      <c r="AF32" s="68"/>
      <c r="AG32" s="68"/>
      <c r="AH32" s="68"/>
      <c r="AI32" s="68"/>
      <c r="AJ32" s="68"/>
      <c r="AK32" s="68"/>
      <c r="AL32" s="68"/>
      <c r="AM32" s="68"/>
      <c r="AN32" s="69"/>
      <c r="AO32" s="23"/>
    </row>
    <row r="33" spans="2:41" ht="15" customHeight="1" x14ac:dyDescent="0.15">
      <c r="B33" s="57" t="s">
        <v>439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22"/>
      <c r="N33" s="22"/>
      <c r="O33" s="22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60" t="s">
        <v>440</v>
      </c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1"/>
      <c r="AO33" s="23"/>
    </row>
    <row r="34" spans="2:41" ht="15" customHeight="1" x14ac:dyDescent="0.15">
      <c r="B34" s="47" t="s">
        <v>441</v>
      </c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24"/>
      <c r="N34" s="24"/>
      <c r="O34" s="24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50" t="s">
        <v>442</v>
      </c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1"/>
      <c r="AO34" s="38"/>
    </row>
    <row r="35" spans="2:41" ht="15" customHeight="1" x14ac:dyDescent="0.15">
      <c r="B35" s="47" t="s">
        <v>443</v>
      </c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24"/>
      <c r="N35" s="24"/>
      <c r="O35" s="24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50" t="s">
        <v>442</v>
      </c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1"/>
      <c r="AO35" s="38"/>
    </row>
    <row r="36" spans="2:41" ht="15" customHeight="1" x14ac:dyDescent="0.15">
      <c r="B36" s="52" t="s">
        <v>444</v>
      </c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24"/>
      <c r="N36" s="24"/>
      <c r="O36" s="2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5" t="s">
        <v>442</v>
      </c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6"/>
      <c r="AO36" s="23"/>
    </row>
    <row r="37" spans="2:41" ht="20.100000000000001" customHeight="1" thickBot="1" x14ac:dyDescent="0.2">
      <c r="B37" s="43" t="s">
        <v>445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39"/>
      <c r="N37" s="39"/>
      <c r="O37" s="39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6"/>
      <c r="AO37" s="40"/>
    </row>
    <row r="38" spans="2:41" ht="18" customHeight="1" thickTop="1" x14ac:dyDescent="0.15"/>
    <row r="39" spans="2:41" ht="18" customHeight="1" x14ac:dyDescent="0.15"/>
    <row r="40" spans="2:41" ht="18" customHeight="1" x14ac:dyDescent="0.15"/>
    <row r="41" spans="2:41" ht="18" customHeight="1" x14ac:dyDescent="0.15"/>
    <row r="42" spans="2:41" ht="18" customHeight="1" x14ac:dyDescent="0.15"/>
    <row r="43" spans="2:41" ht="18" customHeight="1" x14ac:dyDescent="0.15"/>
    <row r="44" spans="2:41" ht="18" customHeight="1" x14ac:dyDescent="0.15"/>
    <row r="45" spans="2:41" ht="18" customHeight="1" x14ac:dyDescent="0.15"/>
    <row r="46" spans="2:41" ht="18" customHeight="1" x14ac:dyDescent="0.15"/>
    <row r="47" spans="2:41" ht="18" customHeight="1" x14ac:dyDescent="0.15"/>
    <row r="48" spans="2:41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</sheetData>
  <mergeCells count="113">
    <mergeCell ref="B4:N4"/>
    <mergeCell ref="T4:U4"/>
    <mergeCell ref="V4:AD4"/>
    <mergeCell ref="AE4:AF4"/>
    <mergeCell ref="AI4:AM4"/>
    <mergeCell ref="B5:C5"/>
    <mergeCell ref="D5:L5"/>
    <mergeCell ref="P5:Y5"/>
    <mergeCell ref="Z5:AN5"/>
    <mergeCell ref="B6:C26"/>
    <mergeCell ref="D6:E9"/>
    <mergeCell ref="F6:L6"/>
    <mergeCell ref="P6:Y6"/>
    <mergeCell ref="Z6:AN6"/>
    <mergeCell ref="F7:L7"/>
    <mergeCell ref="P7:Y7"/>
    <mergeCell ref="Z7:AN7"/>
    <mergeCell ref="F8:L8"/>
    <mergeCell ref="P8:Y8"/>
    <mergeCell ref="Z8:AN8"/>
    <mergeCell ref="F9:L9"/>
    <mergeCell ref="P9:Y9"/>
    <mergeCell ref="Z9:AN9"/>
    <mergeCell ref="D10:E12"/>
    <mergeCell ref="F10:L10"/>
    <mergeCell ref="P10:Y10"/>
    <mergeCell ref="Z10:AN10"/>
    <mergeCell ref="F11:L11"/>
    <mergeCell ref="P11:S11"/>
    <mergeCell ref="T11:Y11"/>
    <mergeCell ref="Z11:AN11"/>
    <mergeCell ref="F12:L12"/>
    <mergeCell ref="P12:Y12"/>
    <mergeCell ref="Z12:AN12"/>
    <mergeCell ref="D13:E25"/>
    <mergeCell ref="F13:L13"/>
    <mergeCell ref="P13:Y13"/>
    <mergeCell ref="Z13:AN13"/>
    <mergeCell ref="F16:L16"/>
    <mergeCell ref="P16:Y16"/>
    <mergeCell ref="Z16:AN16"/>
    <mergeCell ref="F17:L17"/>
    <mergeCell ref="T17:Y17"/>
    <mergeCell ref="Z17:AN17"/>
    <mergeCell ref="F18:L18"/>
    <mergeCell ref="T18:Y18"/>
    <mergeCell ref="Z18:AN18"/>
    <mergeCell ref="F22:L22"/>
    <mergeCell ref="P22:Y22"/>
    <mergeCell ref="Z22:AN22"/>
    <mergeCell ref="F25:L25"/>
    <mergeCell ref="P25:Y25"/>
    <mergeCell ref="Z25:AN25"/>
    <mergeCell ref="F14:L14"/>
    <mergeCell ref="S14:Y14"/>
    <mergeCell ref="Z14:AN14"/>
    <mergeCell ref="F15:L15"/>
    <mergeCell ref="S15:Y15"/>
    <mergeCell ref="Z15:AN15"/>
    <mergeCell ref="F21:L21"/>
    <mergeCell ref="P21:Y21"/>
    <mergeCell ref="Z21:AN21"/>
    <mergeCell ref="F19:L19"/>
    <mergeCell ref="T19:Y19"/>
    <mergeCell ref="Z19:AN19"/>
    <mergeCell ref="F20:L20"/>
    <mergeCell ref="P20:R20"/>
    <mergeCell ref="S20:Y20"/>
    <mergeCell ref="Z20:AN20"/>
    <mergeCell ref="D26:L26"/>
    <mergeCell ref="P26:Y26"/>
    <mergeCell ref="Z26:AN26"/>
    <mergeCell ref="F23:L23"/>
    <mergeCell ref="S23:Y23"/>
    <mergeCell ref="Z23:AN23"/>
    <mergeCell ref="F24:L24"/>
    <mergeCell ref="S24:Y24"/>
    <mergeCell ref="Z24:AN24"/>
    <mergeCell ref="B29:L29"/>
    <mergeCell ref="P29:Y29"/>
    <mergeCell ref="Z29:AN29"/>
    <mergeCell ref="B30:L30"/>
    <mergeCell ref="P30:Y30"/>
    <mergeCell ref="Z30:AN30"/>
    <mergeCell ref="B27:L27"/>
    <mergeCell ref="P27:Q27"/>
    <mergeCell ref="R27:Y27"/>
    <mergeCell ref="Z27:AN27"/>
    <mergeCell ref="B28:L28"/>
    <mergeCell ref="P28:T28"/>
    <mergeCell ref="U28:Y28"/>
    <mergeCell ref="Z28:AN28"/>
    <mergeCell ref="B33:L33"/>
    <mergeCell ref="P33:Y33"/>
    <mergeCell ref="Z33:AN33"/>
    <mergeCell ref="B34:L34"/>
    <mergeCell ref="P34:Y34"/>
    <mergeCell ref="Z34:AN34"/>
    <mergeCell ref="B31:L31"/>
    <mergeCell ref="P31:Y31"/>
    <mergeCell ref="Z31:AN31"/>
    <mergeCell ref="B32:L32"/>
    <mergeCell ref="T32:Y32"/>
    <mergeCell ref="Z32:AN32"/>
    <mergeCell ref="B37:L37"/>
    <mergeCell ref="P37:Y37"/>
    <mergeCell ref="Z37:AN37"/>
    <mergeCell ref="B35:L35"/>
    <mergeCell ref="P35:Y35"/>
    <mergeCell ref="Z35:AN35"/>
    <mergeCell ref="B36:L36"/>
    <mergeCell ref="P36:Y36"/>
    <mergeCell ref="Z36:AN36"/>
  </mergeCells>
  <phoneticPr fontId="1" type="noConversion"/>
  <pageMargins left="0.78740157480314965" right="0" top="0.39370078740157483" bottom="0.39370078740157483" header="0.51181102362204722" footer="0.51181102362204722"/>
  <pageSetup paperSize="9" scale="7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7"/>
  <sheetViews>
    <sheetView workbookViewId="0">
      <selection activeCell="G11" sqref="G11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46" t="s">
        <v>2</v>
      </c>
      <c r="B3" s="146" t="s">
        <v>3</v>
      </c>
      <c r="C3" s="146" t="s">
        <v>4</v>
      </c>
      <c r="D3" s="146" t="s">
        <v>5</v>
      </c>
      <c r="E3" s="146" t="s">
        <v>6</v>
      </c>
      <c r="F3" s="146"/>
      <c r="G3" s="146" t="s">
        <v>9</v>
      </c>
      <c r="H3" s="146"/>
      <c r="I3" s="146" t="s">
        <v>10</v>
      </c>
      <c r="J3" s="146"/>
      <c r="K3" s="146" t="s">
        <v>11</v>
      </c>
      <c r="L3" s="146"/>
      <c r="M3" s="146" t="s">
        <v>12</v>
      </c>
      <c r="N3" s="148" t="s">
        <v>13</v>
      </c>
      <c r="O3" s="148" t="s">
        <v>14</v>
      </c>
      <c r="P3" s="148" t="s">
        <v>15</v>
      </c>
      <c r="Q3" s="148" t="s">
        <v>16</v>
      </c>
      <c r="R3" s="148" t="s">
        <v>17</v>
      </c>
      <c r="S3" s="148" t="s">
        <v>18</v>
      </c>
      <c r="T3" s="148" t="s">
        <v>19</v>
      </c>
    </row>
    <row r="4" spans="1:20" ht="30" customHeight="1" x14ac:dyDescent="0.3">
      <c r="A4" s="147"/>
      <c r="B4" s="147"/>
      <c r="C4" s="147"/>
      <c r="D4" s="147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47"/>
      <c r="N4" s="148"/>
      <c r="O4" s="148"/>
      <c r="P4" s="148"/>
      <c r="Q4" s="148"/>
      <c r="R4" s="148"/>
      <c r="S4" s="148"/>
      <c r="T4" s="148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292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293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365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1" t="s">
        <v>366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290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47"/>
  <sheetViews>
    <sheetView workbookViewId="0">
      <selection activeCell="F16" sqref="F1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146" t="s">
        <v>2</v>
      </c>
      <c r="B2" s="146" t="s">
        <v>3</v>
      </c>
      <c r="C2" s="146" t="s">
        <v>4</v>
      </c>
      <c r="D2" s="146" t="s">
        <v>5</v>
      </c>
      <c r="E2" s="146" t="s">
        <v>6</v>
      </c>
      <c r="F2" s="146"/>
      <c r="G2" s="146" t="s">
        <v>9</v>
      </c>
      <c r="H2" s="146"/>
      <c r="I2" s="146" t="s">
        <v>10</v>
      </c>
      <c r="J2" s="146"/>
      <c r="K2" s="146" t="s">
        <v>11</v>
      </c>
      <c r="L2" s="146"/>
      <c r="M2" s="146" t="s">
        <v>12</v>
      </c>
      <c r="N2" s="148" t="s">
        <v>20</v>
      </c>
      <c r="O2" s="148" t="s">
        <v>14</v>
      </c>
      <c r="P2" s="148" t="s">
        <v>21</v>
      </c>
      <c r="Q2" s="148" t="s">
        <v>13</v>
      </c>
      <c r="R2" s="148" t="s">
        <v>22</v>
      </c>
      <c r="S2" s="148" t="s">
        <v>23</v>
      </c>
      <c r="T2" s="148" t="s">
        <v>24</v>
      </c>
      <c r="U2" s="148" t="s">
        <v>25</v>
      </c>
      <c r="V2" s="148" t="s">
        <v>26</v>
      </c>
      <c r="W2" s="148" t="s">
        <v>27</v>
      </c>
      <c r="X2" s="148" t="s">
        <v>28</v>
      </c>
      <c r="Y2" s="148" t="s">
        <v>29</v>
      </c>
      <c r="Z2" s="148" t="s">
        <v>30</v>
      </c>
      <c r="AA2" s="148" t="s">
        <v>31</v>
      </c>
      <c r="AB2" s="148" t="s">
        <v>32</v>
      </c>
      <c r="AC2" s="148" t="s">
        <v>33</v>
      </c>
      <c r="AD2" s="148" t="s">
        <v>34</v>
      </c>
      <c r="AE2" s="148" t="s">
        <v>35</v>
      </c>
      <c r="AF2" s="148" t="s">
        <v>36</v>
      </c>
      <c r="AG2" s="148" t="s">
        <v>37</v>
      </c>
      <c r="AH2" s="148" t="s">
        <v>38</v>
      </c>
      <c r="AI2" s="148" t="s">
        <v>39</v>
      </c>
      <c r="AJ2" s="148" t="s">
        <v>40</v>
      </c>
      <c r="AK2" s="148" t="s">
        <v>41</v>
      </c>
      <c r="AL2" s="148" t="s">
        <v>42</v>
      </c>
      <c r="AM2" s="148" t="s">
        <v>43</v>
      </c>
      <c r="AN2" s="148" t="s">
        <v>44</v>
      </c>
      <c r="AO2" s="148" t="s">
        <v>45</v>
      </c>
      <c r="AP2" s="148" t="s">
        <v>46</v>
      </c>
      <c r="AQ2" s="148" t="s">
        <v>47</v>
      </c>
      <c r="AR2" s="148" t="s">
        <v>48</v>
      </c>
      <c r="AS2" s="148" t="s">
        <v>16</v>
      </c>
      <c r="AT2" s="148" t="s">
        <v>17</v>
      </c>
      <c r="AU2" s="148" t="s">
        <v>49</v>
      </c>
      <c r="AV2" s="148" t="s">
        <v>50</v>
      </c>
    </row>
    <row r="3" spans="1:48" ht="30" customHeight="1" x14ac:dyDescent="0.3">
      <c r="A3" s="146"/>
      <c r="B3" s="146"/>
      <c r="C3" s="146"/>
      <c r="D3" s="146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46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148"/>
    </row>
    <row r="4" spans="1:48" ht="30" customHeight="1" x14ac:dyDescent="0.3">
      <c r="A4" s="13" t="s">
        <v>56</v>
      </c>
      <c r="B4" s="13" t="s">
        <v>58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59</v>
      </c>
      <c r="B5" s="13" t="s">
        <v>60</v>
      </c>
      <c r="C5" s="13" t="s">
        <v>61</v>
      </c>
      <c r="D5" s="11">
        <v>421</v>
      </c>
      <c r="E5" s="12"/>
      <c r="F5" s="12"/>
      <c r="G5" s="12"/>
      <c r="H5" s="12"/>
      <c r="I5" s="12"/>
      <c r="J5" s="12"/>
      <c r="K5" s="12"/>
      <c r="L5" s="12"/>
      <c r="M5" s="13" t="s">
        <v>62</v>
      </c>
      <c r="N5" s="1" t="s">
        <v>63</v>
      </c>
      <c r="O5" s="1" t="s">
        <v>52</v>
      </c>
      <c r="P5" s="1" t="s">
        <v>52</v>
      </c>
      <c r="Q5" s="1" t="s">
        <v>57</v>
      </c>
      <c r="R5" s="1" t="s">
        <v>64</v>
      </c>
      <c r="S5" s="1" t="s">
        <v>65</v>
      </c>
      <c r="T5" s="1" t="s">
        <v>65</v>
      </c>
      <c r="AR5" s="1" t="s">
        <v>52</v>
      </c>
      <c r="AS5" s="1" t="s">
        <v>52</v>
      </c>
      <c r="AU5" s="1" t="s">
        <v>66</v>
      </c>
      <c r="AV5">
        <v>335</v>
      </c>
    </row>
    <row r="6" spans="1:48" ht="30" customHeight="1" x14ac:dyDescent="0.3">
      <c r="A6" s="13" t="s">
        <v>59</v>
      </c>
      <c r="B6" s="13" t="s">
        <v>67</v>
      </c>
      <c r="C6" s="13" t="s">
        <v>61</v>
      </c>
      <c r="D6" s="11">
        <v>30</v>
      </c>
      <c r="E6" s="12"/>
      <c r="F6" s="12"/>
      <c r="G6" s="12"/>
      <c r="H6" s="12"/>
      <c r="I6" s="12"/>
      <c r="J6" s="12"/>
      <c r="K6" s="12"/>
      <c r="L6" s="12"/>
      <c r="M6" s="13" t="s">
        <v>68</v>
      </c>
      <c r="N6" s="1" t="s">
        <v>69</v>
      </c>
      <c r="O6" s="1" t="s">
        <v>52</v>
      </c>
      <c r="P6" s="1" t="s">
        <v>52</v>
      </c>
      <c r="Q6" s="1" t="s">
        <v>57</v>
      </c>
      <c r="R6" s="1" t="s">
        <v>64</v>
      </c>
      <c r="S6" s="1" t="s">
        <v>65</v>
      </c>
      <c r="T6" s="1" t="s">
        <v>65</v>
      </c>
      <c r="AR6" s="1" t="s">
        <v>52</v>
      </c>
      <c r="AS6" s="1" t="s">
        <v>52</v>
      </c>
      <c r="AU6" s="1" t="s">
        <v>70</v>
      </c>
      <c r="AV6">
        <v>336</v>
      </c>
    </row>
    <row r="7" spans="1:48" ht="30" customHeight="1" x14ac:dyDescent="0.3">
      <c r="A7" s="13" t="s">
        <v>59</v>
      </c>
      <c r="B7" s="13" t="s">
        <v>71</v>
      </c>
      <c r="C7" s="13" t="s">
        <v>61</v>
      </c>
      <c r="D7" s="11">
        <v>78</v>
      </c>
      <c r="E7" s="12"/>
      <c r="F7" s="12"/>
      <c r="G7" s="12"/>
      <c r="H7" s="12"/>
      <c r="I7" s="12"/>
      <c r="J7" s="12"/>
      <c r="K7" s="12"/>
      <c r="L7" s="12"/>
      <c r="M7" s="13" t="s">
        <v>72</v>
      </c>
      <c r="N7" s="1" t="s">
        <v>73</v>
      </c>
      <c r="O7" s="1" t="s">
        <v>52</v>
      </c>
      <c r="P7" s="1" t="s">
        <v>52</v>
      </c>
      <c r="Q7" s="1" t="s">
        <v>57</v>
      </c>
      <c r="R7" s="1" t="s">
        <v>64</v>
      </c>
      <c r="S7" s="1" t="s">
        <v>65</v>
      </c>
      <c r="T7" s="1" t="s">
        <v>65</v>
      </c>
      <c r="AR7" s="1" t="s">
        <v>52</v>
      </c>
      <c r="AS7" s="1" t="s">
        <v>52</v>
      </c>
      <c r="AU7" s="1" t="s">
        <v>74</v>
      </c>
      <c r="AV7">
        <v>337</v>
      </c>
    </row>
    <row r="8" spans="1:48" ht="30" customHeight="1" x14ac:dyDescent="0.3">
      <c r="A8" s="13" t="s">
        <v>59</v>
      </c>
      <c r="B8" s="13" t="s">
        <v>75</v>
      </c>
      <c r="C8" s="13" t="s">
        <v>61</v>
      </c>
      <c r="D8" s="11">
        <v>59</v>
      </c>
      <c r="E8" s="12"/>
      <c r="F8" s="12"/>
      <c r="G8" s="12"/>
      <c r="H8" s="12"/>
      <c r="I8" s="12"/>
      <c r="J8" s="12"/>
      <c r="K8" s="12"/>
      <c r="L8" s="12"/>
      <c r="M8" s="13" t="s">
        <v>76</v>
      </c>
      <c r="N8" s="1" t="s">
        <v>77</v>
      </c>
      <c r="O8" s="1" t="s">
        <v>52</v>
      </c>
      <c r="P8" s="1" t="s">
        <v>52</v>
      </c>
      <c r="Q8" s="1" t="s">
        <v>57</v>
      </c>
      <c r="R8" s="1" t="s">
        <v>64</v>
      </c>
      <c r="S8" s="1" t="s">
        <v>65</v>
      </c>
      <c r="T8" s="1" t="s">
        <v>65</v>
      </c>
      <c r="AR8" s="1" t="s">
        <v>52</v>
      </c>
      <c r="AS8" s="1" t="s">
        <v>52</v>
      </c>
      <c r="AU8" s="1" t="s">
        <v>78</v>
      </c>
      <c r="AV8">
        <v>338</v>
      </c>
    </row>
    <row r="9" spans="1:48" ht="30" customHeight="1" x14ac:dyDescent="0.3">
      <c r="A9" s="13" t="s">
        <v>79</v>
      </c>
      <c r="B9" s="13" t="s">
        <v>80</v>
      </c>
      <c r="C9" s="13" t="s">
        <v>61</v>
      </c>
      <c r="D9" s="11">
        <v>51</v>
      </c>
      <c r="E9" s="12"/>
      <c r="F9" s="12"/>
      <c r="G9" s="12"/>
      <c r="H9" s="12"/>
      <c r="I9" s="12"/>
      <c r="J9" s="12"/>
      <c r="K9" s="12"/>
      <c r="L9" s="12"/>
      <c r="M9" s="13" t="s">
        <v>81</v>
      </c>
      <c r="N9" s="1" t="s">
        <v>82</v>
      </c>
      <c r="O9" s="1" t="s">
        <v>52</v>
      </c>
      <c r="P9" s="1" t="s">
        <v>52</v>
      </c>
      <c r="Q9" s="1" t="s">
        <v>57</v>
      </c>
      <c r="R9" s="1" t="s">
        <v>64</v>
      </c>
      <c r="S9" s="1" t="s">
        <v>65</v>
      </c>
      <c r="T9" s="1" t="s">
        <v>65</v>
      </c>
      <c r="AR9" s="1" t="s">
        <v>52</v>
      </c>
      <c r="AS9" s="1" t="s">
        <v>52</v>
      </c>
      <c r="AU9" s="1" t="s">
        <v>83</v>
      </c>
      <c r="AV9">
        <v>339</v>
      </c>
    </row>
    <row r="10" spans="1:48" ht="30" customHeight="1" x14ac:dyDescent="0.3">
      <c r="A10" s="13" t="s">
        <v>79</v>
      </c>
      <c r="B10" s="13" t="s">
        <v>84</v>
      </c>
      <c r="C10" s="13" t="s">
        <v>61</v>
      </c>
      <c r="D10" s="11">
        <v>8</v>
      </c>
      <c r="E10" s="12"/>
      <c r="F10" s="12"/>
      <c r="G10" s="12"/>
      <c r="H10" s="12"/>
      <c r="I10" s="12"/>
      <c r="J10" s="12"/>
      <c r="K10" s="12"/>
      <c r="L10" s="12"/>
      <c r="M10" s="13" t="s">
        <v>85</v>
      </c>
      <c r="N10" s="1" t="s">
        <v>86</v>
      </c>
      <c r="O10" s="1" t="s">
        <v>52</v>
      </c>
      <c r="P10" s="1" t="s">
        <v>52</v>
      </c>
      <c r="Q10" s="1" t="s">
        <v>57</v>
      </c>
      <c r="R10" s="1" t="s">
        <v>64</v>
      </c>
      <c r="S10" s="1" t="s">
        <v>65</v>
      </c>
      <c r="T10" s="1" t="s">
        <v>65</v>
      </c>
      <c r="AR10" s="1" t="s">
        <v>52</v>
      </c>
      <c r="AS10" s="1" t="s">
        <v>52</v>
      </c>
      <c r="AU10" s="1" t="s">
        <v>87</v>
      </c>
      <c r="AV10">
        <v>340</v>
      </c>
    </row>
    <row r="11" spans="1:48" ht="30" customHeight="1" x14ac:dyDescent="0.3">
      <c r="A11" s="13" t="s">
        <v>88</v>
      </c>
      <c r="B11" s="13" t="s">
        <v>89</v>
      </c>
      <c r="C11" s="13" t="s">
        <v>61</v>
      </c>
      <c r="D11" s="11">
        <v>414</v>
      </c>
      <c r="E11" s="12"/>
      <c r="F11" s="12"/>
      <c r="G11" s="12"/>
      <c r="H11" s="12"/>
      <c r="I11" s="12"/>
      <c r="J11" s="12"/>
      <c r="K11" s="12"/>
      <c r="L11" s="12"/>
      <c r="M11" s="13" t="s">
        <v>90</v>
      </c>
      <c r="N11" s="1" t="s">
        <v>91</v>
      </c>
      <c r="O11" s="1" t="s">
        <v>52</v>
      </c>
      <c r="P11" s="1" t="s">
        <v>52</v>
      </c>
      <c r="Q11" s="1" t="s">
        <v>57</v>
      </c>
      <c r="R11" s="1" t="s">
        <v>64</v>
      </c>
      <c r="S11" s="1" t="s">
        <v>65</v>
      </c>
      <c r="T11" s="1" t="s">
        <v>65</v>
      </c>
      <c r="AR11" s="1" t="s">
        <v>52</v>
      </c>
      <c r="AS11" s="1" t="s">
        <v>52</v>
      </c>
      <c r="AU11" s="1" t="s">
        <v>92</v>
      </c>
      <c r="AV11">
        <v>341</v>
      </c>
    </row>
    <row r="12" spans="1:48" ht="30" customHeight="1" x14ac:dyDescent="0.3">
      <c r="A12" s="13" t="s">
        <v>88</v>
      </c>
      <c r="B12" s="13" t="s">
        <v>93</v>
      </c>
      <c r="C12" s="13" t="s">
        <v>61</v>
      </c>
      <c r="D12" s="11">
        <v>2234</v>
      </c>
      <c r="E12" s="12"/>
      <c r="F12" s="12"/>
      <c r="G12" s="12"/>
      <c r="H12" s="12"/>
      <c r="I12" s="12"/>
      <c r="J12" s="12"/>
      <c r="K12" s="12"/>
      <c r="L12" s="12"/>
      <c r="M12" s="13" t="s">
        <v>94</v>
      </c>
      <c r="N12" s="1" t="s">
        <v>95</v>
      </c>
      <c r="O12" s="1" t="s">
        <v>52</v>
      </c>
      <c r="P12" s="1" t="s">
        <v>52</v>
      </c>
      <c r="Q12" s="1" t="s">
        <v>57</v>
      </c>
      <c r="R12" s="1" t="s">
        <v>64</v>
      </c>
      <c r="S12" s="1" t="s">
        <v>65</v>
      </c>
      <c r="T12" s="1" t="s">
        <v>65</v>
      </c>
      <c r="AR12" s="1" t="s">
        <v>52</v>
      </c>
      <c r="AS12" s="1" t="s">
        <v>52</v>
      </c>
      <c r="AU12" s="1" t="s">
        <v>96</v>
      </c>
      <c r="AV12">
        <v>342</v>
      </c>
    </row>
    <row r="13" spans="1:48" ht="30" customHeight="1" x14ac:dyDescent="0.3">
      <c r="A13" s="13" t="s">
        <v>97</v>
      </c>
      <c r="B13" s="13" t="s">
        <v>98</v>
      </c>
      <c r="C13" s="13" t="s">
        <v>61</v>
      </c>
      <c r="D13" s="11">
        <v>48</v>
      </c>
      <c r="E13" s="12"/>
      <c r="F13" s="12"/>
      <c r="G13" s="12"/>
      <c r="H13" s="12"/>
      <c r="I13" s="12"/>
      <c r="J13" s="12"/>
      <c r="K13" s="12"/>
      <c r="L13" s="12"/>
      <c r="M13" s="13" t="s">
        <v>99</v>
      </c>
      <c r="N13" s="1" t="s">
        <v>100</v>
      </c>
      <c r="O13" s="1" t="s">
        <v>52</v>
      </c>
      <c r="P13" s="1" t="s">
        <v>52</v>
      </c>
      <c r="Q13" s="1" t="s">
        <v>57</v>
      </c>
      <c r="R13" s="1" t="s">
        <v>64</v>
      </c>
      <c r="S13" s="1" t="s">
        <v>65</v>
      </c>
      <c r="T13" s="1" t="s">
        <v>65</v>
      </c>
      <c r="AR13" s="1" t="s">
        <v>52</v>
      </c>
      <c r="AS13" s="1" t="s">
        <v>52</v>
      </c>
      <c r="AU13" s="1" t="s">
        <v>101</v>
      </c>
      <c r="AV13">
        <v>343</v>
      </c>
    </row>
    <row r="14" spans="1:48" ht="30" customHeight="1" x14ac:dyDescent="0.3">
      <c r="A14" s="13" t="s">
        <v>102</v>
      </c>
      <c r="B14" s="13" t="s">
        <v>103</v>
      </c>
      <c r="C14" s="13" t="s">
        <v>61</v>
      </c>
      <c r="D14" s="11">
        <v>221</v>
      </c>
      <c r="E14" s="12"/>
      <c r="F14" s="12"/>
      <c r="G14" s="12"/>
      <c r="H14" s="12"/>
      <c r="I14" s="12"/>
      <c r="J14" s="12"/>
      <c r="K14" s="12"/>
      <c r="L14" s="12"/>
      <c r="M14" s="13" t="s">
        <v>104</v>
      </c>
      <c r="N14" s="1" t="s">
        <v>105</v>
      </c>
      <c r="O14" s="1" t="s">
        <v>52</v>
      </c>
      <c r="P14" s="1" t="s">
        <v>52</v>
      </c>
      <c r="Q14" s="1" t="s">
        <v>57</v>
      </c>
      <c r="R14" s="1" t="s">
        <v>64</v>
      </c>
      <c r="S14" s="1" t="s">
        <v>65</v>
      </c>
      <c r="T14" s="1" t="s">
        <v>65</v>
      </c>
      <c r="AR14" s="1" t="s">
        <v>52</v>
      </c>
      <c r="AS14" s="1" t="s">
        <v>52</v>
      </c>
      <c r="AU14" s="1" t="s">
        <v>106</v>
      </c>
      <c r="AV14">
        <v>344</v>
      </c>
    </row>
    <row r="15" spans="1:48" ht="30" customHeight="1" x14ac:dyDescent="0.3">
      <c r="A15" s="13" t="s">
        <v>102</v>
      </c>
      <c r="B15" s="13" t="s">
        <v>107</v>
      </c>
      <c r="C15" s="13" t="s">
        <v>61</v>
      </c>
      <c r="D15" s="11">
        <v>135</v>
      </c>
      <c r="E15" s="12"/>
      <c r="F15" s="12"/>
      <c r="G15" s="12"/>
      <c r="H15" s="12"/>
      <c r="I15" s="12"/>
      <c r="J15" s="12"/>
      <c r="K15" s="12"/>
      <c r="L15" s="12"/>
      <c r="M15" s="13" t="s">
        <v>108</v>
      </c>
      <c r="N15" s="1" t="s">
        <v>109</v>
      </c>
      <c r="O15" s="1" t="s">
        <v>52</v>
      </c>
      <c r="P15" s="1" t="s">
        <v>52</v>
      </c>
      <c r="Q15" s="1" t="s">
        <v>57</v>
      </c>
      <c r="R15" s="1" t="s">
        <v>64</v>
      </c>
      <c r="S15" s="1" t="s">
        <v>65</v>
      </c>
      <c r="T15" s="1" t="s">
        <v>65</v>
      </c>
      <c r="AR15" s="1" t="s">
        <v>52</v>
      </c>
      <c r="AS15" s="1" t="s">
        <v>52</v>
      </c>
      <c r="AU15" s="1" t="s">
        <v>110</v>
      </c>
      <c r="AV15">
        <v>345</v>
      </c>
    </row>
    <row r="16" spans="1:48" ht="30" customHeight="1" x14ac:dyDescent="0.3">
      <c r="A16" s="13" t="s">
        <v>102</v>
      </c>
      <c r="B16" s="13" t="s">
        <v>111</v>
      </c>
      <c r="C16" s="13" t="s">
        <v>61</v>
      </c>
      <c r="D16" s="11">
        <v>86</v>
      </c>
      <c r="E16" s="12"/>
      <c r="F16" s="12"/>
      <c r="G16" s="12"/>
      <c r="H16" s="12"/>
      <c r="I16" s="12"/>
      <c r="J16" s="12"/>
      <c r="K16" s="12"/>
      <c r="L16" s="12"/>
      <c r="M16" s="13" t="s">
        <v>112</v>
      </c>
      <c r="N16" s="1" t="s">
        <v>113</v>
      </c>
      <c r="O16" s="1" t="s">
        <v>52</v>
      </c>
      <c r="P16" s="1" t="s">
        <v>52</v>
      </c>
      <c r="Q16" s="1" t="s">
        <v>57</v>
      </c>
      <c r="R16" s="1" t="s">
        <v>64</v>
      </c>
      <c r="S16" s="1" t="s">
        <v>65</v>
      </c>
      <c r="T16" s="1" t="s">
        <v>65</v>
      </c>
      <c r="AR16" s="1" t="s">
        <v>52</v>
      </c>
      <c r="AS16" s="1" t="s">
        <v>52</v>
      </c>
      <c r="AU16" s="1" t="s">
        <v>114</v>
      </c>
      <c r="AV16">
        <v>346</v>
      </c>
    </row>
    <row r="17" spans="1:48" ht="30" customHeight="1" x14ac:dyDescent="0.3">
      <c r="A17" s="13" t="s">
        <v>102</v>
      </c>
      <c r="B17" s="13" t="s">
        <v>115</v>
      </c>
      <c r="C17" s="13" t="s">
        <v>61</v>
      </c>
      <c r="D17" s="11">
        <v>18</v>
      </c>
      <c r="E17" s="12"/>
      <c r="F17" s="12"/>
      <c r="G17" s="12"/>
      <c r="H17" s="12"/>
      <c r="I17" s="12"/>
      <c r="J17" s="12"/>
      <c r="K17" s="12"/>
      <c r="L17" s="12"/>
      <c r="M17" s="13" t="s">
        <v>116</v>
      </c>
      <c r="N17" s="1" t="s">
        <v>117</v>
      </c>
      <c r="O17" s="1" t="s">
        <v>52</v>
      </c>
      <c r="P17" s="1" t="s">
        <v>52</v>
      </c>
      <c r="Q17" s="1" t="s">
        <v>57</v>
      </c>
      <c r="R17" s="1" t="s">
        <v>64</v>
      </c>
      <c r="S17" s="1" t="s">
        <v>65</v>
      </c>
      <c r="T17" s="1" t="s">
        <v>65</v>
      </c>
      <c r="AR17" s="1" t="s">
        <v>52</v>
      </c>
      <c r="AS17" s="1" t="s">
        <v>52</v>
      </c>
      <c r="AU17" s="1" t="s">
        <v>118</v>
      </c>
      <c r="AV17">
        <v>347</v>
      </c>
    </row>
    <row r="18" spans="1:48" ht="30" customHeight="1" x14ac:dyDescent="0.3">
      <c r="A18" s="13" t="s">
        <v>119</v>
      </c>
      <c r="B18" s="13" t="s">
        <v>120</v>
      </c>
      <c r="C18" s="13" t="s">
        <v>121</v>
      </c>
      <c r="D18" s="11">
        <v>41</v>
      </c>
      <c r="E18" s="12"/>
      <c r="F18" s="12"/>
      <c r="G18" s="12"/>
      <c r="H18" s="12"/>
      <c r="I18" s="12"/>
      <c r="J18" s="12"/>
      <c r="K18" s="12"/>
      <c r="L18" s="12"/>
      <c r="M18" s="13" t="s">
        <v>122</v>
      </c>
      <c r="N18" s="1" t="s">
        <v>123</v>
      </c>
      <c r="O18" s="1" t="s">
        <v>52</v>
      </c>
      <c r="P18" s="1" t="s">
        <v>52</v>
      </c>
      <c r="Q18" s="1" t="s">
        <v>57</v>
      </c>
      <c r="R18" s="1" t="s">
        <v>64</v>
      </c>
      <c r="S18" s="1" t="s">
        <v>65</v>
      </c>
      <c r="T18" s="1" t="s">
        <v>65</v>
      </c>
      <c r="AR18" s="1" t="s">
        <v>52</v>
      </c>
      <c r="AS18" s="1" t="s">
        <v>52</v>
      </c>
      <c r="AU18" s="1" t="s">
        <v>124</v>
      </c>
      <c r="AV18">
        <v>348</v>
      </c>
    </row>
    <row r="19" spans="1:48" ht="30" customHeight="1" x14ac:dyDescent="0.3">
      <c r="A19" s="13" t="s">
        <v>119</v>
      </c>
      <c r="B19" s="13" t="s">
        <v>125</v>
      </c>
      <c r="C19" s="13" t="s">
        <v>121</v>
      </c>
      <c r="D19" s="11">
        <v>25</v>
      </c>
      <c r="E19" s="12"/>
      <c r="F19" s="12"/>
      <c r="G19" s="12"/>
      <c r="H19" s="12"/>
      <c r="I19" s="12"/>
      <c r="J19" s="12"/>
      <c r="K19" s="12"/>
      <c r="L19" s="12"/>
      <c r="M19" s="13" t="s">
        <v>126</v>
      </c>
      <c r="N19" s="1" t="s">
        <v>127</v>
      </c>
      <c r="O19" s="1" t="s">
        <v>52</v>
      </c>
      <c r="P19" s="1" t="s">
        <v>52</v>
      </c>
      <c r="Q19" s="1" t="s">
        <v>57</v>
      </c>
      <c r="R19" s="1" t="s">
        <v>64</v>
      </c>
      <c r="S19" s="1" t="s">
        <v>65</v>
      </c>
      <c r="T19" s="1" t="s">
        <v>65</v>
      </c>
      <c r="AR19" s="1" t="s">
        <v>52</v>
      </c>
      <c r="AS19" s="1" t="s">
        <v>52</v>
      </c>
      <c r="AU19" s="1" t="s">
        <v>128</v>
      </c>
      <c r="AV19">
        <v>349</v>
      </c>
    </row>
    <row r="20" spans="1:48" ht="30" customHeight="1" x14ac:dyDescent="0.3">
      <c r="A20" s="13" t="s">
        <v>129</v>
      </c>
      <c r="B20" s="13" t="s">
        <v>130</v>
      </c>
      <c r="C20" s="13" t="s">
        <v>121</v>
      </c>
      <c r="D20" s="11">
        <v>8</v>
      </c>
      <c r="E20" s="12"/>
      <c r="F20" s="12"/>
      <c r="G20" s="12"/>
      <c r="H20" s="12"/>
      <c r="I20" s="12"/>
      <c r="J20" s="12"/>
      <c r="K20" s="12"/>
      <c r="L20" s="12"/>
      <c r="M20" s="13" t="s">
        <v>131</v>
      </c>
      <c r="N20" s="1" t="s">
        <v>132</v>
      </c>
      <c r="O20" s="1" t="s">
        <v>52</v>
      </c>
      <c r="P20" s="1" t="s">
        <v>52</v>
      </c>
      <c r="Q20" s="1" t="s">
        <v>57</v>
      </c>
      <c r="R20" s="1" t="s">
        <v>64</v>
      </c>
      <c r="S20" s="1" t="s">
        <v>65</v>
      </c>
      <c r="T20" s="1" t="s">
        <v>65</v>
      </c>
      <c r="AR20" s="1" t="s">
        <v>52</v>
      </c>
      <c r="AS20" s="1" t="s">
        <v>52</v>
      </c>
      <c r="AU20" s="1" t="s">
        <v>133</v>
      </c>
      <c r="AV20">
        <v>350</v>
      </c>
    </row>
    <row r="21" spans="1:48" ht="30" customHeight="1" x14ac:dyDescent="0.3">
      <c r="A21" s="13" t="s">
        <v>129</v>
      </c>
      <c r="B21" s="13" t="s">
        <v>134</v>
      </c>
      <c r="C21" s="13" t="s">
        <v>121</v>
      </c>
      <c r="D21" s="11">
        <v>7</v>
      </c>
      <c r="E21" s="12"/>
      <c r="F21" s="12"/>
      <c r="G21" s="12"/>
      <c r="H21" s="12"/>
      <c r="I21" s="12"/>
      <c r="J21" s="12"/>
      <c r="K21" s="12"/>
      <c r="L21" s="12"/>
      <c r="M21" s="13" t="s">
        <v>135</v>
      </c>
      <c r="N21" s="1" t="s">
        <v>136</v>
      </c>
      <c r="O21" s="1" t="s">
        <v>52</v>
      </c>
      <c r="P21" s="1" t="s">
        <v>52</v>
      </c>
      <c r="Q21" s="1" t="s">
        <v>57</v>
      </c>
      <c r="R21" s="1" t="s">
        <v>64</v>
      </c>
      <c r="S21" s="1" t="s">
        <v>65</v>
      </c>
      <c r="T21" s="1" t="s">
        <v>65</v>
      </c>
      <c r="AR21" s="1" t="s">
        <v>52</v>
      </c>
      <c r="AS21" s="1" t="s">
        <v>52</v>
      </c>
      <c r="AU21" s="1" t="s">
        <v>137</v>
      </c>
      <c r="AV21">
        <v>351</v>
      </c>
    </row>
    <row r="22" spans="1:48" ht="30" customHeight="1" x14ac:dyDescent="0.3">
      <c r="A22" s="13" t="s">
        <v>129</v>
      </c>
      <c r="B22" s="13" t="s">
        <v>138</v>
      </c>
      <c r="C22" s="13" t="s">
        <v>121</v>
      </c>
      <c r="D22" s="11">
        <v>5</v>
      </c>
      <c r="E22" s="12"/>
      <c r="F22" s="12"/>
      <c r="G22" s="12"/>
      <c r="H22" s="12"/>
      <c r="I22" s="12"/>
      <c r="J22" s="12"/>
      <c r="K22" s="12"/>
      <c r="L22" s="12"/>
      <c r="M22" s="13" t="s">
        <v>139</v>
      </c>
      <c r="N22" s="1" t="s">
        <v>140</v>
      </c>
      <c r="O22" s="1" t="s">
        <v>52</v>
      </c>
      <c r="P22" s="1" t="s">
        <v>52</v>
      </c>
      <c r="Q22" s="1" t="s">
        <v>57</v>
      </c>
      <c r="R22" s="1" t="s">
        <v>64</v>
      </c>
      <c r="S22" s="1" t="s">
        <v>65</v>
      </c>
      <c r="T22" s="1" t="s">
        <v>65</v>
      </c>
      <c r="AR22" s="1" t="s">
        <v>52</v>
      </c>
      <c r="AS22" s="1" t="s">
        <v>52</v>
      </c>
      <c r="AU22" s="1" t="s">
        <v>141</v>
      </c>
      <c r="AV22">
        <v>352</v>
      </c>
    </row>
    <row r="23" spans="1:48" ht="30" customHeight="1" x14ac:dyDescent="0.3">
      <c r="A23" s="13" t="s">
        <v>142</v>
      </c>
      <c r="B23" s="13" t="s">
        <v>143</v>
      </c>
      <c r="C23" s="13" t="s">
        <v>144</v>
      </c>
      <c r="D23" s="11">
        <v>52</v>
      </c>
      <c r="E23" s="12"/>
      <c r="F23" s="12"/>
      <c r="G23" s="12"/>
      <c r="H23" s="12"/>
      <c r="I23" s="12"/>
      <c r="J23" s="12"/>
      <c r="K23" s="12"/>
      <c r="L23" s="12"/>
      <c r="M23" s="13" t="s">
        <v>145</v>
      </c>
      <c r="N23" s="1" t="s">
        <v>146</v>
      </c>
      <c r="O23" s="1" t="s">
        <v>52</v>
      </c>
      <c r="P23" s="1" t="s">
        <v>52</v>
      </c>
      <c r="Q23" s="1" t="s">
        <v>57</v>
      </c>
      <c r="R23" s="1" t="s">
        <v>64</v>
      </c>
      <c r="S23" s="1" t="s">
        <v>65</v>
      </c>
      <c r="T23" s="1" t="s">
        <v>65</v>
      </c>
      <c r="AR23" s="1" t="s">
        <v>52</v>
      </c>
      <c r="AS23" s="1" t="s">
        <v>52</v>
      </c>
      <c r="AU23" s="1" t="s">
        <v>147</v>
      </c>
      <c r="AV23">
        <v>353</v>
      </c>
    </row>
    <row r="24" spans="1:48" ht="30" customHeight="1" x14ac:dyDescent="0.3">
      <c r="A24" s="13" t="s">
        <v>142</v>
      </c>
      <c r="B24" s="13" t="s">
        <v>148</v>
      </c>
      <c r="C24" s="13" t="s">
        <v>144</v>
      </c>
      <c r="D24" s="11">
        <v>42</v>
      </c>
      <c r="E24" s="12"/>
      <c r="F24" s="12"/>
      <c r="G24" s="12"/>
      <c r="H24" s="12"/>
      <c r="I24" s="12"/>
      <c r="J24" s="12"/>
      <c r="K24" s="12"/>
      <c r="L24" s="12"/>
      <c r="M24" s="13" t="s">
        <v>149</v>
      </c>
      <c r="N24" s="1" t="s">
        <v>150</v>
      </c>
      <c r="O24" s="1" t="s">
        <v>52</v>
      </c>
      <c r="P24" s="1" t="s">
        <v>52</v>
      </c>
      <c r="Q24" s="1" t="s">
        <v>57</v>
      </c>
      <c r="R24" s="1" t="s">
        <v>64</v>
      </c>
      <c r="S24" s="1" t="s">
        <v>65</v>
      </c>
      <c r="T24" s="1" t="s">
        <v>65</v>
      </c>
      <c r="AR24" s="1" t="s">
        <v>52</v>
      </c>
      <c r="AS24" s="1" t="s">
        <v>52</v>
      </c>
      <c r="AU24" s="1" t="s">
        <v>151</v>
      </c>
      <c r="AV24">
        <v>354</v>
      </c>
    </row>
    <row r="25" spans="1:48" ht="30" customHeight="1" x14ac:dyDescent="0.3">
      <c r="A25" s="13" t="s">
        <v>152</v>
      </c>
      <c r="B25" s="13" t="s">
        <v>153</v>
      </c>
      <c r="C25" s="13" t="s">
        <v>144</v>
      </c>
      <c r="D25" s="11">
        <v>28</v>
      </c>
      <c r="E25" s="12"/>
      <c r="F25" s="12"/>
      <c r="G25" s="12"/>
      <c r="H25" s="12"/>
      <c r="I25" s="12"/>
      <c r="J25" s="12"/>
      <c r="K25" s="12"/>
      <c r="L25" s="12"/>
      <c r="M25" s="13" t="s">
        <v>154</v>
      </c>
      <c r="N25" s="1" t="s">
        <v>155</v>
      </c>
      <c r="O25" s="1" t="s">
        <v>52</v>
      </c>
      <c r="P25" s="1" t="s">
        <v>52</v>
      </c>
      <c r="Q25" s="1" t="s">
        <v>57</v>
      </c>
      <c r="R25" s="1" t="s">
        <v>64</v>
      </c>
      <c r="S25" s="1" t="s">
        <v>65</v>
      </c>
      <c r="T25" s="1" t="s">
        <v>65</v>
      </c>
      <c r="AR25" s="1" t="s">
        <v>52</v>
      </c>
      <c r="AS25" s="1" t="s">
        <v>52</v>
      </c>
      <c r="AU25" s="1" t="s">
        <v>156</v>
      </c>
      <c r="AV25">
        <v>355</v>
      </c>
    </row>
    <row r="26" spans="1:48" ht="30" customHeight="1" x14ac:dyDescent="0.3">
      <c r="A26" s="13" t="s">
        <v>157</v>
      </c>
      <c r="B26" s="13" t="s">
        <v>158</v>
      </c>
      <c r="C26" s="13" t="s">
        <v>144</v>
      </c>
      <c r="D26" s="11">
        <v>2</v>
      </c>
      <c r="E26" s="12"/>
      <c r="F26" s="12"/>
      <c r="G26" s="12"/>
      <c r="H26" s="12"/>
      <c r="I26" s="12"/>
      <c r="J26" s="12"/>
      <c r="K26" s="12"/>
      <c r="L26" s="12"/>
      <c r="M26" s="13" t="s">
        <v>159</v>
      </c>
      <c r="N26" s="1" t="s">
        <v>160</v>
      </c>
      <c r="O26" s="1" t="s">
        <v>52</v>
      </c>
      <c r="P26" s="1" t="s">
        <v>52</v>
      </c>
      <c r="Q26" s="1" t="s">
        <v>57</v>
      </c>
      <c r="R26" s="1" t="s">
        <v>64</v>
      </c>
      <c r="S26" s="1" t="s">
        <v>65</v>
      </c>
      <c r="T26" s="1" t="s">
        <v>65</v>
      </c>
      <c r="AR26" s="1" t="s">
        <v>52</v>
      </c>
      <c r="AS26" s="1" t="s">
        <v>52</v>
      </c>
      <c r="AU26" s="1" t="s">
        <v>161</v>
      </c>
      <c r="AV26">
        <v>356</v>
      </c>
    </row>
    <row r="27" spans="1:48" ht="30" customHeight="1" x14ac:dyDescent="0.3">
      <c r="A27" s="13" t="s">
        <v>157</v>
      </c>
      <c r="B27" s="13" t="s">
        <v>162</v>
      </c>
      <c r="C27" s="13" t="s">
        <v>144</v>
      </c>
      <c r="D27" s="11">
        <v>1</v>
      </c>
      <c r="E27" s="12"/>
      <c r="F27" s="12"/>
      <c r="G27" s="12"/>
      <c r="H27" s="12"/>
      <c r="I27" s="12"/>
      <c r="J27" s="12"/>
      <c r="K27" s="12"/>
      <c r="L27" s="12"/>
      <c r="M27" s="13" t="s">
        <v>163</v>
      </c>
      <c r="N27" s="1" t="s">
        <v>164</v>
      </c>
      <c r="O27" s="1" t="s">
        <v>52</v>
      </c>
      <c r="P27" s="1" t="s">
        <v>52</v>
      </c>
      <c r="Q27" s="1" t="s">
        <v>57</v>
      </c>
      <c r="R27" s="1" t="s">
        <v>64</v>
      </c>
      <c r="S27" s="1" t="s">
        <v>65</v>
      </c>
      <c r="T27" s="1" t="s">
        <v>65</v>
      </c>
      <c r="AR27" s="1" t="s">
        <v>52</v>
      </c>
      <c r="AS27" s="1" t="s">
        <v>52</v>
      </c>
      <c r="AU27" s="1" t="s">
        <v>165</v>
      </c>
      <c r="AV27">
        <v>357</v>
      </c>
    </row>
    <row r="28" spans="1:48" ht="30" customHeight="1" x14ac:dyDescent="0.3">
      <c r="A28" s="13" t="s">
        <v>166</v>
      </c>
      <c r="B28" s="13" t="s">
        <v>167</v>
      </c>
      <c r="C28" s="13" t="s">
        <v>168</v>
      </c>
      <c r="D28" s="11">
        <v>4</v>
      </c>
      <c r="E28" s="12"/>
      <c r="F28" s="12"/>
      <c r="G28" s="12"/>
      <c r="H28" s="12"/>
      <c r="I28" s="12"/>
      <c r="J28" s="12"/>
      <c r="K28" s="12"/>
      <c r="L28" s="12"/>
      <c r="M28" s="13" t="s">
        <v>169</v>
      </c>
      <c r="N28" s="1" t="s">
        <v>170</v>
      </c>
      <c r="O28" s="1" t="s">
        <v>52</v>
      </c>
      <c r="P28" s="1" t="s">
        <v>52</v>
      </c>
      <c r="Q28" s="1" t="s">
        <v>57</v>
      </c>
      <c r="R28" s="1" t="s">
        <v>64</v>
      </c>
      <c r="S28" s="1" t="s">
        <v>65</v>
      </c>
      <c r="T28" s="1" t="s">
        <v>65</v>
      </c>
      <c r="AR28" s="1" t="s">
        <v>52</v>
      </c>
      <c r="AS28" s="1" t="s">
        <v>52</v>
      </c>
      <c r="AU28" s="1" t="s">
        <v>171</v>
      </c>
      <c r="AV28">
        <v>358</v>
      </c>
    </row>
    <row r="29" spans="1:48" ht="30" customHeight="1" x14ac:dyDescent="0.3">
      <c r="A29" s="13" t="s">
        <v>172</v>
      </c>
      <c r="B29" s="13" t="s">
        <v>173</v>
      </c>
      <c r="C29" s="13" t="s">
        <v>144</v>
      </c>
      <c r="D29" s="11">
        <v>18</v>
      </c>
      <c r="E29" s="12"/>
      <c r="F29" s="12"/>
      <c r="G29" s="12"/>
      <c r="H29" s="12"/>
      <c r="I29" s="12"/>
      <c r="J29" s="12"/>
      <c r="K29" s="12"/>
      <c r="L29" s="12"/>
      <c r="M29" s="13" t="s">
        <v>174</v>
      </c>
      <c r="N29" s="1" t="s">
        <v>175</v>
      </c>
      <c r="O29" s="1" t="s">
        <v>52</v>
      </c>
      <c r="P29" s="1" t="s">
        <v>52</v>
      </c>
      <c r="Q29" s="1" t="s">
        <v>57</v>
      </c>
      <c r="R29" s="1" t="s">
        <v>64</v>
      </c>
      <c r="S29" s="1" t="s">
        <v>65</v>
      </c>
      <c r="T29" s="1" t="s">
        <v>65</v>
      </c>
      <c r="AR29" s="1" t="s">
        <v>52</v>
      </c>
      <c r="AS29" s="1" t="s">
        <v>52</v>
      </c>
      <c r="AU29" s="1" t="s">
        <v>176</v>
      </c>
      <c r="AV29">
        <v>359</v>
      </c>
    </row>
    <row r="30" spans="1:48" ht="30" customHeight="1" x14ac:dyDescent="0.3">
      <c r="A30" s="13" t="s">
        <v>172</v>
      </c>
      <c r="B30" s="13" t="s">
        <v>177</v>
      </c>
      <c r="C30" s="13" t="s">
        <v>144</v>
      </c>
      <c r="D30" s="11">
        <v>7</v>
      </c>
      <c r="E30" s="12"/>
      <c r="F30" s="12"/>
      <c r="G30" s="12"/>
      <c r="H30" s="12"/>
      <c r="I30" s="12"/>
      <c r="J30" s="12"/>
      <c r="K30" s="12"/>
      <c r="L30" s="12"/>
      <c r="M30" s="13" t="s">
        <v>178</v>
      </c>
      <c r="N30" s="1" t="s">
        <v>179</v>
      </c>
      <c r="O30" s="1" t="s">
        <v>52</v>
      </c>
      <c r="P30" s="1" t="s">
        <v>52</v>
      </c>
      <c r="Q30" s="1" t="s">
        <v>57</v>
      </c>
      <c r="R30" s="1" t="s">
        <v>64</v>
      </c>
      <c r="S30" s="1" t="s">
        <v>65</v>
      </c>
      <c r="T30" s="1" t="s">
        <v>65</v>
      </c>
      <c r="AR30" s="1" t="s">
        <v>52</v>
      </c>
      <c r="AS30" s="1" t="s">
        <v>52</v>
      </c>
      <c r="AU30" s="1" t="s">
        <v>180</v>
      </c>
      <c r="AV30">
        <v>360</v>
      </c>
    </row>
    <row r="31" spans="1:48" ht="30" customHeight="1" x14ac:dyDescent="0.3">
      <c r="A31" s="13" t="s">
        <v>172</v>
      </c>
      <c r="B31" s="13" t="s">
        <v>181</v>
      </c>
      <c r="C31" s="13" t="s">
        <v>144</v>
      </c>
      <c r="D31" s="11">
        <v>27</v>
      </c>
      <c r="E31" s="12"/>
      <c r="F31" s="12"/>
      <c r="G31" s="12"/>
      <c r="H31" s="12"/>
      <c r="I31" s="12"/>
      <c r="J31" s="12"/>
      <c r="K31" s="12"/>
      <c r="L31" s="12"/>
      <c r="M31" s="13" t="s">
        <v>182</v>
      </c>
      <c r="N31" s="1" t="s">
        <v>183</v>
      </c>
      <c r="O31" s="1" t="s">
        <v>52</v>
      </c>
      <c r="P31" s="1" t="s">
        <v>52</v>
      </c>
      <c r="Q31" s="1" t="s">
        <v>57</v>
      </c>
      <c r="R31" s="1" t="s">
        <v>64</v>
      </c>
      <c r="S31" s="1" t="s">
        <v>65</v>
      </c>
      <c r="T31" s="1" t="s">
        <v>65</v>
      </c>
      <c r="AR31" s="1" t="s">
        <v>52</v>
      </c>
      <c r="AS31" s="1" t="s">
        <v>52</v>
      </c>
      <c r="AU31" s="1" t="s">
        <v>184</v>
      </c>
      <c r="AV31">
        <v>361</v>
      </c>
    </row>
    <row r="32" spans="1:48" ht="30" customHeight="1" x14ac:dyDescent="0.3">
      <c r="A32" s="13" t="s">
        <v>185</v>
      </c>
      <c r="B32" s="13" t="s">
        <v>186</v>
      </c>
      <c r="C32" s="13" t="s">
        <v>121</v>
      </c>
      <c r="D32" s="11">
        <v>28</v>
      </c>
      <c r="E32" s="12"/>
      <c r="F32" s="12"/>
      <c r="G32" s="12"/>
      <c r="H32" s="12"/>
      <c r="I32" s="12"/>
      <c r="J32" s="12"/>
      <c r="K32" s="12"/>
      <c r="L32" s="12"/>
      <c r="M32" s="13" t="s">
        <v>187</v>
      </c>
      <c r="N32" s="1" t="s">
        <v>188</v>
      </c>
      <c r="O32" s="1" t="s">
        <v>52</v>
      </c>
      <c r="P32" s="1" t="s">
        <v>52</v>
      </c>
      <c r="Q32" s="1" t="s">
        <v>57</v>
      </c>
      <c r="R32" s="1" t="s">
        <v>64</v>
      </c>
      <c r="S32" s="1" t="s">
        <v>65</v>
      </c>
      <c r="T32" s="1" t="s">
        <v>65</v>
      </c>
      <c r="AR32" s="1" t="s">
        <v>52</v>
      </c>
      <c r="AS32" s="1" t="s">
        <v>52</v>
      </c>
      <c r="AU32" s="1" t="s">
        <v>189</v>
      </c>
      <c r="AV32">
        <v>362</v>
      </c>
    </row>
    <row r="33" spans="1:48" ht="30" customHeight="1" x14ac:dyDescent="0.3">
      <c r="A33" s="13" t="s">
        <v>190</v>
      </c>
      <c r="B33" s="13" t="s">
        <v>52</v>
      </c>
      <c r="C33" s="13" t="s">
        <v>191</v>
      </c>
      <c r="D33" s="11">
        <v>1</v>
      </c>
      <c r="E33" s="12"/>
      <c r="F33" s="12"/>
      <c r="G33" s="12"/>
      <c r="H33" s="12"/>
      <c r="I33" s="12"/>
      <c r="J33" s="12"/>
      <c r="K33" s="12"/>
      <c r="L33" s="12"/>
      <c r="M33" s="13" t="s">
        <v>192</v>
      </c>
      <c r="N33" s="1" t="s">
        <v>193</v>
      </c>
      <c r="O33" s="1" t="s">
        <v>52</v>
      </c>
      <c r="P33" s="1" t="s">
        <v>52</v>
      </c>
      <c r="Q33" s="1" t="s">
        <v>57</v>
      </c>
      <c r="R33" s="1" t="s">
        <v>64</v>
      </c>
      <c r="S33" s="1" t="s">
        <v>65</v>
      </c>
      <c r="T33" s="1" t="s">
        <v>65</v>
      </c>
      <c r="AR33" s="1" t="s">
        <v>52</v>
      </c>
      <c r="AS33" s="1" t="s">
        <v>52</v>
      </c>
      <c r="AU33" s="1" t="s">
        <v>194</v>
      </c>
      <c r="AV33">
        <v>363</v>
      </c>
    </row>
    <row r="34" spans="1:48" ht="30" customHeight="1" x14ac:dyDescent="0.3">
      <c r="A34" s="13" t="s">
        <v>195</v>
      </c>
      <c r="B34" s="13" t="s">
        <v>196</v>
      </c>
      <c r="C34" s="13" t="s">
        <v>191</v>
      </c>
      <c r="D34" s="11">
        <v>1</v>
      </c>
      <c r="E34" s="12"/>
      <c r="F34" s="12"/>
      <c r="G34" s="12"/>
      <c r="H34" s="12"/>
      <c r="I34" s="12"/>
      <c r="J34" s="12"/>
      <c r="K34" s="12"/>
      <c r="L34" s="12"/>
      <c r="M34" s="13" t="s">
        <v>197</v>
      </c>
      <c r="N34" s="1" t="s">
        <v>198</v>
      </c>
      <c r="O34" s="1" t="s">
        <v>52</v>
      </c>
      <c r="P34" s="1" t="s">
        <v>52</v>
      </c>
      <c r="Q34" s="1" t="s">
        <v>57</v>
      </c>
      <c r="R34" s="1" t="s">
        <v>64</v>
      </c>
      <c r="S34" s="1" t="s">
        <v>65</v>
      </c>
      <c r="T34" s="1" t="s">
        <v>65</v>
      </c>
      <c r="AR34" s="1" t="s">
        <v>52</v>
      </c>
      <c r="AS34" s="1" t="s">
        <v>52</v>
      </c>
      <c r="AU34" s="1" t="s">
        <v>199</v>
      </c>
      <c r="AV34">
        <v>364</v>
      </c>
    </row>
    <row r="35" spans="1:48" ht="30" customHeight="1" x14ac:dyDescent="0.3">
      <c r="A35" s="13" t="s">
        <v>200</v>
      </c>
      <c r="B35" s="13" t="s">
        <v>52</v>
      </c>
      <c r="C35" s="13" t="s">
        <v>144</v>
      </c>
      <c r="D35" s="11">
        <v>7</v>
      </c>
      <c r="E35" s="12"/>
      <c r="F35" s="12"/>
      <c r="G35" s="12"/>
      <c r="H35" s="12"/>
      <c r="I35" s="12"/>
      <c r="J35" s="12"/>
      <c r="K35" s="12"/>
      <c r="L35" s="12"/>
      <c r="M35" s="13" t="s">
        <v>201</v>
      </c>
      <c r="N35" s="1" t="s">
        <v>202</v>
      </c>
      <c r="O35" s="1" t="s">
        <v>52</v>
      </c>
      <c r="P35" s="1" t="s">
        <v>52</v>
      </c>
      <c r="Q35" s="1" t="s">
        <v>57</v>
      </c>
      <c r="R35" s="1" t="s">
        <v>64</v>
      </c>
      <c r="S35" s="1" t="s">
        <v>65</v>
      </c>
      <c r="T35" s="1" t="s">
        <v>65</v>
      </c>
      <c r="AR35" s="1" t="s">
        <v>52</v>
      </c>
      <c r="AS35" s="1" t="s">
        <v>52</v>
      </c>
      <c r="AU35" s="1" t="s">
        <v>203</v>
      </c>
      <c r="AV35">
        <v>365</v>
      </c>
    </row>
    <row r="36" spans="1:48" ht="30" customHeight="1" x14ac:dyDescent="0.3">
      <c r="A36" s="13" t="s">
        <v>204</v>
      </c>
      <c r="B36" s="13" t="s">
        <v>52</v>
      </c>
      <c r="C36" s="13" t="s">
        <v>144</v>
      </c>
      <c r="D36" s="11">
        <v>2</v>
      </c>
      <c r="E36" s="12"/>
      <c r="F36" s="12"/>
      <c r="G36" s="12"/>
      <c r="H36" s="12"/>
      <c r="I36" s="12"/>
      <c r="J36" s="12"/>
      <c r="K36" s="12"/>
      <c r="L36" s="12"/>
      <c r="M36" s="13" t="s">
        <v>205</v>
      </c>
      <c r="N36" s="1" t="s">
        <v>206</v>
      </c>
      <c r="O36" s="1" t="s">
        <v>52</v>
      </c>
      <c r="P36" s="1" t="s">
        <v>52</v>
      </c>
      <c r="Q36" s="1" t="s">
        <v>57</v>
      </c>
      <c r="R36" s="1" t="s">
        <v>64</v>
      </c>
      <c r="S36" s="1" t="s">
        <v>65</v>
      </c>
      <c r="T36" s="1" t="s">
        <v>65</v>
      </c>
      <c r="AR36" s="1" t="s">
        <v>52</v>
      </c>
      <c r="AS36" s="1" t="s">
        <v>52</v>
      </c>
      <c r="AU36" s="1" t="s">
        <v>207</v>
      </c>
      <c r="AV36">
        <v>366</v>
      </c>
    </row>
    <row r="37" spans="1:48" ht="30" customHeight="1" x14ac:dyDescent="0.3">
      <c r="A37" s="13" t="s">
        <v>208</v>
      </c>
      <c r="B37" s="13" t="s">
        <v>209</v>
      </c>
      <c r="C37" s="13" t="s">
        <v>191</v>
      </c>
      <c r="D37" s="11">
        <v>1</v>
      </c>
      <c r="E37" s="12"/>
      <c r="F37" s="12"/>
      <c r="G37" s="12"/>
      <c r="H37" s="12"/>
      <c r="I37" s="12"/>
      <c r="J37" s="12"/>
      <c r="K37" s="12"/>
      <c r="L37" s="12"/>
      <c r="M37" s="13" t="s">
        <v>210</v>
      </c>
      <c r="N37" s="1" t="s">
        <v>211</v>
      </c>
      <c r="O37" s="1" t="s">
        <v>52</v>
      </c>
      <c r="P37" s="1" t="s">
        <v>52</v>
      </c>
      <c r="Q37" s="1" t="s">
        <v>57</v>
      </c>
      <c r="R37" s="1" t="s">
        <v>64</v>
      </c>
      <c r="S37" s="1" t="s">
        <v>65</v>
      </c>
      <c r="T37" s="1" t="s">
        <v>65</v>
      </c>
      <c r="AR37" s="1" t="s">
        <v>52</v>
      </c>
      <c r="AS37" s="1" t="s">
        <v>52</v>
      </c>
      <c r="AU37" s="1" t="s">
        <v>212</v>
      </c>
      <c r="AV37">
        <v>367</v>
      </c>
    </row>
    <row r="38" spans="1:48" ht="30" customHeight="1" x14ac:dyDescent="0.3">
      <c r="A38" s="13" t="s">
        <v>213</v>
      </c>
      <c r="B38" s="13" t="s">
        <v>214</v>
      </c>
      <c r="C38" s="13" t="s">
        <v>61</v>
      </c>
      <c r="D38" s="11">
        <v>29</v>
      </c>
      <c r="E38" s="12"/>
      <c r="F38" s="12"/>
      <c r="G38" s="12"/>
      <c r="H38" s="12"/>
      <c r="I38" s="12"/>
      <c r="J38" s="12"/>
      <c r="K38" s="12"/>
      <c r="L38" s="12"/>
      <c r="M38" s="13" t="s">
        <v>215</v>
      </c>
      <c r="N38" s="1" t="s">
        <v>216</v>
      </c>
      <c r="O38" s="1" t="s">
        <v>52</v>
      </c>
      <c r="P38" s="1" t="s">
        <v>52</v>
      </c>
      <c r="Q38" s="1" t="s">
        <v>57</v>
      </c>
      <c r="R38" s="1" t="s">
        <v>64</v>
      </c>
      <c r="S38" s="1" t="s">
        <v>65</v>
      </c>
      <c r="T38" s="1" t="s">
        <v>65</v>
      </c>
      <c r="AR38" s="1" t="s">
        <v>52</v>
      </c>
      <c r="AS38" s="1" t="s">
        <v>52</v>
      </c>
      <c r="AU38" s="1" t="s">
        <v>217</v>
      </c>
      <c r="AV38">
        <v>368</v>
      </c>
    </row>
    <row r="39" spans="1:48" ht="30" customHeight="1" x14ac:dyDescent="0.3">
      <c r="A39" s="13" t="s">
        <v>213</v>
      </c>
      <c r="B39" s="13" t="s">
        <v>218</v>
      </c>
      <c r="C39" s="13" t="s">
        <v>61</v>
      </c>
      <c r="D39" s="11">
        <v>7</v>
      </c>
      <c r="E39" s="12"/>
      <c r="F39" s="12"/>
      <c r="G39" s="12"/>
      <c r="H39" s="12"/>
      <c r="I39" s="12"/>
      <c r="J39" s="12"/>
      <c r="K39" s="12"/>
      <c r="L39" s="12"/>
      <c r="M39" s="13" t="s">
        <v>219</v>
      </c>
      <c r="N39" s="1" t="s">
        <v>220</v>
      </c>
      <c r="O39" s="1" t="s">
        <v>52</v>
      </c>
      <c r="P39" s="1" t="s">
        <v>52</v>
      </c>
      <c r="Q39" s="1" t="s">
        <v>57</v>
      </c>
      <c r="R39" s="1" t="s">
        <v>64</v>
      </c>
      <c r="S39" s="1" t="s">
        <v>65</v>
      </c>
      <c r="T39" s="1" t="s">
        <v>65</v>
      </c>
      <c r="AR39" s="1" t="s">
        <v>52</v>
      </c>
      <c r="AS39" s="1" t="s">
        <v>52</v>
      </c>
      <c r="AU39" s="1" t="s">
        <v>221</v>
      </c>
      <c r="AV39">
        <v>369</v>
      </c>
    </row>
    <row r="40" spans="1:48" ht="30" customHeight="1" x14ac:dyDescent="0.3">
      <c r="A40" s="13" t="s">
        <v>222</v>
      </c>
      <c r="B40" s="13" t="s">
        <v>223</v>
      </c>
      <c r="C40" s="13" t="s">
        <v>121</v>
      </c>
      <c r="D40" s="11">
        <v>4</v>
      </c>
      <c r="E40" s="12"/>
      <c r="F40" s="12"/>
      <c r="G40" s="12"/>
      <c r="H40" s="12"/>
      <c r="I40" s="12"/>
      <c r="J40" s="12"/>
      <c r="K40" s="12"/>
      <c r="L40" s="12"/>
      <c r="M40" s="13" t="s">
        <v>224</v>
      </c>
      <c r="N40" s="1" t="s">
        <v>225</v>
      </c>
      <c r="O40" s="1" t="s">
        <v>52</v>
      </c>
      <c r="P40" s="1" t="s">
        <v>52</v>
      </c>
      <c r="Q40" s="1" t="s">
        <v>57</v>
      </c>
      <c r="R40" s="1" t="s">
        <v>64</v>
      </c>
      <c r="S40" s="1" t="s">
        <v>65</v>
      </c>
      <c r="T40" s="1" t="s">
        <v>65</v>
      </c>
      <c r="AR40" s="1" t="s">
        <v>52</v>
      </c>
      <c r="AS40" s="1" t="s">
        <v>52</v>
      </c>
      <c r="AU40" s="1" t="s">
        <v>226</v>
      </c>
      <c r="AV40">
        <v>370</v>
      </c>
    </row>
    <row r="41" spans="1:48" ht="30" customHeight="1" x14ac:dyDescent="0.3">
      <c r="A41" s="13" t="s">
        <v>222</v>
      </c>
      <c r="B41" s="13" t="s">
        <v>227</v>
      </c>
      <c r="C41" s="13" t="s">
        <v>121</v>
      </c>
      <c r="D41" s="11">
        <v>1</v>
      </c>
      <c r="E41" s="12"/>
      <c r="F41" s="12"/>
      <c r="G41" s="12"/>
      <c r="H41" s="12"/>
      <c r="I41" s="12"/>
      <c r="J41" s="12"/>
      <c r="K41" s="12"/>
      <c r="L41" s="12"/>
      <c r="M41" s="13" t="s">
        <v>228</v>
      </c>
      <c r="N41" s="1" t="s">
        <v>229</v>
      </c>
      <c r="O41" s="1" t="s">
        <v>52</v>
      </c>
      <c r="P41" s="1" t="s">
        <v>52</v>
      </c>
      <c r="Q41" s="1" t="s">
        <v>57</v>
      </c>
      <c r="R41" s="1" t="s">
        <v>64</v>
      </c>
      <c r="S41" s="1" t="s">
        <v>65</v>
      </c>
      <c r="T41" s="1" t="s">
        <v>65</v>
      </c>
      <c r="AR41" s="1" t="s">
        <v>52</v>
      </c>
      <c r="AS41" s="1" t="s">
        <v>52</v>
      </c>
      <c r="AU41" s="1" t="s">
        <v>230</v>
      </c>
      <c r="AV41">
        <v>371</v>
      </c>
    </row>
    <row r="42" spans="1:48" ht="30" customHeight="1" x14ac:dyDescent="0.3">
      <c r="A42" s="13" t="s">
        <v>231</v>
      </c>
      <c r="B42" s="13" t="s">
        <v>232</v>
      </c>
      <c r="C42" s="13" t="s">
        <v>144</v>
      </c>
      <c r="D42" s="11">
        <v>102</v>
      </c>
      <c r="E42" s="12"/>
      <c r="F42" s="12"/>
      <c r="G42" s="12"/>
      <c r="H42" s="12"/>
      <c r="I42" s="12"/>
      <c r="J42" s="12"/>
      <c r="K42" s="12"/>
      <c r="L42" s="12"/>
      <c r="M42" s="13" t="s">
        <v>233</v>
      </c>
      <c r="N42" s="1" t="s">
        <v>234</v>
      </c>
      <c r="O42" s="1" t="s">
        <v>52</v>
      </c>
      <c r="P42" s="1" t="s">
        <v>52</v>
      </c>
      <c r="Q42" s="1" t="s">
        <v>57</v>
      </c>
      <c r="R42" s="1" t="s">
        <v>65</v>
      </c>
      <c r="S42" s="1" t="s">
        <v>65</v>
      </c>
      <c r="T42" s="1" t="s">
        <v>64</v>
      </c>
      <c r="AR42" s="1" t="s">
        <v>52</v>
      </c>
      <c r="AS42" s="1" t="s">
        <v>52</v>
      </c>
      <c r="AU42" s="1" t="s">
        <v>235</v>
      </c>
      <c r="AV42">
        <v>372</v>
      </c>
    </row>
    <row r="43" spans="1:48" ht="30" customHeight="1" x14ac:dyDescent="0.3">
      <c r="A43" s="13" t="s">
        <v>231</v>
      </c>
      <c r="B43" s="13" t="s">
        <v>236</v>
      </c>
      <c r="C43" s="13" t="s">
        <v>144</v>
      </c>
      <c r="D43" s="11">
        <v>16</v>
      </c>
      <c r="E43" s="12"/>
      <c r="F43" s="12"/>
      <c r="G43" s="12"/>
      <c r="H43" s="12"/>
      <c r="I43" s="12"/>
      <c r="J43" s="12"/>
      <c r="K43" s="12"/>
      <c r="L43" s="12"/>
      <c r="M43" s="13" t="s">
        <v>237</v>
      </c>
      <c r="N43" s="1" t="s">
        <v>238</v>
      </c>
      <c r="O43" s="1" t="s">
        <v>52</v>
      </c>
      <c r="P43" s="1" t="s">
        <v>52</v>
      </c>
      <c r="Q43" s="1" t="s">
        <v>57</v>
      </c>
      <c r="R43" s="1" t="s">
        <v>65</v>
      </c>
      <c r="S43" s="1" t="s">
        <v>65</v>
      </c>
      <c r="T43" s="1" t="s">
        <v>64</v>
      </c>
      <c r="AR43" s="1" t="s">
        <v>52</v>
      </c>
      <c r="AS43" s="1" t="s">
        <v>52</v>
      </c>
      <c r="AU43" s="1" t="s">
        <v>239</v>
      </c>
      <c r="AV43">
        <v>373</v>
      </c>
    </row>
    <row r="44" spans="1:48" ht="30" customHeight="1" x14ac:dyDescent="0.3">
      <c r="A44" s="13" t="s">
        <v>240</v>
      </c>
      <c r="B44" s="13" t="s">
        <v>241</v>
      </c>
      <c r="C44" s="13" t="s">
        <v>144</v>
      </c>
      <c r="D44" s="11">
        <v>52</v>
      </c>
      <c r="E44" s="12"/>
      <c r="F44" s="12"/>
      <c r="G44" s="12"/>
      <c r="H44" s="12"/>
      <c r="I44" s="12"/>
      <c r="J44" s="12"/>
      <c r="K44" s="12"/>
      <c r="L44" s="12"/>
      <c r="M44" s="13" t="s">
        <v>242</v>
      </c>
      <c r="N44" s="1" t="s">
        <v>243</v>
      </c>
      <c r="O44" s="1" t="s">
        <v>52</v>
      </c>
      <c r="P44" s="1" t="s">
        <v>52</v>
      </c>
      <c r="Q44" s="1" t="s">
        <v>57</v>
      </c>
      <c r="R44" s="1" t="s">
        <v>65</v>
      </c>
      <c r="S44" s="1" t="s">
        <v>65</v>
      </c>
      <c r="T44" s="1" t="s">
        <v>64</v>
      </c>
      <c r="AR44" s="1" t="s">
        <v>52</v>
      </c>
      <c r="AS44" s="1" t="s">
        <v>52</v>
      </c>
      <c r="AU44" s="1" t="s">
        <v>244</v>
      </c>
      <c r="AV44">
        <v>374</v>
      </c>
    </row>
    <row r="45" spans="1:48" ht="30" customHeight="1" x14ac:dyDescent="0.3">
      <c r="A45" s="13" t="s">
        <v>240</v>
      </c>
      <c r="B45" s="13" t="s">
        <v>245</v>
      </c>
      <c r="C45" s="13" t="s">
        <v>144</v>
      </c>
      <c r="D45" s="11">
        <v>42</v>
      </c>
      <c r="E45" s="12"/>
      <c r="F45" s="12"/>
      <c r="G45" s="12"/>
      <c r="H45" s="12"/>
      <c r="I45" s="12"/>
      <c r="J45" s="12"/>
      <c r="K45" s="12"/>
      <c r="L45" s="12"/>
      <c r="M45" s="13" t="s">
        <v>246</v>
      </c>
      <c r="N45" s="1" t="s">
        <v>247</v>
      </c>
      <c r="O45" s="1" t="s">
        <v>52</v>
      </c>
      <c r="P45" s="1" t="s">
        <v>52</v>
      </c>
      <c r="Q45" s="1" t="s">
        <v>57</v>
      </c>
      <c r="R45" s="1" t="s">
        <v>65</v>
      </c>
      <c r="S45" s="1" t="s">
        <v>65</v>
      </c>
      <c r="T45" s="1" t="s">
        <v>64</v>
      </c>
      <c r="AR45" s="1" t="s">
        <v>52</v>
      </c>
      <c r="AS45" s="1" t="s">
        <v>52</v>
      </c>
      <c r="AU45" s="1" t="s">
        <v>248</v>
      </c>
      <c r="AV45">
        <v>375</v>
      </c>
    </row>
    <row r="46" spans="1:48" ht="30" customHeight="1" x14ac:dyDescent="0.3">
      <c r="A46" s="13" t="s">
        <v>249</v>
      </c>
      <c r="B46" s="13" t="s">
        <v>250</v>
      </c>
      <c r="C46" s="13" t="s">
        <v>144</v>
      </c>
      <c r="D46" s="11">
        <v>8</v>
      </c>
      <c r="E46" s="12"/>
      <c r="F46" s="12"/>
      <c r="G46" s="12"/>
      <c r="H46" s="12"/>
      <c r="I46" s="12"/>
      <c r="J46" s="12"/>
      <c r="K46" s="12"/>
      <c r="L46" s="12"/>
      <c r="M46" s="13" t="s">
        <v>251</v>
      </c>
      <c r="N46" s="1" t="s">
        <v>252</v>
      </c>
      <c r="O46" s="1" t="s">
        <v>52</v>
      </c>
      <c r="P46" s="1" t="s">
        <v>52</v>
      </c>
      <c r="Q46" s="1" t="s">
        <v>57</v>
      </c>
      <c r="R46" s="1" t="s">
        <v>65</v>
      </c>
      <c r="S46" s="1" t="s">
        <v>65</v>
      </c>
      <c r="T46" s="1" t="s">
        <v>64</v>
      </c>
      <c r="AR46" s="1" t="s">
        <v>52</v>
      </c>
      <c r="AS46" s="1" t="s">
        <v>52</v>
      </c>
      <c r="AU46" s="1" t="s">
        <v>253</v>
      </c>
      <c r="AV46">
        <v>376</v>
      </c>
    </row>
    <row r="47" spans="1:48" ht="30" customHeight="1" x14ac:dyDescent="0.3">
      <c r="A47" s="13" t="s">
        <v>249</v>
      </c>
      <c r="B47" s="13" t="s">
        <v>254</v>
      </c>
      <c r="C47" s="13" t="s">
        <v>144</v>
      </c>
      <c r="D47" s="11">
        <v>6</v>
      </c>
      <c r="E47" s="12"/>
      <c r="F47" s="12"/>
      <c r="G47" s="12"/>
      <c r="H47" s="12"/>
      <c r="I47" s="12"/>
      <c r="J47" s="12"/>
      <c r="K47" s="12"/>
      <c r="L47" s="12"/>
      <c r="M47" s="13" t="s">
        <v>255</v>
      </c>
      <c r="N47" s="1" t="s">
        <v>256</v>
      </c>
      <c r="O47" s="1" t="s">
        <v>52</v>
      </c>
      <c r="P47" s="1" t="s">
        <v>52</v>
      </c>
      <c r="Q47" s="1" t="s">
        <v>57</v>
      </c>
      <c r="R47" s="1" t="s">
        <v>65</v>
      </c>
      <c r="S47" s="1" t="s">
        <v>65</v>
      </c>
      <c r="T47" s="1" t="s">
        <v>64</v>
      </c>
      <c r="AR47" s="1" t="s">
        <v>52</v>
      </c>
      <c r="AS47" s="1" t="s">
        <v>52</v>
      </c>
      <c r="AU47" s="1" t="s">
        <v>257</v>
      </c>
      <c r="AV47">
        <v>377</v>
      </c>
    </row>
    <row r="48" spans="1:48" ht="30" customHeight="1" x14ac:dyDescent="0.3">
      <c r="A48" s="13" t="s">
        <v>249</v>
      </c>
      <c r="B48" s="13" t="s">
        <v>258</v>
      </c>
      <c r="C48" s="13" t="s">
        <v>144</v>
      </c>
      <c r="D48" s="11">
        <v>112</v>
      </c>
      <c r="E48" s="12"/>
      <c r="F48" s="12"/>
      <c r="G48" s="12"/>
      <c r="H48" s="12"/>
      <c r="I48" s="12"/>
      <c r="J48" s="12"/>
      <c r="K48" s="12"/>
      <c r="L48" s="12"/>
      <c r="M48" s="13" t="s">
        <v>259</v>
      </c>
      <c r="N48" s="1" t="s">
        <v>260</v>
      </c>
      <c r="O48" s="1" t="s">
        <v>52</v>
      </c>
      <c r="P48" s="1" t="s">
        <v>52</v>
      </c>
      <c r="Q48" s="1" t="s">
        <v>57</v>
      </c>
      <c r="R48" s="1" t="s">
        <v>65</v>
      </c>
      <c r="S48" s="1" t="s">
        <v>65</v>
      </c>
      <c r="T48" s="1" t="s">
        <v>64</v>
      </c>
      <c r="AR48" s="1" t="s">
        <v>52</v>
      </c>
      <c r="AS48" s="1" t="s">
        <v>52</v>
      </c>
      <c r="AU48" s="1" t="s">
        <v>261</v>
      </c>
      <c r="AV48">
        <v>378</v>
      </c>
    </row>
    <row r="49" spans="1:48" ht="30" customHeight="1" x14ac:dyDescent="0.3">
      <c r="A49" s="13" t="s">
        <v>249</v>
      </c>
      <c r="B49" s="13" t="s">
        <v>262</v>
      </c>
      <c r="C49" s="13" t="s">
        <v>144</v>
      </c>
      <c r="D49" s="11">
        <v>12</v>
      </c>
      <c r="E49" s="12"/>
      <c r="F49" s="12"/>
      <c r="G49" s="12"/>
      <c r="H49" s="12"/>
      <c r="I49" s="12"/>
      <c r="J49" s="12"/>
      <c r="K49" s="12"/>
      <c r="L49" s="12"/>
      <c r="M49" s="13" t="s">
        <v>263</v>
      </c>
      <c r="N49" s="1" t="s">
        <v>264</v>
      </c>
      <c r="O49" s="1" t="s">
        <v>52</v>
      </c>
      <c r="P49" s="1" t="s">
        <v>52</v>
      </c>
      <c r="Q49" s="1" t="s">
        <v>57</v>
      </c>
      <c r="R49" s="1" t="s">
        <v>65</v>
      </c>
      <c r="S49" s="1" t="s">
        <v>65</v>
      </c>
      <c r="T49" s="1" t="s">
        <v>64</v>
      </c>
      <c r="AR49" s="1" t="s">
        <v>52</v>
      </c>
      <c r="AS49" s="1" t="s">
        <v>52</v>
      </c>
      <c r="AU49" s="1" t="s">
        <v>265</v>
      </c>
      <c r="AV49">
        <v>379</v>
      </c>
    </row>
    <row r="50" spans="1:48" ht="30" customHeight="1" x14ac:dyDescent="0.3">
      <c r="A50" s="13" t="s">
        <v>249</v>
      </c>
      <c r="B50" s="13" t="s">
        <v>266</v>
      </c>
      <c r="C50" s="13" t="s">
        <v>144</v>
      </c>
      <c r="D50" s="11">
        <v>6</v>
      </c>
      <c r="E50" s="12"/>
      <c r="F50" s="12"/>
      <c r="G50" s="12"/>
      <c r="H50" s="12"/>
      <c r="I50" s="12"/>
      <c r="J50" s="12"/>
      <c r="K50" s="12"/>
      <c r="L50" s="12"/>
      <c r="M50" s="13" t="s">
        <v>267</v>
      </c>
      <c r="N50" s="1" t="s">
        <v>268</v>
      </c>
      <c r="O50" s="1" t="s">
        <v>52</v>
      </c>
      <c r="P50" s="1" t="s">
        <v>52</v>
      </c>
      <c r="Q50" s="1" t="s">
        <v>57</v>
      </c>
      <c r="R50" s="1" t="s">
        <v>65</v>
      </c>
      <c r="S50" s="1" t="s">
        <v>65</v>
      </c>
      <c r="T50" s="1" t="s">
        <v>64</v>
      </c>
      <c r="AR50" s="1" t="s">
        <v>52</v>
      </c>
      <c r="AS50" s="1" t="s">
        <v>52</v>
      </c>
      <c r="AU50" s="1" t="s">
        <v>269</v>
      </c>
      <c r="AV50">
        <v>380</v>
      </c>
    </row>
    <row r="51" spans="1:48" ht="30" customHeight="1" x14ac:dyDescent="0.3">
      <c r="A51" s="13" t="s">
        <v>249</v>
      </c>
      <c r="B51" s="13" t="s">
        <v>270</v>
      </c>
      <c r="C51" s="13" t="s">
        <v>144</v>
      </c>
      <c r="D51" s="11">
        <v>4</v>
      </c>
      <c r="E51" s="12"/>
      <c r="F51" s="12"/>
      <c r="G51" s="12"/>
      <c r="H51" s="12"/>
      <c r="I51" s="12"/>
      <c r="J51" s="12"/>
      <c r="K51" s="12"/>
      <c r="L51" s="12"/>
      <c r="M51" s="13" t="s">
        <v>271</v>
      </c>
      <c r="N51" s="1" t="s">
        <v>272</v>
      </c>
      <c r="O51" s="1" t="s">
        <v>52</v>
      </c>
      <c r="P51" s="1" t="s">
        <v>52</v>
      </c>
      <c r="Q51" s="1" t="s">
        <v>57</v>
      </c>
      <c r="R51" s="1" t="s">
        <v>65</v>
      </c>
      <c r="S51" s="1" t="s">
        <v>65</v>
      </c>
      <c r="T51" s="1" t="s">
        <v>64</v>
      </c>
      <c r="AR51" s="1" t="s">
        <v>52</v>
      </c>
      <c r="AS51" s="1" t="s">
        <v>52</v>
      </c>
      <c r="AU51" s="1" t="s">
        <v>273</v>
      </c>
      <c r="AV51">
        <v>381</v>
      </c>
    </row>
    <row r="52" spans="1:48" ht="30" customHeight="1" x14ac:dyDescent="0.3">
      <c r="A52" s="13" t="s">
        <v>249</v>
      </c>
      <c r="B52" s="13" t="s">
        <v>274</v>
      </c>
      <c r="C52" s="13" t="s">
        <v>144</v>
      </c>
      <c r="D52" s="11">
        <v>117</v>
      </c>
      <c r="E52" s="12"/>
      <c r="F52" s="12"/>
      <c r="G52" s="12"/>
      <c r="H52" s="12"/>
      <c r="I52" s="12"/>
      <c r="J52" s="12"/>
      <c r="K52" s="12"/>
      <c r="L52" s="12"/>
      <c r="M52" s="13" t="s">
        <v>275</v>
      </c>
      <c r="N52" s="1" t="s">
        <v>276</v>
      </c>
      <c r="O52" s="1" t="s">
        <v>52</v>
      </c>
      <c r="P52" s="1" t="s">
        <v>52</v>
      </c>
      <c r="Q52" s="1" t="s">
        <v>57</v>
      </c>
      <c r="R52" s="1" t="s">
        <v>65</v>
      </c>
      <c r="S52" s="1" t="s">
        <v>65</v>
      </c>
      <c r="T52" s="1" t="s">
        <v>64</v>
      </c>
      <c r="AR52" s="1" t="s">
        <v>52</v>
      </c>
      <c r="AS52" s="1" t="s">
        <v>52</v>
      </c>
      <c r="AU52" s="1" t="s">
        <v>277</v>
      </c>
      <c r="AV52">
        <v>382</v>
      </c>
    </row>
    <row r="53" spans="1:48" ht="30" customHeight="1" x14ac:dyDescent="0.3">
      <c r="A53" s="13" t="s">
        <v>249</v>
      </c>
      <c r="B53" s="13" t="s">
        <v>278</v>
      </c>
      <c r="C53" s="13" t="s">
        <v>144</v>
      </c>
      <c r="D53" s="11">
        <v>8</v>
      </c>
      <c r="E53" s="12"/>
      <c r="F53" s="12"/>
      <c r="G53" s="12"/>
      <c r="H53" s="12"/>
      <c r="I53" s="12"/>
      <c r="J53" s="12"/>
      <c r="K53" s="12"/>
      <c r="L53" s="12"/>
      <c r="M53" s="13" t="s">
        <v>279</v>
      </c>
      <c r="N53" s="1" t="s">
        <v>280</v>
      </c>
      <c r="O53" s="1" t="s">
        <v>52</v>
      </c>
      <c r="P53" s="1" t="s">
        <v>52</v>
      </c>
      <c r="Q53" s="1" t="s">
        <v>57</v>
      </c>
      <c r="R53" s="1" t="s">
        <v>65</v>
      </c>
      <c r="S53" s="1" t="s">
        <v>65</v>
      </c>
      <c r="T53" s="1" t="s">
        <v>64</v>
      </c>
      <c r="AR53" s="1" t="s">
        <v>52</v>
      </c>
      <c r="AS53" s="1" t="s">
        <v>52</v>
      </c>
      <c r="AU53" s="1" t="s">
        <v>281</v>
      </c>
      <c r="AV53">
        <v>383</v>
      </c>
    </row>
    <row r="54" spans="1:48" ht="30" customHeight="1" x14ac:dyDescent="0.3">
      <c r="A54" s="13" t="s">
        <v>249</v>
      </c>
      <c r="B54" s="13" t="s">
        <v>282</v>
      </c>
      <c r="C54" s="13" t="s">
        <v>144</v>
      </c>
      <c r="D54" s="11">
        <v>22</v>
      </c>
      <c r="E54" s="12"/>
      <c r="F54" s="12"/>
      <c r="G54" s="12"/>
      <c r="H54" s="12"/>
      <c r="I54" s="12"/>
      <c r="J54" s="12"/>
      <c r="K54" s="12"/>
      <c r="L54" s="12"/>
      <c r="M54" s="13" t="s">
        <v>283</v>
      </c>
      <c r="N54" s="1" t="s">
        <v>284</v>
      </c>
      <c r="O54" s="1" t="s">
        <v>52</v>
      </c>
      <c r="P54" s="1" t="s">
        <v>52</v>
      </c>
      <c r="Q54" s="1" t="s">
        <v>57</v>
      </c>
      <c r="R54" s="1" t="s">
        <v>65</v>
      </c>
      <c r="S54" s="1" t="s">
        <v>65</v>
      </c>
      <c r="T54" s="1" t="s">
        <v>64</v>
      </c>
      <c r="AR54" s="1" t="s">
        <v>52</v>
      </c>
      <c r="AS54" s="1" t="s">
        <v>52</v>
      </c>
      <c r="AU54" s="1" t="s">
        <v>285</v>
      </c>
      <c r="AV54">
        <v>384</v>
      </c>
    </row>
    <row r="55" spans="1:48" ht="30" customHeight="1" x14ac:dyDescent="0.3">
      <c r="A55" s="13" t="s">
        <v>249</v>
      </c>
      <c r="B55" s="13" t="s">
        <v>286</v>
      </c>
      <c r="C55" s="13" t="s">
        <v>144</v>
      </c>
      <c r="D55" s="11">
        <v>16</v>
      </c>
      <c r="E55" s="12"/>
      <c r="F55" s="12"/>
      <c r="G55" s="12"/>
      <c r="H55" s="12"/>
      <c r="I55" s="12"/>
      <c r="J55" s="12"/>
      <c r="K55" s="12"/>
      <c r="L55" s="12"/>
      <c r="M55" s="13" t="s">
        <v>287</v>
      </c>
      <c r="N55" s="1" t="s">
        <v>288</v>
      </c>
      <c r="O55" s="1" t="s">
        <v>52</v>
      </c>
      <c r="P55" s="1" t="s">
        <v>52</v>
      </c>
      <c r="Q55" s="1" t="s">
        <v>57</v>
      </c>
      <c r="R55" s="1" t="s">
        <v>65</v>
      </c>
      <c r="S55" s="1" t="s">
        <v>65</v>
      </c>
      <c r="T55" s="1" t="s">
        <v>64</v>
      </c>
      <c r="AR55" s="1" t="s">
        <v>52</v>
      </c>
      <c r="AS55" s="1" t="s">
        <v>52</v>
      </c>
      <c r="AU55" s="1" t="s">
        <v>289</v>
      </c>
      <c r="AV55">
        <v>385</v>
      </c>
    </row>
    <row r="56" spans="1:48" ht="30" customHeight="1" x14ac:dyDescent="0.3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57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57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57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57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57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57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57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57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57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57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57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57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57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57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57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57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57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57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57</v>
      </c>
    </row>
    <row r="75" spans="1:48" ht="30" customHeight="1" x14ac:dyDescent="0.3">
      <c r="A75" s="13" t="s">
        <v>290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291</v>
      </c>
    </row>
    <row r="76" spans="1:48" ht="30" customHeight="1" x14ac:dyDescent="0.3">
      <c r="A76" s="13" t="s">
        <v>292</v>
      </c>
      <c r="B76" s="13" t="s">
        <v>58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293</v>
      </c>
    </row>
    <row r="77" spans="1:48" ht="30" customHeight="1" x14ac:dyDescent="0.3">
      <c r="A77" s="13" t="s">
        <v>59</v>
      </c>
      <c r="B77" s="13" t="s">
        <v>60</v>
      </c>
      <c r="C77" s="13" t="s">
        <v>61</v>
      </c>
      <c r="D77" s="11">
        <v>47</v>
      </c>
      <c r="E77" s="12"/>
      <c r="F77" s="12"/>
      <c r="G77" s="12"/>
      <c r="H77" s="12"/>
      <c r="I77" s="12"/>
      <c r="J77" s="12"/>
      <c r="K77" s="12"/>
      <c r="L77" s="12"/>
      <c r="M77" s="13" t="s">
        <v>62</v>
      </c>
      <c r="N77" s="1" t="s">
        <v>63</v>
      </c>
      <c r="O77" s="1" t="s">
        <v>52</v>
      </c>
      <c r="P77" s="1" t="s">
        <v>52</v>
      </c>
      <c r="Q77" s="1" t="s">
        <v>293</v>
      </c>
      <c r="R77" s="1" t="s">
        <v>64</v>
      </c>
      <c r="S77" s="1" t="s">
        <v>65</v>
      </c>
      <c r="T77" s="1" t="s">
        <v>65</v>
      </c>
      <c r="AR77" s="1" t="s">
        <v>52</v>
      </c>
      <c r="AS77" s="1" t="s">
        <v>52</v>
      </c>
      <c r="AU77" s="1" t="s">
        <v>294</v>
      </c>
      <c r="AV77">
        <v>387</v>
      </c>
    </row>
    <row r="78" spans="1:48" ht="30" customHeight="1" x14ac:dyDescent="0.3">
      <c r="A78" s="13" t="s">
        <v>59</v>
      </c>
      <c r="B78" s="13" t="s">
        <v>67</v>
      </c>
      <c r="C78" s="13" t="s">
        <v>61</v>
      </c>
      <c r="D78" s="11">
        <v>7</v>
      </c>
      <c r="E78" s="12"/>
      <c r="F78" s="12"/>
      <c r="G78" s="12"/>
      <c r="H78" s="12"/>
      <c r="I78" s="12"/>
      <c r="J78" s="12"/>
      <c r="K78" s="12"/>
      <c r="L78" s="12"/>
      <c r="M78" s="13" t="s">
        <v>68</v>
      </c>
      <c r="N78" s="1" t="s">
        <v>69</v>
      </c>
      <c r="O78" s="1" t="s">
        <v>52</v>
      </c>
      <c r="P78" s="1" t="s">
        <v>52</v>
      </c>
      <c r="Q78" s="1" t="s">
        <v>293</v>
      </c>
      <c r="R78" s="1" t="s">
        <v>64</v>
      </c>
      <c r="S78" s="1" t="s">
        <v>65</v>
      </c>
      <c r="T78" s="1" t="s">
        <v>65</v>
      </c>
      <c r="AR78" s="1" t="s">
        <v>52</v>
      </c>
      <c r="AS78" s="1" t="s">
        <v>52</v>
      </c>
      <c r="AU78" s="1" t="s">
        <v>295</v>
      </c>
      <c r="AV78">
        <v>388</v>
      </c>
    </row>
    <row r="79" spans="1:48" ht="30" customHeight="1" x14ac:dyDescent="0.3">
      <c r="A79" s="13" t="s">
        <v>79</v>
      </c>
      <c r="B79" s="13" t="s">
        <v>80</v>
      </c>
      <c r="C79" s="13" t="s">
        <v>61</v>
      </c>
      <c r="D79" s="11">
        <v>2</v>
      </c>
      <c r="E79" s="12"/>
      <c r="F79" s="12"/>
      <c r="G79" s="12"/>
      <c r="H79" s="12"/>
      <c r="I79" s="12"/>
      <c r="J79" s="12"/>
      <c r="K79" s="12"/>
      <c r="L79" s="12"/>
      <c r="M79" s="13" t="s">
        <v>81</v>
      </c>
      <c r="N79" s="1" t="s">
        <v>82</v>
      </c>
      <c r="O79" s="1" t="s">
        <v>52</v>
      </c>
      <c r="P79" s="1" t="s">
        <v>52</v>
      </c>
      <c r="Q79" s="1" t="s">
        <v>293</v>
      </c>
      <c r="R79" s="1" t="s">
        <v>64</v>
      </c>
      <c r="S79" s="1" t="s">
        <v>65</v>
      </c>
      <c r="T79" s="1" t="s">
        <v>65</v>
      </c>
      <c r="AR79" s="1" t="s">
        <v>52</v>
      </c>
      <c r="AS79" s="1" t="s">
        <v>52</v>
      </c>
      <c r="AU79" s="1" t="s">
        <v>296</v>
      </c>
      <c r="AV79">
        <v>389</v>
      </c>
    </row>
    <row r="80" spans="1:48" ht="30" customHeight="1" x14ac:dyDescent="0.3">
      <c r="A80" s="13" t="s">
        <v>79</v>
      </c>
      <c r="B80" s="13" t="s">
        <v>297</v>
      </c>
      <c r="C80" s="13" t="s">
        <v>61</v>
      </c>
      <c r="D80" s="11">
        <v>1</v>
      </c>
      <c r="E80" s="12"/>
      <c r="F80" s="12"/>
      <c r="G80" s="12"/>
      <c r="H80" s="12"/>
      <c r="I80" s="12"/>
      <c r="J80" s="12"/>
      <c r="K80" s="12"/>
      <c r="L80" s="12"/>
      <c r="M80" s="13" t="s">
        <v>298</v>
      </c>
      <c r="N80" s="1" t="s">
        <v>299</v>
      </c>
      <c r="O80" s="1" t="s">
        <v>52</v>
      </c>
      <c r="P80" s="1" t="s">
        <v>52</v>
      </c>
      <c r="Q80" s="1" t="s">
        <v>293</v>
      </c>
      <c r="R80" s="1" t="s">
        <v>64</v>
      </c>
      <c r="S80" s="1" t="s">
        <v>65</v>
      </c>
      <c r="T80" s="1" t="s">
        <v>65</v>
      </c>
      <c r="AR80" s="1" t="s">
        <v>52</v>
      </c>
      <c r="AS80" s="1" t="s">
        <v>52</v>
      </c>
      <c r="AU80" s="1" t="s">
        <v>300</v>
      </c>
      <c r="AV80">
        <v>390</v>
      </c>
    </row>
    <row r="81" spans="1:48" ht="30" customHeight="1" x14ac:dyDescent="0.3">
      <c r="A81" s="13" t="s">
        <v>88</v>
      </c>
      <c r="B81" s="13" t="s">
        <v>93</v>
      </c>
      <c r="C81" s="13" t="s">
        <v>61</v>
      </c>
      <c r="D81" s="11">
        <v>152</v>
      </c>
      <c r="E81" s="12"/>
      <c r="F81" s="12"/>
      <c r="G81" s="12"/>
      <c r="H81" s="12"/>
      <c r="I81" s="12"/>
      <c r="J81" s="12"/>
      <c r="K81" s="12"/>
      <c r="L81" s="12"/>
      <c r="M81" s="13" t="s">
        <v>94</v>
      </c>
      <c r="N81" s="1" t="s">
        <v>95</v>
      </c>
      <c r="O81" s="1" t="s">
        <v>52</v>
      </c>
      <c r="P81" s="1" t="s">
        <v>52</v>
      </c>
      <c r="Q81" s="1" t="s">
        <v>293</v>
      </c>
      <c r="R81" s="1" t="s">
        <v>64</v>
      </c>
      <c r="S81" s="1" t="s">
        <v>65</v>
      </c>
      <c r="T81" s="1" t="s">
        <v>65</v>
      </c>
      <c r="AR81" s="1" t="s">
        <v>52</v>
      </c>
      <c r="AS81" s="1" t="s">
        <v>52</v>
      </c>
      <c r="AU81" s="1" t="s">
        <v>301</v>
      </c>
      <c r="AV81">
        <v>391</v>
      </c>
    </row>
    <row r="82" spans="1:48" ht="30" customHeight="1" x14ac:dyDescent="0.3">
      <c r="A82" s="13" t="s">
        <v>102</v>
      </c>
      <c r="B82" s="13" t="s">
        <v>107</v>
      </c>
      <c r="C82" s="13" t="s">
        <v>61</v>
      </c>
      <c r="D82" s="11">
        <v>106</v>
      </c>
      <c r="E82" s="12"/>
      <c r="F82" s="12"/>
      <c r="G82" s="12"/>
      <c r="H82" s="12"/>
      <c r="I82" s="12"/>
      <c r="J82" s="12"/>
      <c r="K82" s="12"/>
      <c r="L82" s="12"/>
      <c r="M82" s="13" t="s">
        <v>108</v>
      </c>
      <c r="N82" s="1" t="s">
        <v>109</v>
      </c>
      <c r="O82" s="1" t="s">
        <v>52</v>
      </c>
      <c r="P82" s="1" t="s">
        <v>52</v>
      </c>
      <c r="Q82" s="1" t="s">
        <v>293</v>
      </c>
      <c r="R82" s="1" t="s">
        <v>64</v>
      </c>
      <c r="S82" s="1" t="s">
        <v>65</v>
      </c>
      <c r="T82" s="1" t="s">
        <v>65</v>
      </c>
      <c r="AR82" s="1" t="s">
        <v>52</v>
      </c>
      <c r="AS82" s="1" t="s">
        <v>52</v>
      </c>
      <c r="AU82" s="1" t="s">
        <v>302</v>
      </c>
      <c r="AV82">
        <v>392</v>
      </c>
    </row>
    <row r="83" spans="1:48" ht="30" customHeight="1" x14ac:dyDescent="0.3">
      <c r="A83" s="13" t="s">
        <v>102</v>
      </c>
      <c r="B83" s="13" t="s">
        <v>303</v>
      </c>
      <c r="C83" s="13" t="s">
        <v>61</v>
      </c>
      <c r="D83" s="11">
        <v>50</v>
      </c>
      <c r="E83" s="12"/>
      <c r="F83" s="12"/>
      <c r="G83" s="12"/>
      <c r="H83" s="12"/>
      <c r="I83" s="12"/>
      <c r="J83" s="12"/>
      <c r="K83" s="12"/>
      <c r="L83" s="12"/>
      <c r="M83" s="13" t="s">
        <v>304</v>
      </c>
      <c r="N83" s="1" t="s">
        <v>305</v>
      </c>
      <c r="O83" s="1" t="s">
        <v>52</v>
      </c>
      <c r="P83" s="1" t="s">
        <v>52</v>
      </c>
      <c r="Q83" s="1" t="s">
        <v>293</v>
      </c>
      <c r="R83" s="1" t="s">
        <v>64</v>
      </c>
      <c r="S83" s="1" t="s">
        <v>65</v>
      </c>
      <c r="T83" s="1" t="s">
        <v>65</v>
      </c>
      <c r="AR83" s="1" t="s">
        <v>52</v>
      </c>
      <c r="AS83" s="1" t="s">
        <v>52</v>
      </c>
      <c r="AU83" s="1" t="s">
        <v>306</v>
      </c>
      <c r="AV83">
        <v>393</v>
      </c>
    </row>
    <row r="84" spans="1:48" ht="30" customHeight="1" x14ac:dyDescent="0.3">
      <c r="A84" s="13" t="s">
        <v>102</v>
      </c>
      <c r="B84" s="13" t="s">
        <v>307</v>
      </c>
      <c r="C84" s="13" t="s">
        <v>61</v>
      </c>
      <c r="D84" s="11">
        <v>76</v>
      </c>
      <c r="E84" s="12"/>
      <c r="F84" s="12"/>
      <c r="G84" s="12"/>
      <c r="H84" s="12"/>
      <c r="I84" s="12"/>
      <c r="J84" s="12"/>
      <c r="K84" s="12"/>
      <c r="L84" s="12"/>
      <c r="M84" s="13" t="s">
        <v>308</v>
      </c>
      <c r="N84" s="1" t="s">
        <v>309</v>
      </c>
      <c r="O84" s="1" t="s">
        <v>52</v>
      </c>
      <c r="P84" s="1" t="s">
        <v>52</v>
      </c>
      <c r="Q84" s="1" t="s">
        <v>293</v>
      </c>
      <c r="R84" s="1" t="s">
        <v>64</v>
      </c>
      <c r="S84" s="1" t="s">
        <v>65</v>
      </c>
      <c r="T84" s="1" t="s">
        <v>65</v>
      </c>
      <c r="AR84" s="1" t="s">
        <v>52</v>
      </c>
      <c r="AS84" s="1" t="s">
        <v>52</v>
      </c>
      <c r="AU84" s="1" t="s">
        <v>310</v>
      </c>
      <c r="AV84">
        <v>394</v>
      </c>
    </row>
    <row r="85" spans="1:48" ht="30" customHeight="1" x14ac:dyDescent="0.3">
      <c r="A85" s="13" t="s">
        <v>142</v>
      </c>
      <c r="B85" s="13" t="s">
        <v>143</v>
      </c>
      <c r="C85" s="13" t="s">
        <v>144</v>
      </c>
      <c r="D85" s="11">
        <v>2</v>
      </c>
      <c r="E85" s="12"/>
      <c r="F85" s="12"/>
      <c r="G85" s="12"/>
      <c r="H85" s="12"/>
      <c r="I85" s="12"/>
      <c r="J85" s="12"/>
      <c r="K85" s="12"/>
      <c r="L85" s="12"/>
      <c r="M85" s="13" t="s">
        <v>145</v>
      </c>
      <c r="N85" s="1" t="s">
        <v>146</v>
      </c>
      <c r="O85" s="1" t="s">
        <v>52</v>
      </c>
      <c r="P85" s="1" t="s">
        <v>52</v>
      </c>
      <c r="Q85" s="1" t="s">
        <v>293</v>
      </c>
      <c r="R85" s="1" t="s">
        <v>64</v>
      </c>
      <c r="S85" s="1" t="s">
        <v>65</v>
      </c>
      <c r="T85" s="1" t="s">
        <v>65</v>
      </c>
      <c r="AR85" s="1" t="s">
        <v>52</v>
      </c>
      <c r="AS85" s="1" t="s">
        <v>52</v>
      </c>
      <c r="AU85" s="1" t="s">
        <v>311</v>
      </c>
      <c r="AV85">
        <v>395</v>
      </c>
    </row>
    <row r="86" spans="1:48" ht="30" customHeight="1" x14ac:dyDescent="0.3">
      <c r="A86" s="13" t="s">
        <v>142</v>
      </c>
      <c r="B86" s="13" t="s">
        <v>148</v>
      </c>
      <c r="C86" s="13" t="s">
        <v>144</v>
      </c>
      <c r="D86" s="11">
        <v>26</v>
      </c>
      <c r="E86" s="12"/>
      <c r="F86" s="12"/>
      <c r="G86" s="12"/>
      <c r="H86" s="12"/>
      <c r="I86" s="12"/>
      <c r="J86" s="12"/>
      <c r="K86" s="12"/>
      <c r="L86" s="12"/>
      <c r="M86" s="13" t="s">
        <v>149</v>
      </c>
      <c r="N86" s="1" t="s">
        <v>150</v>
      </c>
      <c r="O86" s="1" t="s">
        <v>52</v>
      </c>
      <c r="P86" s="1" t="s">
        <v>52</v>
      </c>
      <c r="Q86" s="1" t="s">
        <v>293</v>
      </c>
      <c r="R86" s="1" t="s">
        <v>64</v>
      </c>
      <c r="S86" s="1" t="s">
        <v>65</v>
      </c>
      <c r="T86" s="1" t="s">
        <v>65</v>
      </c>
      <c r="AR86" s="1" t="s">
        <v>52</v>
      </c>
      <c r="AS86" s="1" t="s">
        <v>52</v>
      </c>
      <c r="AU86" s="1" t="s">
        <v>312</v>
      </c>
      <c r="AV86">
        <v>396</v>
      </c>
    </row>
    <row r="87" spans="1:48" ht="30" customHeight="1" x14ac:dyDescent="0.3">
      <c r="A87" s="13" t="s">
        <v>152</v>
      </c>
      <c r="B87" s="13" t="s">
        <v>153</v>
      </c>
      <c r="C87" s="13" t="s">
        <v>144</v>
      </c>
      <c r="D87" s="11">
        <v>19</v>
      </c>
      <c r="E87" s="12"/>
      <c r="F87" s="12"/>
      <c r="G87" s="12"/>
      <c r="H87" s="12"/>
      <c r="I87" s="12"/>
      <c r="J87" s="12"/>
      <c r="K87" s="12"/>
      <c r="L87" s="12"/>
      <c r="M87" s="13" t="s">
        <v>154</v>
      </c>
      <c r="N87" s="1" t="s">
        <v>155</v>
      </c>
      <c r="O87" s="1" t="s">
        <v>52</v>
      </c>
      <c r="P87" s="1" t="s">
        <v>52</v>
      </c>
      <c r="Q87" s="1" t="s">
        <v>293</v>
      </c>
      <c r="R87" s="1" t="s">
        <v>64</v>
      </c>
      <c r="S87" s="1" t="s">
        <v>65</v>
      </c>
      <c r="T87" s="1" t="s">
        <v>65</v>
      </c>
      <c r="AR87" s="1" t="s">
        <v>52</v>
      </c>
      <c r="AS87" s="1" t="s">
        <v>52</v>
      </c>
      <c r="AU87" s="1" t="s">
        <v>313</v>
      </c>
      <c r="AV87">
        <v>397</v>
      </c>
    </row>
    <row r="88" spans="1:48" ht="30" customHeight="1" x14ac:dyDescent="0.3">
      <c r="A88" s="13" t="s">
        <v>314</v>
      </c>
      <c r="B88" s="13" t="s">
        <v>315</v>
      </c>
      <c r="C88" s="13" t="s">
        <v>144</v>
      </c>
      <c r="D88" s="11">
        <v>1</v>
      </c>
      <c r="E88" s="12"/>
      <c r="F88" s="12"/>
      <c r="G88" s="12"/>
      <c r="H88" s="12"/>
      <c r="I88" s="12"/>
      <c r="J88" s="12"/>
      <c r="K88" s="12"/>
      <c r="L88" s="12"/>
      <c r="M88" s="13" t="s">
        <v>316</v>
      </c>
      <c r="N88" s="1" t="s">
        <v>317</v>
      </c>
      <c r="O88" s="1" t="s">
        <v>52</v>
      </c>
      <c r="P88" s="1" t="s">
        <v>52</v>
      </c>
      <c r="Q88" s="1" t="s">
        <v>293</v>
      </c>
      <c r="R88" s="1" t="s">
        <v>64</v>
      </c>
      <c r="S88" s="1" t="s">
        <v>65</v>
      </c>
      <c r="T88" s="1" t="s">
        <v>65</v>
      </c>
      <c r="AR88" s="1" t="s">
        <v>52</v>
      </c>
      <c r="AS88" s="1" t="s">
        <v>52</v>
      </c>
      <c r="AU88" s="1" t="s">
        <v>318</v>
      </c>
      <c r="AV88">
        <v>398</v>
      </c>
    </row>
    <row r="89" spans="1:48" ht="30" customHeight="1" x14ac:dyDescent="0.3">
      <c r="A89" s="13" t="s">
        <v>314</v>
      </c>
      <c r="B89" s="13" t="s">
        <v>319</v>
      </c>
      <c r="C89" s="13" t="s">
        <v>144</v>
      </c>
      <c r="D89" s="11">
        <v>2</v>
      </c>
      <c r="E89" s="12"/>
      <c r="F89" s="12"/>
      <c r="G89" s="12"/>
      <c r="H89" s="12"/>
      <c r="I89" s="12"/>
      <c r="J89" s="12"/>
      <c r="K89" s="12"/>
      <c r="L89" s="12"/>
      <c r="M89" s="13" t="s">
        <v>320</v>
      </c>
      <c r="N89" s="1" t="s">
        <v>321</v>
      </c>
      <c r="O89" s="1" t="s">
        <v>52</v>
      </c>
      <c r="P89" s="1" t="s">
        <v>52</v>
      </c>
      <c r="Q89" s="1" t="s">
        <v>293</v>
      </c>
      <c r="R89" s="1" t="s">
        <v>64</v>
      </c>
      <c r="S89" s="1" t="s">
        <v>65</v>
      </c>
      <c r="T89" s="1" t="s">
        <v>65</v>
      </c>
      <c r="AR89" s="1" t="s">
        <v>52</v>
      </c>
      <c r="AS89" s="1" t="s">
        <v>52</v>
      </c>
      <c r="AU89" s="1" t="s">
        <v>322</v>
      </c>
      <c r="AV89">
        <v>399</v>
      </c>
    </row>
    <row r="90" spans="1:48" ht="30" customHeight="1" x14ac:dyDescent="0.3">
      <c r="A90" s="13" t="s">
        <v>323</v>
      </c>
      <c r="B90" s="13" t="s">
        <v>324</v>
      </c>
      <c r="C90" s="13" t="s">
        <v>144</v>
      </c>
      <c r="D90" s="11">
        <v>11</v>
      </c>
      <c r="E90" s="12"/>
      <c r="F90" s="12"/>
      <c r="G90" s="12"/>
      <c r="H90" s="12"/>
      <c r="I90" s="12"/>
      <c r="J90" s="12"/>
      <c r="K90" s="12"/>
      <c r="L90" s="12"/>
      <c r="M90" s="13" t="s">
        <v>325</v>
      </c>
      <c r="N90" s="1" t="s">
        <v>326</v>
      </c>
      <c r="O90" s="1" t="s">
        <v>52</v>
      </c>
      <c r="P90" s="1" t="s">
        <v>52</v>
      </c>
      <c r="Q90" s="1" t="s">
        <v>293</v>
      </c>
      <c r="R90" s="1" t="s">
        <v>64</v>
      </c>
      <c r="S90" s="1" t="s">
        <v>65</v>
      </c>
      <c r="T90" s="1" t="s">
        <v>65</v>
      </c>
      <c r="AR90" s="1" t="s">
        <v>52</v>
      </c>
      <c r="AS90" s="1" t="s">
        <v>52</v>
      </c>
      <c r="AU90" s="1" t="s">
        <v>327</v>
      </c>
      <c r="AV90">
        <v>400</v>
      </c>
    </row>
    <row r="91" spans="1:48" ht="30" customHeight="1" x14ac:dyDescent="0.3">
      <c r="A91" s="13" t="s">
        <v>328</v>
      </c>
      <c r="B91" s="13" t="s">
        <v>329</v>
      </c>
      <c r="C91" s="13" t="s">
        <v>144</v>
      </c>
      <c r="D91" s="11">
        <v>2</v>
      </c>
      <c r="E91" s="12"/>
      <c r="F91" s="12"/>
      <c r="G91" s="12"/>
      <c r="H91" s="12"/>
      <c r="I91" s="12"/>
      <c r="J91" s="12"/>
      <c r="K91" s="12"/>
      <c r="L91" s="12"/>
      <c r="M91" s="13" t="s">
        <v>330</v>
      </c>
      <c r="N91" s="1" t="s">
        <v>331</v>
      </c>
      <c r="O91" s="1" t="s">
        <v>52</v>
      </c>
      <c r="P91" s="1" t="s">
        <v>52</v>
      </c>
      <c r="Q91" s="1" t="s">
        <v>293</v>
      </c>
      <c r="R91" s="1" t="s">
        <v>64</v>
      </c>
      <c r="S91" s="1" t="s">
        <v>65</v>
      </c>
      <c r="T91" s="1" t="s">
        <v>65</v>
      </c>
      <c r="AR91" s="1" t="s">
        <v>52</v>
      </c>
      <c r="AS91" s="1" t="s">
        <v>52</v>
      </c>
      <c r="AU91" s="1" t="s">
        <v>332</v>
      </c>
      <c r="AV91">
        <v>401</v>
      </c>
    </row>
    <row r="92" spans="1:48" ht="30" customHeight="1" x14ac:dyDescent="0.3">
      <c r="A92" s="13" t="s">
        <v>328</v>
      </c>
      <c r="B92" s="13" t="s">
        <v>333</v>
      </c>
      <c r="C92" s="13" t="s">
        <v>144</v>
      </c>
      <c r="D92" s="11">
        <v>2</v>
      </c>
      <c r="E92" s="12"/>
      <c r="F92" s="12"/>
      <c r="G92" s="12"/>
      <c r="H92" s="12"/>
      <c r="I92" s="12"/>
      <c r="J92" s="12"/>
      <c r="K92" s="12"/>
      <c r="L92" s="12"/>
      <c r="M92" s="13" t="s">
        <v>334</v>
      </c>
      <c r="N92" s="1" t="s">
        <v>335</v>
      </c>
      <c r="O92" s="1" t="s">
        <v>52</v>
      </c>
      <c r="P92" s="1" t="s">
        <v>52</v>
      </c>
      <c r="Q92" s="1" t="s">
        <v>293</v>
      </c>
      <c r="R92" s="1" t="s">
        <v>64</v>
      </c>
      <c r="S92" s="1" t="s">
        <v>65</v>
      </c>
      <c r="T92" s="1" t="s">
        <v>65</v>
      </c>
      <c r="AR92" s="1" t="s">
        <v>52</v>
      </c>
      <c r="AS92" s="1" t="s">
        <v>52</v>
      </c>
      <c r="AU92" s="1" t="s">
        <v>336</v>
      </c>
      <c r="AV92">
        <v>402</v>
      </c>
    </row>
    <row r="93" spans="1:48" ht="30" customHeight="1" x14ac:dyDescent="0.3">
      <c r="A93" s="13" t="s">
        <v>337</v>
      </c>
      <c r="B93" s="13" t="s">
        <v>338</v>
      </c>
      <c r="C93" s="13" t="s">
        <v>144</v>
      </c>
      <c r="D93" s="11">
        <v>2</v>
      </c>
      <c r="E93" s="12"/>
      <c r="F93" s="12"/>
      <c r="G93" s="12"/>
      <c r="H93" s="12"/>
      <c r="I93" s="12"/>
      <c r="J93" s="12"/>
      <c r="K93" s="12"/>
      <c r="L93" s="12"/>
      <c r="M93" s="13" t="s">
        <v>339</v>
      </c>
      <c r="N93" s="1" t="s">
        <v>340</v>
      </c>
      <c r="O93" s="1" t="s">
        <v>52</v>
      </c>
      <c r="P93" s="1" t="s">
        <v>52</v>
      </c>
      <c r="Q93" s="1" t="s">
        <v>293</v>
      </c>
      <c r="R93" s="1" t="s">
        <v>64</v>
      </c>
      <c r="S93" s="1" t="s">
        <v>65</v>
      </c>
      <c r="T93" s="1" t="s">
        <v>65</v>
      </c>
      <c r="AR93" s="1" t="s">
        <v>52</v>
      </c>
      <c r="AS93" s="1" t="s">
        <v>52</v>
      </c>
      <c r="AU93" s="1" t="s">
        <v>341</v>
      </c>
      <c r="AV93">
        <v>403</v>
      </c>
    </row>
    <row r="94" spans="1:48" ht="30" customHeight="1" x14ac:dyDescent="0.3">
      <c r="A94" s="13" t="s">
        <v>342</v>
      </c>
      <c r="B94" s="13" t="s">
        <v>343</v>
      </c>
      <c r="C94" s="13" t="s">
        <v>144</v>
      </c>
      <c r="D94" s="11">
        <v>2</v>
      </c>
      <c r="E94" s="12"/>
      <c r="F94" s="12"/>
      <c r="G94" s="12"/>
      <c r="H94" s="12"/>
      <c r="I94" s="12"/>
      <c r="J94" s="12"/>
      <c r="K94" s="12"/>
      <c r="L94" s="12"/>
      <c r="M94" s="13" t="s">
        <v>344</v>
      </c>
      <c r="N94" s="1" t="s">
        <v>345</v>
      </c>
      <c r="O94" s="1" t="s">
        <v>52</v>
      </c>
      <c r="P94" s="1" t="s">
        <v>52</v>
      </c>
      <c r="Q94" s="1" t="s">
        <v>293</v>
      </c>
      <c r="R94" s="1" t="s">
        <v>64</v>
      </c>
      <c r="S94" s="1" t="s">
        <v>65</v>
      </c>
      <c r="T94" s="1" t="s">
        <v>65</v>
      </c>
      <c r="AR94" s="1" t="s">
        <v>52</v>
      </c>
      <c r="AS94" s="1" t="s">
        <v>52</v>
      </c>
      <c r="AU94" s="1" t="s">
        <v>346</v>
      </c>
      <c r="AV94">
        <v>404</v>
      </c>
    </row>
    <row r="95" spans="1:48" ht="30" customHeight="1" x14ac:dyDescent="0.3">
      <c r="A95" s="13" t="s">
        <v>213</v>
      </c>
      <c r="B95" s="13" t="s">
        <v>214</v>
      </c>
      <c r="C95" s="13" t="s">
        <v>61</v>
      </c>
      <c r="D95" s="11">
        <v>9</v>
      </c>
      <c r="E95" s="12"/>
      <c r="F95" s="12"/>
      <c r="G95" s="12"/>
      <c r="H95" s="12"/>
      <c r="I95" s="12"/>
      <c r="J95" s="12"/>
      <c r="K95" s="12"/>
      <c r="L95" s="12"/>
      <c r="M95" s="13" t="s">
        <v>215</v>
      </c>
      <c r="N95" s="1" t="s">
        <v>216</v>
      </c>
      <c r="O95" s="1" t="s">
        <v>52</v>
      </c>
      <c r="P95" s="1" t="s">
        <v>52</v>
      </c>
      <c r="Q95" s="1" t="s">
        <v>293</v>
      </c>
      <c r="R95" s="1" t="s">
        <v>64</v>
      </c>
      <c r="S95" s="1" t="s">
        <v>65</v>
      </c>
      <c r="T95" s="1" t="s">
        <v>65</v>
      </c>
      <c r="AR95" s="1" t="s">
        <v>52</v>
      </c>
      <c r="AS95" s="1" t="s">
        <v>52</v>
      </c>
      <c r="AU95" s="1" t="s">
        <v>347</v>
      </c>
      <c r="AV95">
        <v>405</v>
      </c>
    </row>
    <row r="96" spans="1:48" ht="30" customHeight="1" x14ac:dyDescent="0.3">
      <c r="A96" s="13" t="s">
        <v>222</v>
      </c>
      <c r="B96" s="13" t="s">
        <v>223</v>
      </c>
      <c r="C96" s="13" t="s">
        <v>121</v>
      </c>
      <c r="D96" s="11">
        <v>2</v>
      </c>
      <c r="E96" s="12"/>
      <c r="F96" s="12"/>
      <c r="G96" s="12"/>
      <c r="H96" s="12"/>
      <c r="I96" s="12"/>
      <c r="J96" s="12"/>
      <c r="K96" s="12"/>
      <c r="L96" s="12"/>
      <c r="M96" s="13" t="s">
        <v>224</v>
      </c>
      <c r="N96" s="1" t="s">
        <v>225</v>
      </c>
      <c r="O96" s="1" t="s">
        <v>52</v>
      </c>
      <c r="P96" s="1" t="s">
        <v>52</v>
      </c>
      <c r="Q96" s="1" t="s">
        <v>293</v>
      </c>
      <c r="R96" s="1" t="s">
        <v>64</v>
      </c>
      <c r="S96" s="1" t="s">
        <v>65</v>
      </c>
      <c r="T96" s="1" t="s">
        <v>65</v>
      </c>
      <c r="AR96" s="1" t="s">
        <v>52</v>
      </c>
      <c r="AS96" s="1" t="s">
        <v>52</v>
      </c>
      <c r="AU96" s="1" t="s">
        <v>348</v>
      </c>
      <c r="AV96">
        <v>406</v>
      </c>
    </row>
    <row r="97" spans="1:48" ht="30" customHeight="1" x14ac:dyDescent="0.3">
      <c r="A97" s="13" t="s">
        <v>231</v>
      </c>
      <c r="B97" s="13" t="s">
        <v>232</v>
      </c>
      <c r="C97" s="13" t="s">
        <v>144</v>
      </c>
      <c r="D97" s="11">
        <v>4</v>
      </c>
      <c r="E97" s="12"/>
      <c r="F97" s="12"/>
      <c r="G97" s="12"/>
      <c r="H97" s="12"/>
      <c r="I97" s="12"/>
      <c r="J97" s="12"/>
      <c r="K97" s="12"/>
      <c r="L97" s="12"/>
      <c r="M97" s="13" t="s">
        <v>233</v>
      </c>
      <c r="N97" s="1" t="s">
        <v>234</v>
      </c>
      <c r="O97" s="1" t="s">
        <v>52</v>
      </c>
      <c r="P97" s="1" t="s">
        <v>52</v>
      </c>
      <c r="Q97" s="1" t="s">
        <v>293</v>
      </c>
      <c r="R97" s="1" t="s">
        <v>65</v>
      </c>
      <c r="S97" s="1" t="s">
        <v>65</v>
      </c>
      <c r="T97" s="1" t="s">
        <v>64</v>
      </c>
      <c r="AR97" s="1" t="s">
        <v>52</v>
      </c>
      <c r="AS97" s="1" t="s">
        <v>52</v>
      </c>
      <c r="AU97" s="1" t="s">
        <v>349</v>
      </c>
      <c r="AV97">
        <v>407</v>
      </c>
    </row>
    <row r="98" spans="1:48" ht="30" customHeight="1" x14ac:dyDescent="0.3">
      <c r="A98" s="13" t="s">
        <v>231</v>
      </c>
      <c r="B98" s="13" t="s">
        <v>350</v>
      </c>
      <c r="C98" s="13" t="s">
        <v>144</v>
      </c>
      <c r="D98" s="11">
        <v>2</v>
      </c>
      <c r="E98" s="12"/>
      <c r="F98" s="12"/>
      <c r="G98" s="12"/>
      <c r="H98" s="12"/>
      <c r="I98" s="12"/>
      <c r="J98" s="12"/>
      <c r="K98" s="12"/>
      <c r="L98" s="12"/>
      <c r="M98" s="13" t="s">
        <v>351</v>
      </c>
      <c r="N98" s="1" t="s">
        <v>352</v>
      </c>
      <c r="O98" s="1" t="s">
        <v>52</v>
      </c>
      <c r="P98" s="1" t="s">
        <v>52</v>
      </c>
      <c r="Q98" s="1" t="s">
        <v>293</v>
      </c>
      <c r="R98" s="1" t="s">
        <v>65</v>
      </c>
      <c r="S98" s="1" t="s">
        <v>65</v>
      </c>
      <c r="T98" s="1" t="s">
        <v>64</v>
      </c>
      <c r="AR98" s="1" t="s">
        <v>52</v>
      </c>
      <c r="AS98" s="1" t="s">
        <v>52</v>
      </c>
      <c r="AU98" s="1" t="s">
        <v>353</v>
      </c>
      <c r="AV98">
        <v>408</v>
      </c>
    </row>
    <row r="99" spans="1:48" ht="30" customHeight="1" x14ac:dyDescent="0.3">
      <c r="A99" s="13" t="s">
        <v>240</v>
      </c>
      <c r="B99" s="13" t="s">
        <v>241</v>
      </c>
      <c r="C99" s="13" t="s">
        <v>144</v>
      </c>
      <c r="D99" s="11">
        <v>2</v>
      </c>
      <c r="E99" s="12"/>
      <c r="F99" s="12"/>
      <c r="G99" s="12"/>
      <c r="H99" s="12"/>
      <c r="I99" s="12"/>
      <c r="J99" s="12"/>
      <c r="K99" s="12"/>
      <c r="L99" s="12"/>
      <c r="M99" s="13" t="s">
        <v>242</v>
      </c>
      <c r="N99" s="1" t="s">
        <v>243</v>
      </c>
      <c r="O99" s="1" t="s">
        <v>52</v>
      </c>
      <c r="P99" s="1" t="s">
        <v>52</v>
      </c>
      <c r="Q99" s="1" t="s">
        <v>293</v>
      </c>
      <c r="R99" s="1" t="s">
        <v>65</v>
      </c>
      <c r="S99" s="1" t="s">
        <v>65</v>
      </c>
      <c r="T99" s="1" t="s">
        <v>64</v>
      </c>
      <c r="AR99" s="1" t="s">
        <v>52</v>
      </c>
      <c r="AS99" s="1" t="s">
        <v>52</v>
      </c>
      <c r="AU99" s="1" t="s">
        <v>354</v>
      </c>
      <c r="AV99">
        <v>409</v>
      </c>
    </row>
    <row r="100" spans="1:48" ht="30" customHeight="1" x14ac:dyDescent="0.3">
      <c r="A100" s="13" t="s">
        <v>240</v>
      </c>
      <c r="B100" s="13" t="s">
        <v>245</v>
      </c>
      <c r="C100" s="13" t="s">
        <v>144</v>
      </c>
      <c r="D100" s="11">
        <v>26</v>
      </c>
      <c r="E100" s="12"/>
      <c r="F100" s="12"/>
      <c r="G100" s="12"/>
      <c r="H100" s="12"/>
      <c r="I100" s="12"/>
      <c r="J100" s="12"/>
      <c r="K100" s="12"/>
      <c r="L100" s="12"/>
      <c r="M100" s="13" t="s">
        <v>246</v>
      </c>
      <c r="N100" s="1" t="s">
        <v>247</v>
      </c>
      <c r="O100" s="1" t="s">
        <v>52</v>
      </c>
      <c r="P100" s="1" t="s">
        <v>52</v>
      </c>
      <c r="Q100" s="1" t="s">
        <v>293</v>
      </c>
      <c r="R100" s="1" t="s">
        <v>65</v>
      </c>
      <c r="S100" s="1" t="s">
        <v>65</v>
      </c>
      <c r="T100" s="1" t="s">
        <v>64</v>
      </c>
      <c r="AR100" s="1" t="s">
        <v>52</v>
      </c>
      <c r="AS100" s="1" t="s">
        <v>52</v>
      </c>
      <c r="AU100" s="1" t="s">
        <v>355</v>
      </c>
      <c r="AV100">
        <v>410</v>
      </c>
    </row>
    <row r="101" spans="1:48" ht="30" customHeight="1" x14ac:dyDescent="0.3">
      <c r="A101" s="13" t="s">
        <v>356</v>
      </c>
      <c r="B101" s="13" t="s">
        <v>357</v>
      </c>
      <c r="C101" s="13" t="s">
        <v>144</v>
      </c>
      <c r="D101" s="11">
        <v>19</v>
      </c>
      <c r="E101" s="12"/>
      <c r="F101" s="12"/>
      <c r="G101" s="12"/>
      <c r="H101" s="12"/>
      <c r="I101" s="12"/>
      <c r="J101" s="12"/>
      <c r="K101" s="12"/>
      <c r="L101" s="12"/>
      <c r="M101" s="13" t="s">
        <v>358</v>
      </c>
      <c r="N101" s="1" t="s">
        <v>359</v>
      </c>
      <c r="O101" s="1" t="s">
        <v>52</v>
      </c>
      <c r="P101" s="1" t="s">
        <v>52</v>
      </c>
      <c r="Q101" s="1" t="s">
        <v>293</v>
      </c>
      <c r="R101" s="1" t="s">
        <v>65</v>
      </c>
      <c r="S101" s="1" t="s">
        <v>65</v>
      </c>
      <c r="T101" s="1" t="s">
        <v>64</v>
      </c>
      <c r="AR101" s="1" t="s">
        <v>52</v>
      </c>
      <c r="AS101" s="1" t="s">
        <v>52</v>
      </c>
      <c r="AU101" s="1" t="s">
        <v>360</v>
      </c>
      <c r="AV101">
        <v>411</v>
      </c>
    </row>
    <row r="102" spans="1:48" ht="30" customHeight="1" x14ac:dyDescent="0.3">
      <c r="A102" s="13" t="s">
        <v>249</v>
      </c>
      <c r="B102" s="13" t="s">
        <v>258</v>
      </c>
      <c r="C102" s="13" t="s">
        <v>144</v>
      </c>
      <c r="D102" s="11">
        <v>48</v>
      </c>
      <c r="E102" s="12"/>
      <c r="F102" s="12"/>
      <c r="G102" s="12"/>
      <c r="H102" s="12"/>
      <c r="I102" s="12"/>
      <c r="J102" s="12"/>
      <c r="K102" s="12"/>
      <c r="L102" s="12"/>
      <c r="M102" s="13" t="s">
        <v>259</v>
      </c>
      <c r="N102" s="1" t="s">
        <v>260</v>
      </c>
      <c r="O102" s="1" t="s">
        <v>52</v>
      </c>
      <c r="P102" s="1" t="s">
        <v>52</v>
      </c>
      <c r="Q102" s="1" t="s">
        <v>293</v>
      </c>
      <c r="R102" s="1" t="s">
        <v>65</v>
      </c>
      <c r="S102" s="1" t="s">
        <v>65</v>
      </c>
      <c r="T102" s="1" t="s">
        <v>64</v>
      </c>
      <c r="AR102" s="1" t="s">
        <v>52</v>
      </c>
      <c r="AS102" s="1" t="s">
        <v>52</v>
      </c>
      <c r="AU102" s="1" t="s">
        <v>361</v>
      </c>
      <c r="AV102">
        <v>412</v>
      </c>
    </row>
    <row r="103" spans="1:48" ht="30" customHeight="1" x14ac:dyDescent="0.3">
      <c r="A103" s="13" t="s">
        <v>249</v>
      </c>
      <c r="B103" s="13" t="s">
        <v>262</v>
      </c>
      <c r="C103" s="13" t="s">
        <v>144</v>
      </c>
      <c r="D103" s="11">
        <v>6</v>
      </c>
      <c r="E103" s="12"/>
      <c r="F103" s="12"/>
      <c r="G103" s="12"/>
      <c r="H103" s="12"/>
      <c r="I103" s="12"/>
      <c r="J103" s="12"/>
      <c r="K103" s="12"/>
      <c r="L103" s="12"/>
      <c r="M103" s="13" t="s">
        <v>263</v>
      </c>
      <c r="N103" s="1" t="s">
        <v>264</v>
      </c>
      <c r="O103" s="1" t="s">
        <v>52</v>
      </c>
      <c r="P103" s="1" t="s">
        <v>52</v>
      </c>
      <c r="Q103" s="1" t="s">
        <v>293</v>
      </c>
      <c r="R103" s="1" t="s">
        <v>65</v>
      </c>
      <c r="S103" s="1" t="s">
        <v>65</v>
      </c>
      <c r="T103" s="1" t="s">
        <v>64</v>
      </c>
      <c r="AR103" s="1" t="s">
        <v>52</v>
      </c>
      <c r="AS103" s="1" t="s">
        <v>52</v>
      </c>
      <c r="AU103" s="1" t="s">
        <v>362</v>
      </c>
      <c r="AV103">
        <v>413</v>
      </c>
    </row>
    <row r="104" spans="1:48" ht="30" customHeight="1" x14ac:dyDescent="0.3">
      <c r="A104" s="13" t="s">
        <v>249</v>
      </c>
      <c r="B104" s="13" t="s">
        <v>274</v>
      </c>
      <c r="C104" s="13" t="s">
        <v>144</v>
      </c>
      <c r="D104" s="11">
        <v>13</v>
      </c>
      <c r="E104" s="12"/>
      <c r="F104" s="12"/>
      <c r="G104" s="12"/>
      <c r="H104" s="12"/>
      <c r="I104" s="12"/>
      <c r="J104" s="12"/>
      <c r="K104" s="12"/>
      <c r="L104" s="12"/>
      <c r="M104" s="13" t="s">
        <v>275</v>
      </c>
      <c r="N104" s="1" t="s">
        <v>276</v>
      </c>
      <c r="O104" s="1" t="s">
        <v>52</v>
      </c>
      <c r="P104" s="1" t="s">
        <v>52</v>
      </c>
      <c r="Q104" s="1" t="s">
        <v>293</v>
      </c>
      <c r="R104" s="1" t="s">
        <v>65</v>
      </c>
      <c r="S104" s="1" t="s">
        <v>65</v>
      </c>
      <c r="T104" s="1" t="s">
        <v>64</v>
      </c>
      <c r="AR104" s="1" t="s">
        <v>52</v>
      </c>
      <c r="AS104" s="1" t="s">
        <v>52</v>
      </c>
      <c r="AU104" s="1" t="s">
        <v>363</v>
      </c>
      <c r="AV104">
        <v>414</v>
      </c>
    </row>
    <row r="105" spans="1:48" ht="30" customHeight="1" x14ac:dyDescent="0.3">
      <c r="A105" s="13" t="s">
        <v>249</v>
      </c>
      <c r="B105" s="13" t="s">
        <v>278</v>
      </c>
      <c r="C105" s="13" t="s">
        <v>144</v>
      </c>
      <c r="D105" s="11">
        <v>2</v>
      </c>
      <c r="E105" s="12"/>
      <c r="F105" s="12"/>
      <c r="G105" s="12"/>
      <c r="H105" s="12"/>
      <c r="I105" s="12"/>
      <c r="J105" s="12"/>
      <c r="K105" s="12"/>
      <c r="L105" s="12"/>
      <c r="M105" s="13" t="s">
        <v>279</v>
      </c>
      <c r="N105" s="1" t="s">
        <v>280</v>
      </c>
      <c r="O105" s="1" t="s">
        <v>52</v>
      </c>
      <c r="P105" s="1" t="s">
        <v>52</v>
      </c>
      <c r="Q105" s="1" t="s">
        <v>293</v>
      </c>
      <c r="R105" s="1" t="s">
        <v>65</v>
      </c>
      <c r="S105" s="1" t="s">
        <v>65</v>
      </c>
      <c r="T105" s="1" t="s">
        <v>64</v>
      </c>
      <c r="AR105" s="1" t="s">
        <v>52</v>
      </c>
      <c r="AS105" s="1" t="s">
        <v>52</v>
      </c>
      <c r="AU105" s="1" t="s">
        <v>364</v>
      </c>
      <c r="AV105">
        <v>415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293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293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293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293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293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293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293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293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293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293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293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293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293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293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293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293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293</v>
      </c>
    </row>
    <row r="123" spans="1:48" ht="30" customHeight="1" x14ac:dyDescent="0.3">
      <c r="A123" s="13" t="s">
        <v>290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291</v>
      </c>
    </row>
    <row r="124" spans="1:48" ht="30" customHeight="1" x14ac:dyDescent="0.3">
      <c r="A124" s="13" t="s">
        <v>365</v>
      </c>
      <c r="B124" s="13" t="s">
        <v>58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366</v>
      </c>
    </row>
    <row r="125" spans="1:48" ht="30" customHeight="1" x14ac:dyDescent="0.3">
      <c r="A125" s="13" t="s">
        <v>367</v>
      </c>
      <c r="B125" s="13" t="s">
        <v>167</v>
      </c>
      <c r="C125" s="13" t="s">
        <v>121</v>
      </c>
      <c r="D125" s="11">
        <v>3</v>
      </c>
      <c r="E125" s="12"/>
      <c r="F125" s="12"/>
      <c r="G125" s="12"/>
      <c r="H125" s="12"/>
      <c r="I125" s="12"/>
      <c r="J125" s="12"/>
      <c r="K125" s="12"/>
      <c r="L125" s="12"/>
      <c r="M125" s="13" t="s">
        <v>368</v>
      </c>
      <c r="N125" s="1" t="s">
        <v>369</v>
      </c>
      <c r="O125" s="1" t="s">
        <v>52</v>
      </c>
      <c r="P125" s="1" t="s">
        <v>52</v>
      </c>
      <c r="Q125" s="1" t="s">
        <v>366</v>
      </c>
      <c r="R125" s="1" t="s">
        <v>64</v>
      </c>
      <c r="S125" s="1" t="s">
        <v>65</v>
      </c>
      <c r="T125" s="1" t="s">
        <v>65</v>
      </c>
      <c r="AR125" s="1" t="s">
        <v>52</v>
      </c>
      <c r="AS125" s="1" t="s">
        <v>52</v>
      </c>
      <c r="AU125" s="1" t="s">
        <v>370</v>
      </c>
      <c r="AV125">
        <v>417</v>
      </c>
    </row>
    <row r="126" spans="1:48" ht="30" customHeight="1" x14ac:dyDescent="0.3">
      <c r="A126" s="13" t="s">
        <v>371</v>
      </c>
      <c r="B126" s="13" t="s">
        <v>52</v>
      </c>
      <c r="C126" s="13" t="s">
        <v>372</v>
      </c>
      <c r="D126" s="11">
        <v>21</v>
      </c>
      <c r="E126" s="12"/>
      <c r="F126" s="12"/>
      <c r="G126" s="12"/>
      <c r="H126" s="12"/>
      <c r="I126" s="12"/>
      <c r="J126" s="12"/>
      <c r="K126" s="12"/>
      <c r="L126" s="12"/>
      <c r="M126" s="13" t="s">
        <v>373</v>
      </c>
      <c r="N126" s="1" t="s">
        <v>374</v>
      </c>
      <c r="O126" s="1" t="s">
        <v>52</v>
      </c>
      <c r="P126" s="1" t="s">
        <v>52</v>
      </c>
      <c r="Q126" s="1" t="s">
        <v>366</v>
      </c>
      <c r="R126" s="1" t="s">
        <v>64</v>
      </c>
      <c r="S126" s="1" t="s">
        <v>65</v>
      </c>
      <c r="T126" s="1" t="s">
        <v>65</v>
      </c>
      <c r="AR126" s="1" t="s">
        <v>52</v>
      </c>
      <c r="AS126" s="1" t="s">
        <v>52</v>
      </c>
      <c r="AU126" s="1" t="s">
        <v>375</v>
      </c>
      <c r="AV126">
        <v>418</v>
      </c>
    </row>
    <row r="127" spans="1:48" ht="30" customHeight="1" x14ac:dyDescent="0.3">
      <c r="A127" s="13" t="s">
        <v>376</v>
      </c>
      <c r="B127" s="13" t="s">
        <v>52</v>
      </c>
      <c r="C127" s="13" t="s">
        <v>144</v>
      </c>
      <c r="D127" s="11">
        <v>6</v>
      </c>
      <c r="E127" s="12"/>
      <c r="F127" s="12"/>
      <c r="G127" s="12"/>
      <c r="H127" s="12"/>
      <c r="I127" s="12"/>
      <c r="J127" s="12"/>
      <c r="K127" s="12"/>
      <c r="L127" s="12"/>
      <c r="M127" s="13" t="s">
        <v>377</v>
      </c>
      <c r="N127" s="1" t="s">
        <v>378</v>
      </c>
      <c r="O127" s="1" t="s">
        <v>52</v>
      </c>
      <c r="P127" s="1" t="s">
        <v>52</v>
      </c>
      <c r="Q127" s="1" t="s">
        <v>366</v>
      </c>
      <c r="R127" s="1" t="s">
        <v>64</v>
      </c>
      <c r="S127" s="1" t="s">
        <v>65</v>
      </c>
      <c r="T127" s="1" t="s">
        <v>65</v>
      </c>
      <c r="AR127" s="1" t="s">
        <v>52</v>
      </c>
      <c r="AS127" s="1" t="s">
        <v>52</v>
      </c>
      <c r="AU127" s="1" t="s">
        <v>379</v>
      </c>
      <c r="AV127">
        <v>419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366</v>
      </c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366</v>
      </c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366</v>
      </c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366</v>
      </c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366</v>
      </c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366</v>
      </c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366</v>
      </c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366</v>
      </c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366</v>
      </c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366</v>
      </c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366</v>
      </c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366</v>
      </c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366</v>
      </c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366</v>
      </c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366</v>
      </c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366</v>
      </c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366</v>
      </c>
    </row>
    <row r="145" spans="1:17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366</v>
      </c>
    </row>
    <row r="146" spans="1:17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366</v>
      </c>
    </row>
    <row r="147" spans="1:17" ht="30" customHeight="1" x14ac:dyDescent="0.3">
      <c r="A147" s="13" t="s">
        <v>290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291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75" max="16383" man="1"/>
    <brk id="123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</vt:lpstr>
      <vt:lpstr>공종별집계표</vt:lpstr>
      <vt:lpstr>공종별내역서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HongSeong</cp:lastModifiedBy>
  <dcterms:created xsi:type="dcterms:W3CDTF">2026-01-30T05:32:28Z</dcterms:created>
  <dcterms:modified xsi:type="dcterms:W3CDTF">2026-07-04T01:44:24Z</dcterms:modified>
</cp:coreProperties>
</file>