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KWON\100. 공사\(집행대행)(언남초 옥상방수 하자보수공사)(세외지출)(202607)\"/>
    </mc:Choice>
  </mc:AlternateContent>
  <xr:revisionPtr revIDLastSave="0" documentId="8_{98CCF58F-EB58-4078-ABC8-13AD63D0F41D}" xr6:coauthVersionLast="36" xr6:coauthVersionMax="36" xr10:uidLastSave="{00000000-0000-0000-0000-000000000000}"/>
  <bookViews>
    <workbookView xWindow="28680" yWindow="-120" windowWidth="29040" windowHeight="15720" tabRatio="833" firstSheet="1" activeTab="3" xr2:uid="{00000000-000D-0000-FFFF-FFFF00000000}"/>
  </bookViews>
  <sheets>
    <sheet name="갑지 (2)" sheetId="20" state="hidden" r:id="rId1"/>
    <sheet name="원가계산서" sheetId="16" r:id="rId2"/>
    <sheet name="공종별집계표" sheetId="7" r:id="rId3"/>
    <sheet name="공종별내역서" sheetId="6" r:id="rId4"/>
    <sheet name="일위대가목록" sheetId="9" state="hidden" r:id="rId5"/>
    <sheet name="일위대가표" sheetId="10" state="hidden" r:id="rId6"/>
  </sheets>
  <definedNames>
    <definedName name="A" localSheetId="0">#REF!</definedName>
    <definedName name="A">#REF!</definedName>
    <definedName name="_xlnm.Print_Area" localSheetId="0">'갑지 (2)'!$A$1:$J$26</definedName>
    <definedName name="_xlnm.Print_Area" localSheetId="3">공종별내역서!$A$1:$M$79</definedName>
    <definedName name="_xlnm.Print_Area" localSheetId="2">공종별집계표!$A$1:$M$26</definedName>
    <definedName name="_xlnm.Print_Area" localSheetId="1">원가계산서!$A$1:$F$31</definedName>
    <definedName name="_xlnm.Print_Area" localSheetId="4">일위대가목록!$A$1:$M$12</definedName>
    <definedName name="_xlnm.Print_Area" localSheetId="5">일위대가표!$A$1:$L$38</definedName>
    <definedName name="_xlnm.Print_Titles" localSheetId="3">공종별내역서!$1:$3</definedName>
    <definedName name="_xlnm.Print_Titles" localSheetId="2">공종별집계표!$1:$4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8" i="16" l="1"/>
  <c r="K26" i="10" l="1"/>
  <c r="H25" i="10"/>
  <c r="K24" i="10"/>
  <c r="F24" i="10"/>
  <c r="K23" i="10"/>
  <c r="J23" i="10"/>
  <c r="H23" i="10"/>
  <c r="F23" i="10"/>
  <c r="K20" i="10"/>
  <c r="H19" i="10"/>
  <c r="K18" i="10"/>
  <c r="F18" i="10"/>
  <c r="K17" i="10"/>
  <c r="J17" i="10"/>
  <c r="H17" i="10"/>
  <c r="F17" i="10"/>
  <c r="K14" i="10"/>
  <c r="H13" i="10"/>
  <c r="K12" i="10"/>
  <c r="F12" i="10"/>
  <c r="K11" i="10"/>
  <c r="J11" i="10"/>
  <c r="H11" i="10"/>
  <c r="F11" i="10"/>
  <c r="A4" i="6"/>
  <c r="L23" i="10" l="1"/>
  <c r="L17" i="10"/>
  <c r="H24" i="10"/>
  <c r="H26" i="10" s="1"/>
  <c r="H18" i="10"/>
  <c r="E19" i="10" s="1"/>
  <c r="L11" i="10"/>
  <c r="H12" i="10"/>
  <c r="E13" i="10" s="1"/>
  <c r="L24" i="10" l="1"/>
  <c r="H20" i="10"/>
  <c r="L18" i="10"/>
  <c r="E25" i="10"/>
  <c r="K19" i="10"/>
  <c r="F19" i="10"/>
  <c r="H14" i="10"/>
  <c r="L12" i="10"/>
  <c r="K13" i="10"/>
  <c r="F13" i="10"/>
  <c r="F25" i="10" l="1"/>
  <c r="K25" i="10"/>
  <c r="L19" i="10"/>
  <c r="F20" i="10"/>
  <c r="L20" i="10" s="1"/>
  <c r="L13" i="10"/>
  <c r="F14" i="10"/>
  <c r="L14" i="10" s="1"/>
  <c r="L25" i="10" l="1"/>
  <c r="F26" i="10"/>
  <c r="L26" i="10" s="1"/>
  <c r="A2" i="16" l="1"/>
  <c r="A2" i="7" s="1"/>
  <c r="U7" i="7" l="1"/>
  <c r="U6" i="7"/>
  <c r="U5" i="7"/>
  <c r="A1" i="6" l="1"/>
  <c r="K37" i="10" l="1"/>
  <c r="K36" i="10"/>
  <c r="H36" i="10"/>
  <c r="H37" i="10" s="1"/>
  <c r="L35" i="10"/>
  <c r="K35" i="10"/>
  <c r="K34" i="10"/>
  <c r="K33" i="10"/>
  <c r="L32" i="10"/>
  <c r="K32" i="10"/>
  <c r="K31" i="10"/>
  <c r="K30" i="10"/>
  <c r="K29" i="10"/>
  <c r="L28" i="10"/>
  <c r="K28" i="10"/>
  <c r="K27" i="10"/>
  <c r="L22" i="10"/>
  <c r="K22" i="10"/>
  <c r="K21" i="10"/>
  <c r="K16" i="10"/>
  <c r="K15" i="10"/>
  <c r="F15" i="10"/>
  <c r="K10" i="10"/>
  <c r="H10" i="10"/>
  <c r="F10" i="10"/>
  <c r="K9" i="10"/>
  <c r="K8" i="10"/>
  <c r="H6" i="10"/>
  <c r="K6" i="10"/>
  <c r="J5" i="10"/>
  <c r="H5" i="10"/>
  <c r="K5" i="10"/>
  <c r="K11" i="9"/>
  <c r="G11" i="9"/>
  <c r="K10" i="9"/>
  <c r="G10" i="9"/>
  <c r="K9" i="9"/>
  <c r="K8" i="9"/>
  <c r="K7" i="9"/>
  <c r="K6" i="9"/>
  <c r="K5" i="9"/>
  <c r="K4" i="9"/>
  <c r="L10" i="10" l="1"/>
  <c r="L37" i="10"/>
  <c r="I11" i="9"/>
  <c r="M11" i="9" s="1"/>
  <c r="F5" i="10"/>
  <c r="F6" i="10"/>
  <c r="L6" i="10" s="1"/>
  <c r="H7" i="10"/>
  <c r="H8" i="10" s="1"/>
  <c r="H15" i="10"/>
  <c r="H16" i="10" s="1"/>
  <c r="H29" i="10"/>
  <c r="H30" i="10"/>
  <c r="L30" i="10" s="1"/>
  <c r="H33" i="10"/>
  <c r="F36" i="10"/>
  <c r="L36" i="10" s="1"/>
  <c r="K7" i="10" l="1"/>
  <c r="F7" i="10"/>
  <c r="F8" i="10" s="1"/>
  <c r="L8" i="10" s="1"/>
  <c r="H34" i="10"/>
  <c r="L33" i="10"/>
  <c r="H31" i="10"/>
  <c r="L29" i="10"/>
  <c r="L16" i="10"/>
  <c r="M6" i="9"/>
  <c r="L5" i="10"/>
  <c r="L15" i="10"/>
  <c r="L7" i="10" l="1"/>
  <c r="M7" i="9"/>
  <c r="M5" i="9"/>
  <c r="L9" i="10"/>
  <c r="M4" i="9"/>
  <c r="L31" i="10"/>
  <c r="M9" i="9"/>
  <c r="L34" i="10"/>
  <c r="I10" i="9"/>
  <c r="M10" i="9" s="1"/>
  <c r="L21" i="10" l="1"/>
  <c r="L27" i="10"/>
  <c r="M8" i="9"/>
  <c r="E13" i="20" l="1"/>
  <c r="G13" i="20" l="1"/>
  <c r="H13" i="20" s="1"/>
  <c r="A7" i="20" s="1"/>
  <c r="E7" i="20" l="1"/>
</calcChain>
</file>

<file path=xl/sharedStrings.xml><?xml version="1.0" encoding="utf-8"?>
<sst xmlns="http://schemas.openxmlformats.org/spreadsheetml/2006/main" count="582" uniqueCount="192">
  <si>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</si>
  <si>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</si>
  <si>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</si>
  <si>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</si>
  <si>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</si>
  <si>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</si>
  <si>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</si>
  <si>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</si>
  <si>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</si>
  <si>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</si>
  <si>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</si>
  <si>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</si>
  <si>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</si>
  <si>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</si>
  <si>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</si>
  <si>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</si>
  <si>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</si>
  <si>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</si>
  <si>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</si>
  <si>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</si>
  <si>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</si>
  <si>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</si>
  <si>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</si>
  <si>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</si>
  <si>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</si>
  <si>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</si>
  <si>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</si>
  <si>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</si>
  <si>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</si>
  <si>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</si>
  <si>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</si>
  <si>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</si>
  <si>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</si>
  <si>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</si>
  <si>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</si>
  <si>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</si>
  <si>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</si>
  <si>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</si>
  <si>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</si>
  <si>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</si>
  <si>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</si>
  <si>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</si>
  <si>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</si>
  <si>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</si>
  <si>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</si>
  <si>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</si>
  <si>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</si>
  <si>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</si>
  <si>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</si>
  <si>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</si>
  <si>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</si>
  <si>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</si>
  <si>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</si>
  <si>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010101</t>
  </si>
  <si>
    <t>513051011053F47BCA38666B059B</t>
  </si>
  <si>
    <t>F</t>
  </si>
  <si>
    <t>T</t>
  </si>
  <si>
    <t>010101513051011053F47BCA38666B059B</t>
  </si>
  <si>
    <t>56653101108F4DB49E7FF3B8E832</t>
  </si>
  <si>
    <t>01010156653101108F4DB49E7FF3B8E832</t>
  </si>
  <si>
    <t>513051011053F47BCCEDCCEA82A0</t>
  </si>
  <si>
    <t>010101513051011053F47BCCEDCCEA82A0</t>
  </si>
  <si>
    <t>51305101105020DD1FBC023EC030</t>
  </si>
  <si>
    <t>01010151305101105020DD1FBC023EC030</t>
  </si>
  <si>
    <t>5127C10110D83F563B7261CE33F8</t>
  </si>
  <si>
    <t>0101015127C10110D83F563B7261CE33F8</t>
  </si>
  <si>
    <t>51305101105020DD1FB32FF6EB5E</t>
  </si>
  <si>
    <t>01010151305101105020DD1FB32FF6EB5E</t>
  </si>
  <si>
    <t>51305101105020DD1FBA5F6DC572</t>
  </si>
  <si>
    <t>01010151305101105020DD1FBA5F6DC572</t>
  </si>
  <si>
    <t>5127C10110D83F563A54B4CDD0DA</t>
  </si>
  <si>
    <t>0101015127C10110D83F563A54B4CDD0DA</t>
  </si>
  <si>
    <t>51305101105020DD1FBA5F6DC2BB</t>
  </si>
  <si>
    <t>01010151305101105020DD1FBA5F6DC2BB</t>
  </si>
  <si>
    <t>[ 합           계 ]</t>
  </si>
  <si>
    <t>TOTAL</t>
  </si>
  <si>
    <t>010102</t>
  </si>
  <si>
    <t>010103</t>
  </si>
  <si>
    <t>010104</t>
  </si>
  <si>
    <t>0102</t>
  </si>
  <si>
    <t>010201</t>
  </si>
  <si>
    <t>특
기
사
항</t>
    <phoneticPr fontId="11" type="noConversion"/>
  </si>
  <si>
    <t>일 위 대 가 표 목 록</t>
  </si>
  <si>
    <t>호 표</t>
  </si>
  <si>
    <t>품        명</t>
  </si>
  <si>
    <t>규        격</t>
  </si>
  <si>
    <t>재 료 비</t>
  </si>
  <si>
    <t>노 무 비</t>
  </si>
  <si>
    <t>경    비</t>
  </si>
  <si>
    <t>합    계</t>
  </si>
  <si>
    <t>손료요율</t>
  </si>
  <si>
    <t>손료구분</t>
  </si>
  <si>
    <t>적용구분</t>
  </si>
  <si>
    <t>합계구분</t>
  </si>
  <si>
    <t>일위  1</t>
    <phoneticPr fontId="11" type="noConversion"/>
  </si>
  <si>
    <t>일 위 대 가 명 세 서</t>
  </si>
  <si>
    <t>수  량</t>
  </si>
  <si>
    <t>기계경비</t>
  </si>
  <si>
    <t>별도계상</t>
  </si>
  <si>
    <t>02</t>
  </si>
  <si>
    <t>03</t>
  </si>
  <si>
    <t>공 사 원 가 계 산 서</t>
    <phoneticPr fontId="28" type="noConversion"/>
  </si>
  <si>
    <t>구                        분</t>
  </si>
  <si>
    <t>금   액</t>
    <phoneticPr fontId="28" type="noConversion"/>
  </si>
  <si>
    <t>구성비</t>
  </si>
  <si>
    <t>구 성 항 목</t>
  </si>
  <si>
    <t>순   공   사   원   가</t>
  </si>
  <si>
    <t>재료비</t>
    <phoneticPr fontId="113" type="noConversion"/>
  </si>
  <si>
    <t>직  접  재  료  비</t>
  </si>
  <si>
    <t>간  접  재  료  비</t>
  </si>
  <si>
    <t>소         계 (가)</t>
  </si>
  <si>
    <t>노무비</t>
    <phoneticPr fontId="113" type="noConversion"/>
  </si>
  <si>
    <t>직  접  노  무  비</t>
    <phoneticPr fontId="113" type="noConversion"/>
  </si>
  <si>
    <t>간  접  노  무  비</t>
  </si>
  <si>
    <t>소         계 (나)</t>
    <phoneticPr fontId="113" type="noConversion"/>
  </si>
  <si>
    <t>경             비</t>
    <phoneticPr fontId="113" type="noConversion"/>
  </si>
  <si>
    <t>경       비</t>
    <phoneticPr fontId="113" type="noConversion"/>
  </si>
  <si>
    <t>산  재  보  험  료</t>
  </si>
  <si>
    <t>고  용  보  험  료</t>
  </si>
  <si>
    <t>건  강  보  험  료</t>
  </si>
  <si>
    <t>연  금  보  험  료</t>
  </si>
  <si>
    <t>퇴직  공제  부금비</t>
  </si>
  <si>
    <t>기   타    경   비</t>
  </si>
  <si>
    <t>건설하도급대금지급
보증서 발급수수료</t>
    <phoneticPr fontId="28" type="noConversion"/>
  </si>
  <si>
    <t>환  경  보  전  비</t>
    <phoneticPr fontId="28" type="noConversion"/>
  </si>
  <si>
    <t>소           계(다)</t>
    <phoneticPr fontId="28" type="noConversion"/>
  </si>
  <si>
    <t>합           계(라)</t>
    <phoneticPr fontId="28" type="noConversion"/>
  </si>
  <si>
    <t>일  반  관   리   비(마)</t>
    <phoneticPr fontId="28" type="noConversion"/>
  </si>
  <si>
    <t>이                  윤</t>
    <phoneticPr fontId="28" type="noConversion"/>
  </si>
  <si>
    <t>공    급     가    액(바)</t>
    <phoneticPr fontId="28" type="noConversion"/>
  </si>
  <si>
    <t>부  가    가  치  세</t>
    <phoneticPr fontId="28" type="noConversion"/>
  </si>
  <si>
    <t>총    공    사    비</t>
    <phoneticPr fontId="28" type="noConversion"/>
  </si>
  <si>
    <t>식</t>
    <phoneticPr fontId="3" type="noConversion"/>
  </si>
  <si>
    <t>귀 하</t>
    <phoneticPr fontId="11" type="noConversion"/>
  </si>
  <si>
    <t>공     종</t>
    <phoneticPr fontId="3" type="noConversion"/>
  </si>
  <si>
    <t>단 위</t>
    <phoneticPr fontId="3" type="noConversion"/>
  </si>
  <si>
    <t>수 량</t>
    <phoneticPr fontId="3" type="noConversion"/>
  </si>
  <si>
    <t xml:space="preserve">부가가치세 </t>
    <phoneticPr fontId="3" type="noConversion"/>
  </si>
  <si>
    <t xml:space="preserve">합 계 </t>
    <phoneticPr fontId="3" type="noConversion"/>
  </si>
  <si>
    <t xml:space="preserve"> 계</t>
    <phoneticPr fontId="3" type="noConversion"/>
  </si>
  <si>
    <t>내역서외사항별도</t>
    <phoneticPr fontId="11" type="noConversion"/>
  </si>
  <si>
    <t>폐 기 물 처 리 비</t>
    <phoneticPr fontId="28" type="noConversion"/>
  </si>
  <si>
    <t xml:space="preserve"> [ 합 계 ]</t>
    <phoneticPr fontId="3" type="noConversion"/>
  </si>
  <si>
    <t>공급가액</t>
    <phoneticPr fontId="3" type="noConversion"/>
  </si>
  <si>
    <t>산 업 안전 보건 관리비</t>
    <phoneticPr fontId="28" type="noConversion"/>
  </si>
  <si>
    <t>노인 장기 요양보험료</t>
    <phoneticPr fontId="28" type="noConversion"/>
  </si>
  <si>
    <t>(노무비)*3.56%</t>
  </si>
  <si>
    <t>(노무비)*1.01%</t>
  </si>
  <si>
    <t>(직노)*2.3%</t>
  </si>
  <si>
    <t>(재+직노+경비)*0.081%</t>
  </si>
  <si>
    <t>(재+노+경)</t>
  </si>
  <si>
    <t>(노+경+일반관리비)*15%</t>
  </si>
  <si>
    <t>(재+노+경+일반관리비+이윤)</t>
  </si>
  <si>
    <t>공급가액*10.0%</t>
  </si>
  <si>
    <t>바탕면 청소</t>
    <phoneticPr fontId="3" type="noConversion"/>
  </si>
  <si>
    <t>언남초등학교</t>
    <phoneticPr fontId="3" type="noConversion"/>
  </si>
  <si>
    <t>바탕작업(로프작업)</t>
    <phoneticPr fontId="3" type="noConversion"/>
  </si>
  <si>
    <t>옥상 판넬 이음부 방수</t>
    <phoneticPr fontId="3" type="noConversion"/>
  </si>
  <si>
    <t>우레탄실란트</t>
    <phoneticPr fontId="3" type="noConversion"/>
  </si>
  <si>
    <t>외부 창호위</t>
    <phoneticPr fontId="3" type="noConversion"/>
  </si>
  <si>
    <t>우레탄실란트(로프작업)</t>
    <phoneticPr fontId="3" type="noConversion"/>
  </si>
  <si>
    <t>옥상 홈통 배구구</t>
    <phoneticPr fontId="3" type="noConversion"/>
  </si>
  <si>
    <t>부분방수</t>
    <phoneticPr fontId="3" type="noConversion"/>
  </si>
  <si>
    <t>내부천정 일부텍스교체</t>
    <phoneticPr fontId="3" type="noConversion"/>
  </si>
  <si>
    <t>천정 텍스</t>
    <phoneticPr fontId="3" type="noConversion"/>
  </si>
  <si>
    <t>내부 천정 방수</t>
    <phoneticPr fontId="3" type="noConversion"/>
  </si>
  <si>
    <t>인잭션 공법</t>
    <phoneticPr fontId="3" type="noConversion"/>
  </si>
  <si>
    <t>1)계단실 외부 통창 방수</t>
    <phoneticPr fontId="3" type="noConversion"/>
  </si>
  <si>
    <t>우레탄 보수(일부 실란트  포함)</t>
    <phoneticPr fontId="3" type="noConversion"/>
  </si>
  <si>
    <t xml:space="preserve"> 날     짜:2 0 2 6 년     05월    06일</t>
    <phoneticPr fontId="11" type="noConversion"/>
  </si>
  <si>
    <t>시트 방수 일부</t>
    <phoneticPr fontId="3" type="noConversion"/>
  </si>
  <si>
    <t>시트방수</t>
    <phoneticPr fontId="3" type="noConversion"/>
  </si>
  <si>
    <t>㎡</t>
    <phoneticPr fontId="3" type="noConversion"/>
  </si>
  <si>
    <t xml:space="preserve">일부 균열부위 </t>
    <phoneticPr fontId="3" type="noConversion"/>
  </si>
  <si>
    <t>(직노)*17.5%</t>
    <phoneticPr fontId="28" type="noConversion"/>
  </si>
  <si>
    <t>(직노)*3.595%</t>
    <phoneticPr fontId="28" type="noConversion"/>
  </si>
  <si>
    <t>(건강보험료)*13.14%</t>
    <phoneticPr fontId="28" type="noConversion"/>
  </si>
  <si>
    <t>(재+직노+사급+관급/1.2)*3.11%</t>
    <phoneticPr fontId="28" type="noConversion"/>
  </si>
  <si>
    <t>(재+노)*5.0%</t>
    <phoneticPr fontId="28" type="noConversion"/>
  </si>
  <si>
    <t>(재+노+경)*8%</t>
    <phoneticPr fontId="28" type="noConversion"/>
  </si>
  <si>
    <t xml:space="preserve"> 공 사 명 : 서울언남초 옥상방수 하자보수공사</t>
    <phoneticPr fontId="11" type="noConversion"/>
  </si>
  <si>
    <t>옥상방수 하자보수공사</t>
    <phoneticPr fontId="3" type="noConversion"/>
  </si>
  <si>
    <t>2)옥상바닥 일부 보수</t>
    <phoneticPr fontId="3" type="noConversion"/>
  </si>
  <si>
    <t>3)체육관 지붕 부분보수</t>
    <phoneticPr fontId="3" type="noConversion"/>
  </si>
  <si>
    <t>(직노)*4.75%</t>
    <phoneticPr fontId="28" type="noConversion"/>
  </si>
  <si>
    <t>건설기계대여대금
지급보증액 발급금액</t>
    <phoneticPr fontId="28" type="noConversion"/>
  </si>
  <si>
    <t>(재+직노+경비)*0.10%</t>
    <phoneticPr fontId="28" type="noConversion"/>
  </si>
  <si>
    <t>(재+직노+경비)*0.3%</t>
    <phoneticPr fontId="28" type="noConversion"/>
  </si>
  <si>
    <t>석 면 분 담 금</t>
    <phoneticPr fontId="28" type="noConversion"/>
  </si>
  <si>
    <t>임 금 채 권 부 담 금</t>
    <phoneticPr fontId="28" type="noConversion"/>
  </si>
  <si>
    <t>(노무비)*0.006%</t>
    <phoneticPr fontId="28" type="noConversion"/>
  </si>
  <si>
    <t>(노무비)*0.09%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</si>
</sst>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1">
    <numFmt numFmtId="5" formatCode="&quot;₩&quot;#,##0;\-&quot;₩&quot;#,##0"/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#"/>
    <numFmt numFmtId="177" formatCode="&quot;₩&quot;#,##0_);\(&quot;₩&quot;#,##0\)"/>
    <numFmt numFmtId="178" formatCode="###,###,###,###"/>
    <numFmt numFmtId="179" formatCode="#,##0.0_);[Red]\(#,##0.0\)"/>
    <numFmt numFmtId="180" formatCode="#,##0_ "/>
    <numFmt numFmtId="181" formatCode="###,###,##0.0#####"/>
    <numFmt numFmtId="182" formatCode="_-* #,##0.0_-;\-* #,##0.0_-;_-* &quot;-&quot;_-;_-@_-"/>
    <numFmt numFmtId="183" formatCode="#,##0.0"/>
    <numFmt numFmtId="184" formatCode="0.000"/>
    <numFmt numFmtId="185" formatCode="_ * #,##0_ ;_ * \-#,##0_ ;_ * &quot;-&quot;_ ;_ @_ "/>
    <numFmt numFmtId="186" formatCode="0.0"/>
    <numFmt numFmtId="187" formatCode="#,##0;&quot;-&quot;#,##0"/>
    <numFmt numFmtId="188" formatCode="_(* #,##0_);_(* \(#,##0\);_(* &quot;-&quot;_);_(@_)"/>
    <numFmt numFmtId="189" formatCode="0.0000"/>
    <numFmt numFmtId="190" formatCode="#,##0,"/>
    <numFmt numFmtId="191" formatCode="#,##0.0;[Red]#,##0.0;&quot; &quot;"/>
    <numFmt numFmtId="192" formatCode="0.0000%"/>
    <numFmt numFmtId="193" formatCode="#,##0.0000"/>
    <numFmt numFmtId="194" formatCode="#,##0.00;[Red]#,##0.00;&quot; &quot;"/>
    <numFmt numFmtId="195" formatCode="&quot;₩&quot;#,##0;&quot;₩&quot;&quot;₩&quot;&quot;₩&quot;&quot;₩&quot;\-#,##0"/>
    <numFmt numFmtId="196" formatCode="0.0_);[Red]\(0.0\)"/>
    <numFmt numFmtId="197" formatCode="_-* #,##0.000_-;\-* #,##0.000_-;_-* &quot;-&quot;_-;_-@_-"/>
    <numFmt numFmtId="198" formatCode="#,##0.00_ "/>
    <numFmt numFmtId="199" formatCode="_-* #,##0.00_-;\-* #,##0.00_-;_-* &quot;-&quot;_-;_-@_-"/>
    <numFmt numFmtId="200" formatCode="_-* #,##0.0_-;\-* #,##0.0_-;_-* &quot;-&quot;??_-;_-@_-"/>
    <numFmt numFmtId="201" formatCode="#."/>
    <numFmt numFmtId="202" formatCode="0_ "/>
    <numFmt numFmtId="203" formatCode="_-* #,##0;\-* #,##0;_-* &quot;-&quot;;_-@"/>
    <numFmt numFmtId="204" formatCode="#,##0;[Red]&quot;-&quot;#,##0"/>
    <numFmt numFmtId="205" formatCode="&quot;  &quot;@"/>
    <numFmt numFmtId="206" formatCode="0.00\ &quot;)&quot;"/>
    <numFmt numFmtId="207" formatCode="0.00\ &quot;)]&quot;"/>
    <numFmt numFmtId="208" formatCode="&quot;₩&quot;#,##0;[Red]&quot;₩&quot;&quot;₩&quot;&quot;₩&quot;&quot;₩&quot;\-#,##0"/>
    <numFmt numFmtId="209" formatCode="0.000\ &quot;²&quot;"/>
    <numFmt numFmtId="210" formatCode="&quot;(&quot;\ 0.00"/>
    <numFmt numFmtId="211" formatCode="&quot;[(&quot;\ 0.00"/>
    <numFmt numFmtId="212" formatCode="_-* #,##0_-;&quot;₩&quot;\!\-* #,##0_-;_-* &quot;-&quot;_-;_-@_-"/>
    <numFmt numFmtId="213" formatCode="#,##0&quot; &quot;;[Red]&quot;△&quot;#,##0&quot; &quot;"/>
    <numFmt numFmtId="214" formatCode="* #,##0&quot; &quot;;[Red]* &quot;△&quot;#,##0&quot; &quot;;* @"/>
    <numFmt numFmtId="215" formatCode="#,##0.####;[Red]&quot;△&quot;#,##0.####"/>
    <numFmt numFmtId="216" formatCode="#,##0.00##;[Red]&quot;△&quot;#,##0.00##"/>
    <numFmt numFmtId="217" formatCode="_-* #,##0.00_-;&quot;₩&quot;&quot;₩&quot;\-* #,##0.00_-;_-* &quot;-&quot;??_-;_-@_-"/>
    <numFmt numFmtId="218" formatCode="_-&quot;₩&quot;* #,##0.00_-;&quot;₩&quot;&quot;₩&quot;\-&quot;₩&quot;* #,##0.00_-;_-&quot;₩&quot;* &quot;-&quot;??_-;_-@_-"/>
    <numFmt numFmtId="219" formatCode="&quot;₩&quot;#,##0.00;&quot;₩&quot;&quot;₩&quot;&quot;₩&quot;&quot;₩&quot;\-#,##0.00"/>
    <numFmt numFmtId="220" formatCode="_ &quot;₩&quot;* #,##0_ ;_ &quot;₩&quot;* \-#,##0_ ;_ &quot;₩&quot;* &quot;-&quot;_ ;_ @_ "/>
    <numFmt numFmtId="221" formatCode="_ &quot;₩&quot;* #,##0.00_ ;_ &quot;₩&quot;* \-#,##0.00_ ;_ &quot;₩&quot;* &quot;-&quot;??_ ;_ @_ "/>
    <numFmt numFmtId="222" formatCode="_ * #,##0.00_ ;_ * \-#,##0.00_ ;_ * &quot;-&quot;??_ ;_ @_ "/>
    <numFmt numFmtId="223" formatCode="&quot;₩&quot;#,##0.00;[Red]&quot;₩&quot;\-&quot;₩&quot;#,##0.00"/>
    <numFmt numFmtId="224" formatCode="&quot;$&quot;#,##0.00_);[Red]\(&quot;$&quot;#,##0.00\)"/>
    <numFmt numFmtId="225" formatCode="\$#.00"/>
    <numFmt numFmtId="226" formatCode="&quot;$&quot;#,##0_);[Red]\(&quot;$&quot;#,##0\)"/>
    <numFmt numFmtId="227" formatCode="m\o\n\th\ d\,\ yyyy"/>
    <numFmt numFmtId="228" formatCode="#,##0.0&quot; &quot;"/>
    <numFmt numFmtId="229" formatCode="\ #,##0&quot;%&quot;"/>
    <numFmt numFmtId="230" formatCode="&quot;$&quot;#,##0.00;;"/>
    <numFmt numFmtId="231" formatCode="0\ &quot;EA&quot;"/>
    <numFmt numFmtId="232" formatCode="_-[$€-2]* #,##0.00_-;\-[$€-2]* #,##0.00_-;_-[$€-2]* &quot;-&quot;??_-"/>
    <numFmt numFmtId="233" formatCode="#.00"/>
    <numFmt numFmtId="234" formatCode="#,##0.000\ &quot;㎏ &quot;"/>
    <numFmt numFmtId="235" formatCode="#,##0.000\ &quot;m  &quot;"/>
    <numFmt numFmtId="236" formatCode="#,##0.000\ &quot;㎡ &quot;"/>
    <numFmt numFmtId="237" formatCode="#,##0.000\ &quot;㎥ &quot;"/>
    <numFmt numFmtId="238" formatCode="General_)"/>
    <numFmt numFmtId="239" formatCode="&quot;$&quot;#,##0.00"/>
    <numFmt numFmtId="240" formatCode="%#.00"/>
    <numFmt numFmtId="241" formatCode="0.00_);[Red]\(0.00\)"/>
    <numFmt numFmtId="242" formatCode="_*\ ??_-"/>
    <numFmt numFmtId="243" formatCode="0.0_)"/>
    <numFmt numFmtId="244" formatCode="0\ &quot;t&quot;"/>
    <numFmt numFmtId="245" formatCode="#,##0&quot; &quot;"/>
    <numFmt numFmtId="246" formatCode="#,##0_);[Red]\(#,##0\)"/>
    <numFmt numFmtId="247" formatCode="###,###,###,###,###"/>
    <numFmt numFmtId="248" formatCode="#,##0\ "/>
    <numFmt numFmtId="249" formatCode="0.000%"/>
    <numFmt numFmtId="250" formatCode="0.0%"/>
  </numFmts>
  <fonts count="119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b/>
      <u val="double"/>
      <sz val="9"/>
      <name val="굴림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"/>
      <family val="3"/>
      <charset val="129"/>
    </font>
    <font>
      <u/>
      <sz val="9"/>
      <name val="굴림"/>
      <family val="3"/>
      <charset val="129"/>
    </font>
    <font>
      <sz val="9"/>
      <color indexed="10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체"/>
      <family val="3"/>
      <charset val="129"/>
    </font>
    <font>
      <sz val="20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b/>
      <sz val="10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sz val="12"/>
      <name val="Times New Roman"/>
      <family val="1"/>
    </font>
    <font>
      <sz val="11"/>
      <name val="바탕체"/>
      <family val="1"/>
      <charset val="129"/>
    </font>
    <font>
      <sz val="11"/>
      <name val="굴림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2"/>
      <name val="돋움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"/>
      <color indexed="8"/>
      <name val="Courier"/>
      <family val="3"/>
    </font>
    <font>
      <sz val="10"/>
      <name val="MS Sans Serif"/>
      <family val="2"/>
    </font>
    <font>
      <b/>
      <sz val="11"/>
      <name val="돋움"/>
      <family val="3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9"/>
      <name val="돋움체"/>
      <family val="3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b/>
      <sz val="12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9"/>
      <color indexed="10"/>
      <name val="바탕체"/>
      <family val="1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9"/>
      <name val="Arial"/>
      <family val="2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1"/>
      <charset val="129"/>
    </font>
    <font>
      <sz val="8"/>
      <color indexed="8"/>
      <name val="굴림체"/>
      <family val="3"/>
      <charset val="129"/>
    </font>
    <font>
      <sz val="10"/>
      <name val="μ¸¿oA¼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"/>
      <color indexed="16"/>
      <name val="Courier"/>
      <family val="3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sz val="8"/>
      <name val="Times New Roman"/>
      <family val="1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sz val="8"/>
      <name val="바탕체"/>
      <family val="1"/>
      <charset val="129"/>
    </font>
    <font>
      <u/>
      <sz val="9.9"/>
      <color indexed="36"/>
      <name val="돋움"/>
      <family val="3"/>
      <charset val="129"/>
    </font>
    <font>
      <sz val="12"/>
      <color indexed="8"/>
      <name val="굴림"/>
      <family val="3"/>
      <charset val="129"/>
    </font>
    <font>
      <sz val="12"/>
      <color theme="1"/>
      <name val="굴림체"/>
      <family val="3"/>
      <charset val="129"/>
    </font>
    <font>
      <b/>
      <u/>
      <sz val="20"/>
      <name val="새굴림"/>
      <family val="1"/>
      <charset val="129"/>
    </font>
    <font>
      <sz val="12"/>
      <name val="새굴림"/>
      <family val="1"/>
      <charset val="129"/>
    </font>
    <font>
      <b/>
      <sz val="12"/>
      <name val="새굴림"/>
      <family val="1"/>
      <charset val="129"/>
    </font>
    <font>
      <sz val="11"/>
      <name val="새굴림"/>
      <family val="1"/>
      <charset val="129"/>
    </font>
    <font>
      <sz val="8"/>
      <name val="맑은 고딕"/>
      <family val="3"/>
      <charset val="129"/>
    </font>
    <font>
      <sz val="10"/>
      <name val="새굴림"/>
      <family val="1"/>
      <charset val="129"/>
    </font>
    <font>
      <sz val="9"/>
      <name val="새굴림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indexed="8"/>
      <name val="굴림"/>
      <family val="3"/>
      <charset val="129"/>
    </font>
    <font>
      <b/>
      <sz val="1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6337778862885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941">
    <xf numFmtId="0" fontId="0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12">
      <alignment horizontal="centerContinuous" vertical="center"/>
    </xf>
    <xf numFmtId="3" fontId="23" fillId="0" borderId="1"/>
    <xf numFmtId="183" fontId="24" fillId="0" borderId="0">
      <alignment vertical="center"/>
    </xf>
    <xf numFmtId="4" fontId="24" fillId="0" borderId="0">
      <alignment vertical="center"/>
    </xf>
    <xf numFmtId="184" fontId="24" fillId="0" borderId="0">
      <alignment vertical="center"/>
    </xf>
    <xf numFmtId="3" fontId="23" fillId="0" borderId="1"/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7" fillId="0" borderId="0"/>
    <xf numFmtId="0" fontId="24" fillId="0" borderId="0"/>
    <xf numFmtId="0" fontId="28" fillId="0" borderId="0" applyNumberFormat="0" applyFill="0" applyBorder="0" applyAlignment="0" applyProtection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24" fillId="0" borderId="0"/>
    <xf numFmtId="0" fontId="2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27" fillId="0" borderId="0"/>
    <xf numFmtId="0" fontId="29" fillId="0" borderId="0"/>
    <xf numFmtId="0" fontId="28" fillId="0" borderId="0"/>
    <xf numFmtId="0" fontId="28" fillId="0" borderId="0"/>
    <xf numFmtId="0" fontId="19" fillId="0" borderId="0" applyFont="0" applyFill="0" applyBorder="0" applyAlignment="0" applyProtection="0"/>
    <xf numFmtId="0" fontId="24" fillId="0" borderId="0"/>
    <xf numFmtId="0" fontId="9" fillId="0" borderId="0" applyFont="0" applyFill="0" applyBorder="0" applyAlignment="0" applyProtection="0"/>
    <xf numFmtId="0" fontId="28" fillId="0" borderId="0"/>
    <xf numFmtId="0" fontId="27" fillId="0" borderId="0"/>
    <xf numFmtId="0" fontId="27" fillId="0" borderId="0"/>
    <xf numFmtId="0" fontId="29" fillId="0" borderId="0"/>
    <xf numFmtId="0" fontId="28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8" fillId="0" borderId="0"/>
    <xf numFmtId="0" fontId="28" fillId="0" borderId="0"/>
    <xf numFmtId="0" fontId="28" fillId="0" borderId="0"/>
    <xf numFmtId="0" fontId="24" fillId="0" borderId="0"/>
    <xf numFmtId="0" fontId="24" fillId="0" borderId="0"/>
    <xf numFmtId="0" fontId="7" fillId="0" borderId="0"/>
    <xf numFmtId="0" fontId="7" fillId="0" borderId="0"/>
    <xf numFmtId="0" fontId="27" fillId="0" borderId="0"/>
    <xf numFmtId="0" fontId="27" fillId="0" borderId="0"/>
    <xf numFmtId="0" fontId="29" fillId="0" borderId="0"/>
    <xf numFmtId="0" fontId="28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30" fillId="0" borderId="0"/>
    <xf numFmtId="185" fontId="31" fillId="0" borderId="1">
      <alignment vertical="center"/>
    </xf>
    <xf numFmtId="9" fontId="22" fillId="0" borderId="0">
      <alignment vertical="center"/>
    </xf>
    <xf numFmtId="3" fontId="23" fillId="0" borderId="1"/>
    <xf numFmtId="0" fontId="22" fillId="0" borderId="0">
      <alignment vertical="center"/>
    </xf>
    <xf numFmtId="3" fontId="23" fillId="0" borderId="1"/>
    <xf numFmtId="10" fontId="22" fillId="0" borderId="0">
      <alignment vertical="center"/>
    </xf>
    <xf numFmtId="0" fontId="22" fillId="0" borderId="0">
      <alignment vertical="center"/>
    </xf>
    <xf numFmtId="186" fontId="24" fillId="0" borderId="0">
      <alignment vertical="center"/>
    </xf>
    <xf numFmtId="187" fontId="24" fillId="0" borderId="0">
      <alignment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188" fontId="24" fillId="0" borderId="0">
      <alignment horizontal="center" vertical="center"/>
    </xf>
    <xf numFmtId="189" fontId="24" fillId="0" borderId="0">
      <alignment horizontal="center" vertical="center"/>
    </xf>
    <xf numFmtId="190" fontId="7" fillId="0" borderId="0">
      <alignment horizontal="center" vertical="center"/>
    </xf>
    <xf numFmtId="190" fontId="7" fillId="0" borderId="0">
      <alignment horizontal="center" vertical="center"/>
    </xf>
    <xf numFmtId="190" fontId="7" fillId="0" borderId="0">
      <alignment horizontal="center" vertical="center"/>
    </xf>
    <xf numFmtId="189" fontId="24" fillId="0" borderId="0">
      <alignment horizontal="center" vertical="center"/>
    </xf>
    <xf numFmtId="188" fontId="24" fillId="0" borderId="0">
      <alignment horizontal="center" vertical="center"/>
    </xf>
    <xf numFmtId="188" fontId="24" fillId="0" borderId="0">
      <alignment horizontal="center" vertical="center"/>
    </xf>
    <xf numFmtId="188" fontId="24" fillId="0" borderId="0">
      <alignment horizontal="center" vertical="center"/>
    </xf>
    <xf numFmtId="188" fontId="24" fillId="0" borderId="0">
      <alignment horizontal="center" vertical="center"/>
    </xf>
    <xf numFmtId="188" fontId="24" fillId="0" borderId="0">
      <alignment horizontal="center" vertical="center"/>
    </xf>
    <xf numFmtId="188" fontId="24" fillId="0" borderId="0">
      <alignment horizontal="center" vertical="center"/>
    </xf>
    <xf numFmtId="188" fontId="24" fillId="0" borderId="0">
      <alignment horizontal="center" vertical="center"/>
    </xf>
    <xf numFmtId="190" fontId="7" fillId="0" borderId="0">
      <alignment horizontal="center" vertical="center"/>
    </xf>
    <xf numFmtId="190" fontId="7" fillId="0" borderId="0">
      <alignment horizontal="center" vertical="center"/>
    </xf>
    <xf numFmtId="188" fontId="24" fillId="0" borderId="0">
      <alignment horizontal="center" vertical="center"/>
    </xf>
    <xf numFmtId="188" fontId="24" fillId="0" borderId="0">
      <alignment horizontal="center" vertical="center"/>
    </xf>
    <xf numFmtId="188" fontId="24" fillId="0" borderId="0">
      <alignment horizontal="center" vertical="center"/>
    </xf>
    <xf numFmtId="188" fontId="24" fillId="0" borderId="0">
      <alignment horizontal="center" vertical="center"/>
    </xf>
    <xf numFmtId="188" fontId="24" fillId="0" borderId="0">
      <alignment horizontal="center" vertical="center"/>
    </xf>
    <xf numFmtId="190" fontId="7" fillId="0" borderId="0">
      <alignment horizontal="center" vertical="center"/>
    </xf>
    <xf numFmtId="190" fontId="7" fillId="0" borderId="0">
      <alignment horizontal="center" vertical="center"/>
    </xf>
    <xf numFmtId="188" fontId="24" fillId="0" borderId="0">
      <alignment horizontal="center" vertical="center"/>
    </xf>
    <xf numFmtId="184" fontId="34" fillId="0" borderId="0">
      <alignment horizontal="center" vertical="center"/>
    </xf>
    <xf numFmtId="188" fontId="24" fillId="0" borderId="0">
      <alignment horizontal="center" vertical="center"/>
    </xf>
    <xf numFmtId="184" fontId="34" fillId="0" borderId="0">
      <alignment horizontal="center" vertical="center"/>
    </xf>
    <xf numFmtId="190" fontId="7" fillId="0" borderId="0">
      <alignment horizontal="center" vertical="center"/>
    </xf>
    <xf numFmtId="190" fontId="7" fillId="0" borderId="0">
      <alignment horizontal="center" vertical="center"/>
    </xf>
    <xf numFmtId="188" fontId="24" fillId="0" borderId="0">
      <alignment horizontal="center" vertical="center"/>
    </xf>
    <xf numFmtId="191" fontId="35" fillId="0" borderId="0">
      <alignment vertical="center"/>
    </xf>
    <xf numFmtId="191" fontId="35" fillId="0" borderId="0">
      <alignment vertical="center"/>
    </xf>
    <xf numFmtId="191" fontId="35" fillId="0" borderId="0">
      <alignment vertical="center"/>
    </xf>
    <xf numFmtId="3" fontId="33" fillId="0" borderId="20">
      <alignment horizontal="right" vertical="center"/>
    </xf>
    <xf numFmtId="3" fontId="33" fillId="0" borderId="20">
      <alignment horizontal="right" vertical="center"/>
    </xf>
    <xf numFmtId="192" fontId="7" fillId="0" borderId="0">
      <alignment vertical="center"/>
    </xf>
    <xf numFmtId="193" fontId="7" fillId="0" borderId="0">
      <alignment vertical="center"/>
    </xf>
    <xf numFmtId="193" fontId="7" fillId="0" borderId="0">
      <alignment vertical="center"/>
    </xf>
    <xf numFmtId="194" fontId="20" fillId="0" borderId="0">
      <alignment vertical="center"/>
    </xf>
    <xf numFmtId="0" fontId="7" fillId="0" borderId="0"/>
    <xf numFmtId="2" fontId="33" fillId="0" borderId="20">
      <alignment horizontal="right" vertical="center"/>
    </xf>
    <xf numFmtId="0" fontId="24" fillId="0" borderId="21">
      <alignment horizont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2" fontId="33" fillId="0" borderId="20">
      <alignment horizontal="right" vertical="center"/>
    </xf>
    <xf numFmtId="194" fontId="20" fillId="0" borderId="0">
      <alignment vertical="center"/>
    </xf>
    <xf numFmtId="195" fontId="24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7" fillId="0" borderId="0"/>
    <xf numFmtId="0" fontId="20" fillId="0" borderId="0">
      <alignment vertical="center"/>
    </xf>
    <xf numFmtId="0" fontId="38" fillId="0" borderId="22" applyBorder="0">
      <alignment horizontal="distributed"/>
      <protection locked="0"/>
    </xf>
    <xf numFmtId="0" fontId="18" fillId="0" borderId="0"/>
    <xf numFmtId="0" fontId="7" fillId="0" borderId="0"/>
    <xf numFmtId="0" fontId="39" fillId="0" borderId="0">
      <protection locked="0"/>
    </xf>
    <xf numFmtId="3" fontId="40" fillId="0" borderId="23">
      <alignment horizontal="center"/>
    </xf>
    <xf numFmtId="0" fontId="41" fillId="0" borderId="19">
      <alignment vertical="center"/>
    </xf>
    <xf numFmtId="196" fontId="7" fillId="0" borderId="0" applyFill="0" applyBorder="0">
      <alignment horizontal="center" vertical="center"/>
    </xf>
    <xf numFmtId="180" fontId="7" fillId="0" borderId="24" applyFill="0" applyBorder="0">
      <alignment horizontal="center" vertical="center"/>
      <protection locked="0"/>
    </xf>
    <xf numFmtId="0" fontId="24" fillId="5" borderId="0">
      <alignment horizontal="left"/>
    </xf>
    <xf numFmtId="184" fontId="7" fillId="0" borderId="25" applyFill="0" applyBorder="0">
      <alignment horizontal="center"/>
      <protection locked="0"/>
    </xf>
    <xf numFmtId="197" fontId="7" fillId="0" borderId="25" applyFill="0" applyBorder="0">
      <alignment horizontal="center"/>
      <protection locked="0"/>
    </xf>
    <xf numFmtId="198" fontId="7" fillId="0" borderId="26">
      <alignment horizontal="center"/>
      <protection locked="0"/>
    </xf>
    <xf numFmtId="199" fontId="7" fillId="0" borderId="26">
      <alignment horizontal="center"/>
      <protection locked="0"/>
    </xf>
    <xf numFmtId="182" fontId="7" fillId="0" borderId="26">
      <alignment horizontal="center"/>
      <protection locked="0"/>
    </xf>
    <xf numFmtId="200" fontId="7" fillId="0" borderId="26">
      <alignment horizontal="center"/>
      <protection locked="0"/>
    </xf>
    <xf numFmtId="186" fontId="7" fillId="0" borderId="9" applyFill="0" applyBorder="0">
      <alignment horizontal="center" vertical="center"/>
      <protection locked="0"/>
    </xf>
    <xf numFmtId="0" fontId="39" fillId="0" borderId="0">
      <protection locked="0"/>
    </xf>
    <xf numFmtId="0" fontId="42" fillId="0" borderId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85" fontId="19" fillId="0" borderId="27">
      <alignment vertical="center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0" fontId="44" fillId="0" borderId="0">
      <alignment vertical="center"/>
    </xf>
    <xf numFmtId="201" fontId="45" fillId="0" borderId="0">
      <protection locked="0"/>
    </xf>
    <xf numFmtId="201" fontId="45" fillId="0" borderId="0">
      <protection locked="0"/>
    </xf>
    <xf numFmtId="9" fontId="32" fillId="4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8" fillId="0" borderId="0" applyFont="0" applyFill="0" applyBorder="0" applyProtection="0">
      <alignment horizontal="center" vertical="center"/>
    </xf>
    <xf numFmtId="0" fontId="38" fillId="0" borderId="0" applyFont="0" applyFill="0" applyBorder="0" applyProtection="0">
      <alignment horizontal="center" vertical="center"/>
    </xf>
    <xf numFmtId="0" fontId="7" fillId="0" borderId="0"/>
    <xf numFmtId="185" fontId="46" fillId="0" borderId="28">
      <alignment vertical="center"/>
    </xf>
    <xf numFmtId="49" fontId="38" fillId="0" borderId="18" applyFill="0" applyBorder="0">
      <alignment horizontal="center" vertical="center"/>
      <protection locked="0"/>
    </xf>
    <xf numFmtId="0" fontId="16" fillId="0" borderId="0" applyNumberFormat="0" applyFont="0" applyFill="0" applyBorder="0" applyProtection="0">
      <alignment horizontal="centerContinuous" vertical="center"/>
    </xf>
    <xf numFmtId="0" fontId="47" fillId="0" borderId="0" applyNumberFormat="0" applyFont="0" applyFill="0" applyBorder="0" applyProtection="0">
      <alignment horizontal="centerContinuous" vertical="center"/>
    </xf>
    <xf numFmtId="0" fontId="47" fillId="0" borderId="0" applyNumberFormat="0" applyFont="0" applyFill="0" applyBorder="0" applyProtection="0">
      <alignment horizontal="centerContinuous" vertical="center"/>
    </xf>
    <xf numFmtId="202" fontId="47" fillId="0" borderId="0" applyNumberFormat="0" applyFont="0" applyFill="0" applyBorder="0" applyProtection="0">
      <alignment horizontal="centerContinuous" vertical="center"/>
    </xf>
    <xf numFmtId="180" fontId="48" fillId="0" borderId="29">
      <alignment vertical="center"/>
    </xf>
    <xf numFmtId="3" fontId="20" fillId="0" borderId="1"/>
    <xf numFmtId="0" fontId="20" fillId="0" borderId="1"/>
    <xf numFmtId="3" fontId="20" fillId="0" borderId="11"/>
    <xf numFmtId="3" fontId="20" fillId="0" borderId="10"/>
    <xf numFmtId="0" fontId="49" fillId="0" borderId="1"/>
    <xf numFmtId="0" fontId="50" fillId="0" borderId="0">
      <alignment horizontal="center"/>
    </xf>
    <xf numFmtId="0" fontId="51" fillId="0" borderId="30">
      <alignment horizontal="center"/>
    </xf>
    <xf numFmtId="0" fontId="52" fillId="0" borderId="0" applyProtection="0">
      <alignment vertical="center"/>
      <protection locked="0"/>
    </xf>
    <xf numFmtId="0" fontId="44" fillId="0" borderId="1" applyNumberFormat="0">
      <alignment horizontal="center" vertical="center"/>
    </xf>
    <xf numFmtId="203" fontId="44" fillId="0" borderId="0">
      <alignment vertical="center"/>
    </xf>
    <xf numFmtId="185" fontId="21" fillId="0" borderId="28">
      <alignment vertical="center"/>
    </xf>
    <xf numFmtId="1" fontId="47" fillId="0" borderId="0" applyFont="0" applyFill="0" applyBorder="0" applyProtection="0">
      <alignment horizontal="centerContinuous" vertical="center"/>
    </xf>
    <xf numFmtId="204" fontId="53" fillId="0" borderId="0">
      <alignment vertical="center"/>
    </xf>
    <xf numFmtId="0" fontId="54" fillId="0" borderId="1" applyFont="0" applyFill="0" applyBorder="0" applyAlignment="0" applyProtection="0">
      <alignment horizontal="centerContinuous" vertical="center"/>
    </xf>
    <xf numFmtId="0" fontId="47" fillId="0" borderId="0" applyFont="0" applyFill="0" applyBorder="0" applyProtection="0">
      <alignment horizontal="centerContinuous" vertical="center"/>
    </xf>
    <xf numFmtId="184" fontId="47" fillId="0" borderId="0" applyFont="0" applyFill="0" applyBorder="0" applyProtection="0">
      <alignment horizontal="centerContinuous" vertical="center"/>
    </xf>
    <xf numFmtId="41" fontId="7" fillId="0" borderId="0" applyFont="0" applyFill="0" applyBorder="0" applyAlignment="0" applyProtection="0"/>
    <xf numFmtId="0" fontId="7" fillId="0" borderId="0"/>
    <xf numFmtId="0" fontId="55" fillId="0" borderId="31"/>
    <xf numFmtId="0" fontId="56" fillId="0" borderId="18" applyBorder="0">
      <alignment horizontal="distributed" vertical="center"/>
      <protection locked="0"/>
    </xf>
    <xf numFmtId="205" fontId="22" fillId="0" borderId="1" applyBorder="0">
      <alignment vertical="center"/>
    </xf>
    <xf numFmtId="206" fontId="57" fillId="0" borderId="0" applyFill="0" applyBorder="0">
      <alignment horizontal="centerContinuous"/>
    </xf>
    <xf numFmtId="207" fontId="57" fillId="0" borderId="0" applyFill="0" applyBorder="0">
      <alignment horizontal="centerContinuous"/>
    </xf>
    <xf numFmtId="0" fontId="58" fillId="0" borderId="0" applyFont="0" applyFill="0" applyBorder="0" applyAlignment="0" applyProtection="0"/>
    <xf numFmtId="0" fontId="59" fillId="0" borderId="0">
      <alignment vertical="center"/>
    </xf>
    <xf numFmtId="0" fontId="16" fillId="0" borderId="0" applyNumberFormat="0" applyFont="0" applyFill="0" applyBorder="0" applyProtection="0">
      <alignment vertical="center"/>
    </xf>
    <xf numFmtId="0" fontId="31" fillId="0" borderId="0" applyNumberFormat="0" applyBorder="0" applyAlignment="0">
      <alignment horizontal="centerContinuous" vertical="center"/>
    </xf>
    <xf numFmtId="4" fontId="39" fillId="0" borderId="0">
      <protection locked="0"/>
    </xf>
    <xf numFmtId="0" fontId="37" fillId="0" borderId="0"/>
    <xf numFmtId="4" fontId="60" fillId="0" borderId="0" applyFont="0" applyFill="0" applyBorder="0" applyAlignment="0" applyProtection="0"/>
    <xf numFmtId="208" fontId="24" fillId="0" borderId="0">
      <protection locked="0"/>
    </xf>
    <xf numFmtId="209" fontId="61" fillId="0" borderId="0" applyFill="0" applyBorder="0">
      <alignment horizontal="centerContinuous"/>
    </xf>
    <xf numFmtId="0" fontId="24" fillId="0" borderId="0">
      <alignment vertical="center"/>
    </xf>
    <xf numFmtId="0" fontId="62" fillId="0" borderId="0">
      <alignment horizontal="centerContinuous" vertical="center"/>
    </xf>
    <xf numFmtId="0" fontId="24" fillId="0" borderId="1">
      <alignment horizontal="distributed" vertical="center"/>
    </xf>
    <xf numFmtId="0" fontId="24" fillId="0" borderId="32">
      <alignment horizontal="distributed" vertical="top"/>
    </xf>
    <xf numFmtId="0" fontId="24" fillId="0" borderId="33">
      <alignment horizontal="distributed"/>
    </xf>
    <xf numFmtId="185" fontId="63" fillId="0" borderId="0">
      <alignment vertical="center"/>
    </xf>
    <xf numFmtId="210" fontId="57" fillId="0" borderId="0" applyFill="0" applyBorder="0">
      <alignment horizontal="centerContinuous"/>
    </xf>
    <xf numFmtId="211" fontId="57" fillId="0" borderId="0" applyFill="0" applyBorder="0">
      <alignment horizontal="centerContinuous"/>
    </xf>
    <xf numFmtId="0" fontId="24" fillId="0" borderId="0"/>
    <xf numFmtId="201" fontId="45" fillId="0" borderId="0">
      <protection locked="0"/>
    </xf>
    <xf numFmtId="201" fontId="45" fillId="0" borderId="0">
      <protection locked="0"/>
    </xf>
    <xf numFmtId="212" fontId="7" fillId="0" borderId="0" applyFont="0" applyFill="0" applyBorder="0" applyAlignment="0" applyProtection="0"/>
    <xf numFmtId="0" fontId="28" fillId="0" borderId="1"/>
    <xf numFmtId="6" fontId="24" fillId="4" borderId="0" applyFill="0" applyBorder="0" applyProtection="0">
      <alignment horizontal="right"/>
    </xf>
    <xf numFmtId="203" fontId="38" fillId="0" borderId="0" applyFont="0" applyFill="0" applyBorder="0" applyAlignment="0" applyProtection="0"/>
    <xf numFmtId="213" fontId="40" fillId="0" borderId="0" applyFont="0" applyFill="0" applyBorder="0" applyAlignment="0" applyProtection="0"/>
    <xf numFmtId="214" fontId="40" fillId="0" borderId="0" applyFont="0" applyFill="0" applyBorder="0" applyAlignment="0" applyProtection="0"/>
    <xf numFmtId="215" fontId="40" fillId="0" borderId="0" applyFont="0" applyFill="0" applyBorder="0" applyAlignment="0" applyProtection="0"/>
    <xf numFmtId="216" fontId="40" fillId="0" borderId="0" applyFont="0" applyFill="0" applyBorder="0" applyAlignment="0" applyProtection="0"/>
    <xf numFmtId="0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0" fontId="64" fillId="0" borderId="0">
      <alignment horizontal="center" vertical="center"/>
    </xf>
    <xf numFmtId="201" fontId="45" fillId="0" borderId="0">
      <protection locked="0"/>
    </xf>
    <xf numFmtId="201" fontId="45" fillId="0" borderId="0">
      <protection locked="0"/>
    </xf>
    <xf numFmtId="0" fontId="24" fillId="0" borderId="0" applyFont="0" applyFill="0" applyBorder="0" applyAlignment="0" applyProtection="0"/>
    <xf numFmtId="217" fontId="24" fillId="0" borderId="0">
      <protection locked="0"/>
    </xf>
    <xf numFmtId="0" fontId="7" fillId="0" borderId="0"/>
    <xf numFmtId="0" fontId="23" fillId="0" borderId="33">
      <alignment horizontal="distributed"/>
    </xf>
    <xf numFmtId="0" fontId="23" fillId="0" borderId="13">
      <alignment horizontal="distributed" vertical="center"/>
    </xf>
    <xf numFmtId="0" fontId="23" fillId="0" borderId="34">
      <alignment horizontal="distributed" vertical="top"/>
    </xf>
    <xf numFmtId="0" fontId="7" fillId="0" borderId="0">
      <alignment vertical="center"/>
    </xf>
    <xf numFmtId="0" fontId="65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19" fillId="0" borderId="0"/>
    <xf numFmtId="0" fontId="7" fillId="0" borderId="1" applyNumberFormat="0" applyFill="0" applyProtection="0">
      <alignment vertical="center"/>
    </xf>
    <xf numFmtId="0" fontId="39" fillId="0" borderId="35">
      <protection locked="0"/>
    </xf>
    <xf numFmtId="218" fontId="24" fillId="0" borderId="0">
      <protection locked="0"/>
    </xf>
    <xf numFmtId="219" fontId="24" fillId="0" borderId="0">
      <protection locked="0"/>
    </xf>
    <xf numFmtId="0" fontId="6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8" fillId="0" borderId="0" applyFont="0" applyFill="0" applyBorder="0" applyAlignment="0" applyProtection="0"/>
    <xf numFmtId="220" fontId="69" fillId="0" borderId="0" applyFont="0" applyFill="0" applyBorder="0" applyAlignment="0" applyProtection="0"/>
    <xf numFmtId="42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8" fillId="0" borderId="0" applyFont="0" applyFill="0" applyBorder="0" applyAlignment="0" applyProtection="0"/>
    <xf numFmtId="221" fontId="69" fillId="0" borderId="0" applyFont="0" applyFill="0" applyBorder="0" applyAlignment="0" applyProtection="0"/>
    <xf numFmtId="44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0" fillId="0" borderId="0"/>
    <xf numFmtId="0" fontId="72" fillId="0" borderId="0" applyFont="0" applyFill="0" applyBorder="0" applyAlignment="0" applyProtection="0"/>
    <xf numFmtId="185" fontId="69" fillId="0" borderId="0" applyFont="0" applyFill="0" applyBorder="0" applyAlignment="0" applyProtection="0"/>
    <xf numFmtId="41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185" fontId="71" fillId="0" borderId="0" applyFont="0" applyFill="0" applyBorder="0" applyAlignment="0" applyProtection="0"/>
    <xf numFmtId="0" fontId="68" fillId="0" borderId="0" applyFont="0" applyFill="0" applyBorder="0" applyAlignment="0" applyProtection="0"/>
    <xf numFmtId="222" fontId="69" fillId="0" borderId="0" applyFont="0" applyFill="0" applyBorder="0" applyAlignment="0" applyProtection="0"/>
    <xf numFmtId="43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222" fontId="7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28" fillId="4" borderId="0" applyBorder="0" applyAlignment="0" applyProtection="0"/>
    <xf numFmtId="49" fontId="73" fillId="6" borderId="0" applyBorder="0">
      <alignment horizontal="right"/>
    </xf>
    <xf numFmtId="0" fontId="74" fillId="0" borderId="0"/>
    <xf numFmtId="0" fontId="68" fillId="0" borderId="0"/>
    <xf numFmtId="0" fontId="69" fillId="0" borderId="0"/>
    <xf numFmtId="0" fontId="70" fillId="0" borderId="0"/>
    <xf numFmtId="0" fontId="69" fillId="0" borderId="0"/>
    <xf numFmtId="0" fontId="24" fillId="0" borderId="0"/>
    <xf numFmtId="0" fontId="69" fillId="0" borderId="0"/>
    <xf numFmtId="0" fontId="28" fillId="0" borderId="0"/>
    <xf numFmtId="223" fontId="24" fillId="0" borderId="0" applyFill="0" applyBorder="0" applyAlignment="0"/>
    <xf numFmtId="0" fontId="75" fillId="0" borderId="0"/>
    <xf numFmtId="0" fontId="40" fillId="0" borderId="0" applyNumberFormat="0" applyFill="0" applyBorder="0" applyAlignment="0" applyProtection="0">
      <alignment vertical="top"/>
      <protection locked="0"/>
    </xf>
    <xf numFmtId="0" fontId="73" fillId="7" borderId="1">
      <alignment horizontal="center"/>
    </xf>
    <xf numFmtId="0" fontId="76" fillId="8" borderId="36" applyNumberFormat="0" applyBorder="0" applyAlignment="0">
      <alignment horizontal="left" wrapText="1"/>
    </xf>
    <xf numFmtId="4" fontId="39" fillId="0" borderId="0">
      <protection locked="0"/>
    </xf>
    <xf numFmtId="38" fontId="40" fillId="0" borderId="0" applyFont="0" applyFill="0" applyBorder="0" applyAlignment="0" applyProtection="0"/>
    <xf numFmtId="0" fontId="7" fillId="0" borderId="0"/>
    <xf numFmtId="0" fontId="28" fillId="0" borderId="0" applyFont="0" applyFill="0" applyBorder="0" applyAlignment="0" applyProtection="0"/>
    <xf numFmtId="3" fontId="28" fillId="0" borderId="0" applyFill="0" applyBorder="0" applyAlignment="0" applyProtection="0"/>
    <xf numFmtId="0" fontId="61" fillId="6" borderId="0"/>
    <xf numFmtId="0" fontId="77" fillId="6" borderId="0" applyNumberFormat="0" applyFill="0" applyBorder="0"/>
    <xf numFmtId="0" fontId="78" fillId="6" borderId="0" applyNumberFormat="0" applyFill="0" applyBorder="0"/>
    <xf numFmtId="0" fontId="79" fillId="6" borderId="0" applyNumberFormat="0" applyFill="0" applyBorder="0"/>
    <xf numFmtId="0" fontId="80" fillId="0" borderId="0" applyNumberFormat="0" applyAlignment="0">
      <alignment horizontal="left"/>
    </xf>
    <xf numFmtId="0" fontId="81" fillId="7" borderId="37" applyFont="0" applyBorder="0">
      <alignment horizontal="centerContinuous" vertical="center"/>
    </xf>
    <xf numFmtId="224" fontId="82" fillId="6" borderId="38" applyBorder="0"/>
    <xf numFmtId="0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225" fontId="39" fillId="0" borderId="0">
      <protection locked="0"/>
    </xf>
    <xf numFmtId="226" fontId="40" fillId="0" borderId="0" applyFont="0" applyFill="0" applyBorder="0" applyAlignment="0" applyProtection="0"/>
    <xf numFmtId="0" fontId="24" fillId="0" borderId="1" applyFill="0" applyBorder="0" applyAlignment="0"/>
    <xf numFmtId="0" fontId="7" fillId="0" borderId="0" applyFont="0" applyFill="0" applyBorder="0" applyAlignment="0" applyProtection="0"/>
    <xf numFmtId="5" fontId="28" fillId="0" borderId="0" applyFill="0" applyBorder="0" applyAlignment="0" applyProtection="0"/>
    <xf numFmtId="0" fontId="83" fillId="0" borderId="0"/>
    <xf numFmtId="0" fontId="28" fillId="0" borderId="0"/>
    <xf numFmtId="227" fontId="39" fillId="0" borderId="0">
      <protection locked="0"/>
    </xf>
    <xf numFmtId="228" fontId="7" fillId="0" borderId="0" applyFont="0" applyFill="0" applyBorder="0" applyAlignment="0" applyProtection="0"/>
    <xf numFmtId="229" fontId="7" fillId="0" borderId="0" applyFont="0" applyFill="0" applyBorder="0" applyAlignment="0" applyProtection="0"/>
    <xf numFmtId="0" fontId="28" fillId="9" borderId="39" applyBorder="0"/>
    <xf numFmtId="230" fontId="28" fillId="9" borderId="40" applyBorder="0">
      <alignment horizontal="center"/>
    </xf>
    <xf numFmtId="0" fontId="83" fillId="0" borderId="0"/>
    <xf numFmtId="231" fontId="61" fillId="0" borderId="0" applyFill="0" applyBorder="0">
      <alignment horizontal="centerContinuous"/>
    </xf>
    <xf numFmtId="0" fontId="84" fillId="0" borderId="0" applyNumberFormat="0" applyAlignment="0">
      <alignment horizontal="left"/>
    </xf>
    <xf numFmtId="232" fontId="7" fillId="0" borderId="0" applyFont="0" applyFill="0" applyBorder="0" applyAlignment="0" applyProtection="0"/>
    <xf numFmtId="0" fontId="39" fillId="0" borderId="0">
      <protection locked="0"/>
    </xf>
    <xf numFmtId="0" fontId="39" fillId="0" borderId="0">
      <protection locked="0"/>
    </xf>
    <xf numFmtId="0" fontId="85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85" fillId="0" borderId="0">
      <protection locked="0"/>
    </xf>
    <xf numFmtId="0" fontId="82" fillId="6" borderId="0"/>
    <xf numFmtId="233" fontId="39" fillId="0" borderId="0">
      <protection locked="0"/>
    </xf>
    <xf numFmtId="38" fontId="82" fillId="6" borderId="0" applyNumberFormat="0" applyBorder="0" applyAlignment="0" applyProtection="0"/>
    <xf numFmtId="3" fontId="22" fillId="0" borderId="27">
      <alignment horizontal="right" vertical="center"/>
    </xf>
    <xf numFmtId="4" fontId="22" fillId="0" borderId="27">
      <alignment horizontal="right" vertical="center"/>
    </xf>
    <xf numFmtId="0" fontId="86" fillId="0" borderId="0">
      <alignment horizontal="left"/>
    </xf>
    <xf numFmtId="0" fontId="87" fillId="0" borderId="41" applyNumberFormat="0" applyAlignment="0" applyProtection="0">
      <alignment horizontal="left" vertical="center"/>
    </xf>
    <xf numFmtId="0" fontId="87" fillId="0" borderId="8">
      <alignment horizontal="left" vertical="center"/>
    </xf>
    <xf numFmtId="0" fontId="88" fillId="10" borderId="33" applyBorder="0" applyAlignment="0"/>
    <xf numFmtId="0" fontId="88" fillId="10" borderId="42" applyBorder="0" applyAlignment="0"/>
    <xf numFmtId="0" fontId="89" fillId="9" borderId="43">
      <alignment horizontal="left"/>
    </xf>
    <xf numFmtId="0" fontId="90" fillId="6" borderId="0" applyNumberFormat="0" applyFill="0" applyBorder="0"/>
    <xf numFmtId="201" fontId="36" fillId="0" borderId="0">
      <protection locked="0"/>
    </xf>
    <xf numFmtId="201" fontId="36" fillId="0" borderId="0">
      <protection locked="0"/>
    </xf>
    <xf numFmtId="12" fontId="28" fillId="4" borderId="44" applyNumberFormat="0" applyBorder="0" applyAlignment="0" applyProtection="0">
      <alignment horizontal="center"/>
    </xf>
    <xf numFmtId="0" fontId="91" fillId="0" borderId="0" applyNumberFormat="0" applyFill="0" applyBorder="0" applyAlignment="0" applyProtection="0"/>
    <xf numFmtId="0" fontId="28" fillId="11" borderId="45" applyBorder="0">
      <protection locked="0"/>
    </xf>
    <xf numFmtId="10" fontId="82" fillId="9" borderId="1" applyNumberFormat="0" applyBorder="0" applyAlignment="0" applyProtection="0"/>
    <xf numFmtId="230" fontId="28" fillId="11" borderId="43" applyBorder="0">
      <alignment horizontal="center"/>
      <protection locked="0"/>
    </xf>
    <xf numFmtId="12" fontId="28" fillId="11" borderId="43" applyBorder="0">
      <alignment horizontal="center"/>
      <protection locked="0"/>
    </xf>
    <xf numFmtId="0" fontId="27" fillId="11" borderId="46">
      <alignment horizontal="center" vertical="center"/>
      <protection locked="0"/>
    </xf>
    <xf numFmtId="224" fontId="82" fillId="9" borderId="0" applyBorder="0">
      <protection locked="0"/>
    </xf>
    <xf numFmtId="15" fontId="82" fillId="9" borderId="0" applyBorder="0">
      <protection locked="0"/>
    </xf>
    <xf numFmtId="49" fontId="82" fillId="9" borderId="0" applyBorder="0">
      <protection locked="0"/>
    </xf>
    <xf numFmtId="49" fontId="82" fillId="9" borderId="9" applyNumberFormat="0" applyBorder="0"/>
    <xf numFmtId="0" fontId="61" fillId="9" borderId="43" applyBorder="0">
      <alignment horizontal="left"/>
    </xf>
    <xf numFmtId="0" fontId="61" fillId="11" borderId="0">
      <alignment horizontal="left"/>
    </xf>
    <xf numFmtId="234" fontId="22" fillId="0" borderId="1">
      <alignment vertical="center"/>
    </xf>
    <xf numFmtId="235" fontId="22" fillId="0" borderId="1">
      <alignment horizontal="right" vertical="center"/>
    </xf>
    <xf numFmtId="236" fontId="22" fillId="0" borderId="1">
      <alignment vertical="center"/>
    </xf>
    <xf numFmtId="237" fontId="22" fillId="0" borderId="1">
      <alignment vertical="center"/>
    </xf>
    <xf numFmtId="238" fontId="92" fillId="0" borderId="0">
      <alignment horizontal="left"/>
    </xf>
    <xf numFmtId="212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93" fillId="0" borderId="16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94" fillId="0" borderId="0"/>
    <xf numFmtId="0" fontId="28" fillId="0" borderId="0" applyNumberFormat="0" applyFill="0" applyBorder="0" applyAlignment="0" applyProtection="0"/>
    <xf numFmtId="0" fontId="24" fillId="0" borderId="0"/>
    <xf numFmtId="0" fontId="7" fillId="0" borderId="0"/>
    <xf numFmtId="0" fontId="28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/>
    <xf numFmtId="222" fontId="20" fillId="0" borderId="0">
      <alignment vertical="center"/>
    </xf>
    <xf numFmtId="239" fontId="27" fillId="9" borderId="46">
      <alignment horizontal="center"/>
    </xf>
    <xf numFmtId="0" fontId="28" fillId="6" borderId="43" applyBorder="0">
      <alignment horizontal="center"/>
      <protection locked="0"/>
    </xf>
    <xf numFmtId="240" fontId="39" fillId="0" borderId="0">
      <protection locked="0"/>
    </xf>
    <xf numFmtId="10" fontId="28" fillId="0" borderId="0" applyFont="0" applyFill="0" applyBorder="0" applyAlignment="0" applyProtection="0"/>
    <xf numFmtId="201" fontId="95" fillId="0" borderId="0">
      <protection locked="0"/>
    </xf>
    <xf numFmtId="0" fontId="92" fillId="6" borderId="0"/>
    <xf numFmtId="0" fontId="28" fillId="0" borderId="0"/>
    <xf numFmtId="0" fontId="83" fillId="0" borderId="0"/>
    <xf numFmtId="0" fontId="96" fillId="6" borderId="0"/>
    <xf numFmtId="239" fontId="28" fillId="0" borderId="0"/>
    <xf numFmtId="30" fontId="97" fillId="0" borderId="0" applyNumberFormat="0" applyFill="0" applyBorder="0" applyAlignment="0" applyProtection="0">
      <alignment horizontal="left"/>
    </xf>
    <xf numFmtId="49" fontId="98" fillId="6" borderId="0" applyBorder="0">
      <alignment horizontal="centerContinuous"/>
    </xf>
    <xf numFmtId="0" fontId="24" fillId="0" borderId="0"/>
    <xf numFmtId="241" fontId="20" fillId="0" borderId="0">
      <alignment vertical="center"/>
    </xf>
    <xf numFmtId="242" fontId="57" fillId="0" borderId="47" applyFont="0" applyFill="0" applyBorder="0" applyAlignment="0" applyProtection="0">
      <alignment horizontal="center" vertical="center"/>
    </xf>
    <xf numFmtId="241" fontId="20" fillId="0" borderId="0">
      <alignment vertical="distributed"/>
    </xf>
    <xf numFmtId="0" fontId="40" fillId="0" borderId="0"/>
    <xf numFmtId="0" fontId="99" fillId="0" borderId="0">
      <alignment horizontal="center" vertical="center"/>
    </xf>
    <xf numFmtId="0" fontId="93" fillId="0" borderId="0"/>
    <xf numFmtId="0" fontId="100" fillId="6" borderId="0" applyProtection="0">
      <alignment horizontal="centerContinuous" vertical="center"/>
      <protection hidden="1"/>
    </xf>
    <xf numFmtId="40" fontId="101" fillId="0" borderId="0" applyBorder="0">
      <alignment horizontal="right"/>
    </xf>
    <xf numFmtId="0" fontId="28" fillId="6" borderId="43" applyBorder="0">
      <alignment horizontal="center"/>
    </xf>
    <xf numFmtId="0" fontId="28" fillId="6" borderId="43" applyBorder="0">
      <alignment horizontal="center"/>
    </xf>
    <xf numFmtId="243" fontId="102" fillId="0" borderId="0">
      <alignment horizontal="center"/>
    </xf>
    <xf numFmtId="0" fontId="103" fillId="0" borderId="0" applyFill="0" applyBorder="0" applyProtection="0">
      <alignment horizontal="centerContinuous" vertical="center"/>
    </xf>
    <xf numFmtId="0" fontId="25" fillId="4" borderId="0" applyFill="0" applyBorder="0" applyProtection="0">
      <alignment horizontal="center" vertical="center"/>
    </xf>
    <xf numFmtId="244" fontId="61" fillId="0" borderId="0" applyFill="0" applyBorder="0">
      <alignment horizontal="centerContinuous"/>
    </xf>
    <xf numFmtId="201" fontId="39" fillId="0" borderId="48">
      <protection locked="0"/>
    </xf>
    <xf numFmtId="224" fontId="73" fillId="6" borderId="0"/>
    <xf numFmtId="49" fontId="104" fillId="6" borderId="0" applyBorder="0">
      <alignment horizontal="right"/>
    </xf>
    <xf numFmtId="0" fontId="105" fillId="0" borderId="21">
      <alignment horizontal="left"/>
    </xf>
    <xf numFmtId="245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06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/>
    <xf numFmtId="247" fontId="24" fillId="0" borderId="0" applyFont="0" applyFill="0" applyBorder="0" applyAlignment="0" applyProtection="0"/>
    <xf numFmtId="0" fontId="24" fillId="0" borderId="0" applyAlignment="0"/>
    <xf numFmtId="0" fontId="24" fillId="0" borderId="0"/>
    <xf numFmtId="0" fontId="24" fillId="0" borderId="0" applyFont="0" applyFill="0" applyBorder="0" applyAlignment="0" applyProtection="0"/>
    <xf numFmtId="41" fontId="116" fillId="0" borderId="0" applyFont="0" applyFill="0" applyBorder="0" applyAlignment="0" applyProtection="0">
      <alignment vertical="center"/>
    </xf>
    <xf numFmtId="9" fontId="116" fillId="0" borderId="0" applyFont="0" applyFill="0" applyBorder="0" applyAlignment="0" applyProtection="0">
      <alignment vertical="center"/>
    </xf>
  </cellStyleXfs>
  <cellXfs count="209"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6" fillId="0" borderId="0" xfId="0" quotePrefix="1" applyFont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0" fillId="3" borderId="0" xfId="0" applyFill="1">
      <alignment vertical="center"/>
    </xf>
    <xf numFmtId="0" fontId="10" fillId="0" borderId="5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9" fillId="0" borderId="5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9" xfId="1" applyFont="1" applyBorder="1" applyAlignment="1">
      <alignment horizontal="left" vertical="center"/>
    </xf>
    <xf numFmtId="0" fontId="9" fillId="0" borderId="0" xfId="1" applyFont="1" applyAlignment="1">
      <alignment horizontal="center" vertical="center"/>
    </xf>
    <xf numFmtId="177" fontId="12" fillId="4" borderId="1" xfId="3" applyNumberFormat="1" applyFont="1" applyFill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2" fillId="4" borderId="0" xfId="1" applyFont="1" applyFill="1" applyAlignment="1">
      <alignment horizontal="right" vertical="center"/>
    </xf>
    <xf numFmtId="177" fontId="12" fillId="4" borderId="0" xfId="3" applyNumberFormat="1" applyFont="1" applyFill="1" applyAlignment="1">
      <alignment horizontal="left" vertical="center"/>
    </xf>
    <xf numFmtId="0" fontId="14" fillId="4" borderId="0" xfId="1" applyFont="1" applyFill="1" applyAlignment="1">
      <alignment horizontal="left" vertical="center"/>
    </xf>
    <xf numFmtId="0" fontId="14" fillId="4" borderId="6" xfId="1" applyFont="1" applyFill="1" applyBorder="1" applyAlignment="1">
      <alignment horizontal="left" vertical="center"/>
    </xf>
    <xf numFmtId="0" fontId="18" fillId="0" borderId="0" xfId="4" applyFont="1">
      <alignment vertical="center"/>
    </xf>
    <xf numFmtId="0" fontId="19" fillId="4" borderId="1" xfId="4" applyFont="1" applyFill="1" applyBorder="1" applyAlignment="1">
      <alignment horizontal="center" vertical="center"/>
    </xf>
    <xf numFmtId="0" fontId="19" fillId="0" borderId="1" xfId="4" quotePrefix="1" applyFont="1" applyBorder="1" applyAlignment="1">
      <alignment vertical="center" shrinkToFit="1"/>
    </xf>
    <xf numFmtId="0" fontId="19" fillId="0" borderId="1" xfId="4" applyFont="1" applyBorder="1" applyAlignment="1">
      <alignment vertical="center" shrinkToFit="1"/>
    </xf>
    <xf numFmtId="0" fontId="19" fillId="0" borderId="1" xfId="4" applyFont="1" applyBorder="1">
      <alignment vertical="center"/>
    </xf>
    <xf numFmtId="178" fontId="19" fillId="0" borderId="1" xfId="4" applyNumberFormat="1" applyFont="1" applyBorder="1">
      <alignment vertical="center"/>
    </xf>
    <xf numFmtId="0" fontId="19" fillId="0" borderId="1" xfId="4" quotePrefix="1" applyFont="1" applyBorder="1">
      <alignment vertical="center"/>
    </xf>
    <xf numFmtId="0" fontId="18" fillId="0" borderId="1" xfId="4" applyFont="1" applyBorder="1">
      <alignment vertical="center"/>
    </xf>
    <xf numFmtId="0" fontId="19" fillId="0" borderId="18" xfId="4" quotePrefix="1" applyFont="1" applyBorder="1" applyAlignment="1">
      <alignment vertical="center" shrinkToFit="1"/>
    </xf>
    <xf numFmtId="0" fontId="20" fillId="0" borderId="18" xfId="4" applyFont="1" applyBorder="1" applyAlignment="1">
      <alignment vertical="center" shrinkToFit="1"/>
    </xf>
    <xf numFmtId="0" fontId="19" fillId="0" borderId="18" xfId="4" applyFont="1" applyBorder="1">
      <alignment vertical="center"/>
    </xf>
    <xf numFmtId="0" fontId="18" fillId="0" borderId="18" xfId="4" applyFont="1" applyBorder="1">
      <alignment vertical="center"/>
    </xf>
    <xf numFmtId="178" fontId="19" fillId="0" borderId="18" xfId="4" applyNumberFormat="1" applyFont="1" applyBorder="1">
      <alignment vertical="center"/>
    </xf>
    <xf numFmtId="178" fontId="19" fillId="0" borderId="0" xfId="4" applyNumberFormat="1" applyFont="1">
      <alignment vertical="center"/>
    </xf>
    <xf numFmtId="0" fontId="19" fillId="0" borderId="1" xfId="4" applyFont="1" applyBorder="1" applyAlignment="1">
      <alignment horizontal="center" vertical="center" shrinkToFit="1"/>
    </xf>
    <xf numFmtId="0" fontId="21" fillId="0" borderId="1" xfId="4" applyFont="1" applyBorder="1">
      <alignment vertical="center"/>
    </xf>
    <xf numFmtId="41" fontId="21" fillId="0" borderId="1" xfId="5" applyFont="1" applyBorder="1" applyAlignment="1">
      <alignment vertical="center" shrinkToFit="1"/>
    </xf>
    <xf numFmtId="176" fontId="21" fillId="0" borderId="1" xfId="5" applyNumberFormat="1" applyFont="1" applyBorder="1" applyAlignment="1">
      <alignment vertical="center" shrinkToFit="1"/>
    </xf>
    <xf numFmtId="179" fontId="19" fillId="0" borderId="1" xfId="4" applyNumberFormat="1" applyFont="1" applyBorder="1" applyAlignment="1">
      <alignment vertical="center" shrinkToFit="1"/>
    </xf>
    <xf numFmtId="0" fontId="18" fillId="0" borderId="0" xfId="4" quotePrefix="1" applyFont="1">
      <alignment vertical="center"/>
    </xf>
    <xf numFmtId="9" fontId="18" fillId="0" borderId="0" xfId="4" applyNumberFormat="1" applyFont="1">
      <alignment vertical="center"/>
    </xf>
    <xf numFmtId="0" fontId="21" fillId="0" borderId="1" xfId="4" quotePrefix="1" applyFont="1" applyBorder="1">
      <alignment vertical="center"/>
    </xf>
    <xf numFmtId="41" fontId="21" fillId="0" borderId="1" xfId="5" applyFont="1" applyBorder="1">
      <alignment vertical="center"/>
    </xf>
    <xf numFmtId="10" fontId="18" fillId="0" borderId="0" xfId="4" applyNumberFormat="1" applyFont="1">
      <alignment vertical="center"/>
    </xf>
    <xf numFmtId="0" fontId="19" fillId="0" borderId="18" xfId="4" applyFont="1" applyBorder="1" applyAlignment="1">
      <alignment vertical="center" shrinkToFit="1"/>
    </xf>
    <xf numFmtId="181" fontId="19" fillId="0" borderId="18" xfId="4" applyNumberFormat="1" applyFont="1" applyBorder="1" applyAlignment="1">
      <alignment vertical="center" shrinkToFit="1"/>
    </xf>
    <xf numFmtId="179" fontId="19" fillId="0" borderId="18" xfId="4" applyNumberFormat="1" applyFont="1" applyBorder="1" applyAlignment="1">
      <alignment vertical="center" shrinkToFit="1"/>
    </xf>
    <xf numFmtId="176" fontId="21" fillId="0" borderId="18" xfId="5" applyNumberFormat="1" applyFont="1" applyBorder="1" applyAlignment="1">
      <alignment vertical="center" shrinkToFit="1"/>
    </xf>
    <xf numFmtId="0" fontId="19" fillId="0" borderId="0" xfId="4" applyFont="1" applyAlignment="1">
      <alignment vertical="center" shrinkToFit="1"/>
    </xf>
    <xf numFmtId="0" fontId="19" fillId="0" borderId="0" xfId="4" quotePrefix="1" applyFont="1" applyAlignment="1">
      <alignment vertical="center" shrinkToFit="1"/>
    </xf>
    <xf numFmtId="181" fontId="19" fillId="0" borderId="0" xfId="4" applyNumberFormat="1" applyFont="1" applyAlignment="1">
      <alignment vertical="center" shrinkToFit="1"/>
    </xf>
    <xf numFmtId="179" fontId="19" fillId="0" borderId="0" xfId="4" applyNumberFormat="1" applyFont="1" applyAlignment="1">
      <alignment vertical="center" shrinkToFit="1"/>
    </xf>
    <xf numFmtId="176" fontId="21" fillId="0" borderId="0" xfId="5" applyNumberFormat="1" applyFont="1" applyAlignment="1">
      <alignment vertical="center" shrinkToFit="1"/>
    </xf>
    <xf numFmtId="0" fontId="21" fillId="0" borderId="0" xfId="4" applyFont="1">
      <alignment vertical="center"/>
    </xf>
    <xf numFmtId="0" fontId="19" fillId="0" borderId="0" xfId="4" applyFont="1">
      <alignment vertical="center"/>
    </xf>
    <xf numFmtId="0" fontId="20" fillId="0" borderId="0" xfId="4" applyFont="1" applyAlignment="1">
      <alignment vertical="center" shrinkToFit="1"/>
    </xf>
    <xf numFmtId="10" fontId="19" fillId="0" borderId="0" xfId="4" applyNumberFormat="1" applyFont="1" applyAlignment="1">
      <alignment vertical="center" shrinkToFit="1"/>
    </xf>
    <xf numFmtId="0" fontId="19" fillId="0" borderId="0" xfId="4" quotePrefix="1" applyFont="1">
      <alignment vertical="center"/>
    </xf>
    <xf numFmtId="9" fontId="19" fillId="0" borderId="0" xfId="4" quotePrefix="1" applyNumberFormat="1" applyFont="1">
      <alignment vertical="center"/>
    </xf>
    <xf numFmtId="41" fontId="107" fillId="0" borderId="1" xfId="2" applyFont="1" applyBorder="1" applyAlignment="1">
      <alignment horizontal="left" vertical="center"/>
    </xf>
    <xf numFmtId="41" fontId="107" fillId="0" borderId="1" xfId="2" applyFont="1" applyBorder="1" applyAlignment="1">
      <alignment horizontal="center" vertical="center"/>
    </xf>
    <xf numFmtId="0" fontId="108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2" fillId="4" borderId="0" xfId="1" applyFont="1" applyFill="1" applyAlignment="1">
      <alignment horizontal="left" vertical="center"/>
    </xf>
    <xf numFmtId="0" fontId="110" fillId="0" borderId="0" xfId="1937" applyFont="1" applyAlignment="1">
      <alignment vertical="center"/>
    </xf>
    <xf numFmtId="1" fontId="111" fillId="0" borderId="0" xfId="1937" applyNumberFormat="1" applyFont="1" applyAlignment="1">
      <alignment vertical="center"/>
    </xf>
    <xf numFmtId="0" fontId="112" fillId="0" borderId="0" xfId="1937" applyFont="1" applyAlignment="1">
      <alignment vertical="center"/>
    </xf>
    <xf numFmtId="0" fontId="112" fillId="0" borderId="0" xfId="1937" applyFont="1" applyAlignment="1">
      <alignment horizontal="right" vertical="center"/>
    </xf>
    <xf numFmtId="10" fontId="112" fillId="0" borderId="0" xfId="1689" applyNumberFormat="1" applyFont="1" applyAlignment="1">
      <alignment horizontal="center" vertical="center"/>
    </xf>
    <xf numFmtId="0" fontId="112" fillId="0" borderId="0" xfId="1937" applyFont="1" applyAlignment="1">
      <alignment vertical="center" shrinkToFit="1"/>
    </xf>
    <xf numFmtId="0" fontId="112" fillId="0" borderId="1" xfId="1937" applyFont="1" applyBorder="1" applyAlignment="1">
      <alignment horizontal="center" vertical="center" shrinkToFit="1"/>
    </xf>
    <xf numFmtId="10" fontId="112" fillId="0" borderId="1" xfId="1689" applyNumberFormat="1" applyFont="1" applyBorder="1" applyAlignment="1">
      <alignment horizontal="center" vertical="center" shrinkToFit="1"/>
    </xf>
    <xf numFmtId="0" fontId="112" fillId="0" borderId="1" xfId="1937" applyFont="1" applyBorder="1" applyAlignment="1">
      <alignment horizontal="center" vertical="center"/>
    </xf>
    <xf numFmtId="10" fontId="112" fillId="0" borderId="1" xfId="1689" applyNumberFormat="1" applyFont="1" applyBorder="1" applyAlignment="1">
      <alignment horizontal="center" vertical="center"/>
    </xf>
    <xf numFmtId="248" fontId="112" fillId="0" borderId="1" xfId="1938" applyNumberFormat="1" applyFont="1" applyBorder="1" applyAlignment="1">
      <alignment vertical="center" shrinkToFit="1"/>
    </xf>
    <xf numFmtId="248" fontId="114" fillId="0" borderId="1" xfId="1938" applyNumberFormat="1" applyFont="1" applyBorder="1" applyAlignment="1">
      <alignment vertical="center" shrinkToFit="1"/>
    </xf>
    <xf numFmtId="0" fontId="112" fillId="0" borderId="33" xfId="1937" applyFont="1" applyBorder="1" applyAlignment="1">
      <alignment horizontal="center" vertical="center" textRotation="255"/>
    </xf>
    <xf numFmtId="10" fontId="114" fillId="0" borderId="1" xfId="1689" applyNumberFormat="1" applyFont="1" applyBorder="1" applyAlignment="1">
      <alignment horizontal="center" vertical="center" shrinkToFit="1"/>
    </xf>
    <xf numFmtId="41" fontId="112" fillId="0" borderId="0" xfId="2" applyFont="1" applyAlignment="1">
      <alignment vertical="center"/>
    </xf>
    <xf numFmtId="41" fontId="112" fillId="0" borderId="0" xfId="2" quotePrefix="1" applyFont="1" applyAlignment="1">
      <alignment vertical="center"/>
    </xf>
    <xf numFmtId="0" fontId="110" fillId="0" borderId="0" xfId="1937" applyFont="1" applyAlignment="1">
      <alignment vertical="center" shrinkToFit="1"/>
    </xf>
    <xf numFmtId="0" fontId="115" fillId="0" borderId="1" xfId="1937" applyFont="1" applyBorder="1" applyAlignment="1">
      <alignment horizontal="center" vertical="center" wrapText="1" shrinkToFit="1"/>
    </xf>
    <xf numFmtId="249" fontId="114" fillId="0" borderId="1" xfId="1689" applyNumberFormat="1" applyFont="1" applyBorder="1" applyAlignment="1">
      <alignment horizontal="center" vertical="center" shrinkToFit="1"/>
    </xf>
    <xf numFmtId="43" fontId="110" fillId="0" borderId="0" xfId="1937" applyNumberFormat="1" applyFont="1" applyAlignment="1">
      <alignment vertical="center" shrinkToFit="1"/>
    </xf>
    <xf numFmtId="250" fontId="114" fillId="0" borderId="1" xfId="1689" applyNumberFormat="1" applyFont="1" applyBorder="1" applyAlignment="1">
      <alignment horizontal="center" vertical="center"/>
    </xf>
    <xf numFmtId="10" fontId="114" fillId="0" borderId="1" xfId="1689" applyNumberFormat="1" applyFont="1" applyBorder="1" applyAlignment="1">
      <alignment horizontal="center" vertical="center"/>
    </xf>
    <xf numFmtId="246" fontId="110" fillId="0" borderId="0" xfId="1937" applyNumberFormat="1" applyFont="1" applyAlignment="1">
      <alignment vertical="center"/>
    </xf>
    <xf numFmtId="10" fontId="110" fillId="0" borderId="0" xfId="1689" applyNumberFormat="1" applyFont="1" applyAlignment="1">
      <alignment horizontal="center" vertical="center"/>
    </xf>
    <xf numFmtId="41" fontId="110" fillId="0" borderId="0" xfId="1937" applyNumberFormat="1" applyFont="1" applyAlignment="1">
      <alignment vertical="center" shrinkToFit="1"/>
    </xf>
    <xf numFmtId="9" fontId="110" fillId="0" borderId="0" xfId="1937" applyNumberFormat="1" applyFont="1" applyAlignment="1">
      <alignment horizontal="right" vertical="center"/>
    </xf>
    <xf numFmtId="246" fontId="110" fillId="0" borderId="0" xfId="1937" applyNumberFormat="1" applyFont="1" applyAlignment="1">
      <alignment horizontal="right" vertical="center"/>
    </xf>
    <xf numFmtId="10" fontId="110" fillId="0" borderId="0" xfId="1937" applyNumberFormat="1" applyFont="1" applyAlignment="1">
      <alignment vertical="center" shrinkToFit="1"/>
    </xf>
    <xf numFmtId="9" fontId="110" fillId="0" borderId="0" xfId="1937" applyNumberFormat="1" applyFont="1" applyAlignment="1">
      <alignment vertical="center"/>
    </xf>
    <xf numFmtId="246" fontId="110" fillId="0" borderId="0" xfId="5" applyNumberFormat="1" applyFont="1" applyAlignment="1">
      <alignment horizontal="right" vertical="center"/>
    </xf>
    <xf numFmtId="246" fontId="110" fillId="12" borderId="0" xfId="1937" applyNumberFormat="1" applyFont="1" applyFill="1" applyAlignment="1">
      <alignment vertical="center"/>
    </xf>
    <xf numFmtId="176" fontId="112" fillId="0" borderId="1" xfId="2" applyNumberFormat="1" applyFont="1" applyBorder="1" applyAlignment="1">
      <alignment horizontal="right" vertical="center" indent="1"/>
    </xf>
    <xf numFmtId="41" fontId="0" fillId="0" borderId="0" xfId="1939" applyFont="1">
      <alignment vertical="center"/>
    </xf>
    <xf numFmtId="9" fontId="0" fillId="0" borderId="0" xfId="0" applyNumberFormat="1">
      <alignment vertical="center"/>
    </xf>
    <xf numFmtId="41" fontId="15" fillId="0" borderId="0" xfId="2" applyFont="1" applyAlignment="1">
      <alignment horizontal="left" vertical="center"/>
    </xf>
    <xf numFmtId="0" fontId="9" fillId="0" borderId="8" xfId="1" applyFont="1" applyBorder="1" applyAlignment="1">
      <alignment horizontal="right" vertical="center" indent="1"/>
    </xf>
    <xf numFmtId="0" fontId="9" fillId="0" borderId="5" xfId="1" applyFont="1" applyBorder="1" applyAlignment="1">
      <alignment horizontal="center" vertical="center"/>
    </xf>
    <xf numFmtId="0" fontId="9" fillId="0" borderId="0" xfId="1" applyFont="1" applyAlignment="1">
      <alignment horizontal="right" vertical="center" indent="1"/>
    </xf>
    <xf numFmtId="0" fontId="9" fillId="0" borderId="6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41" fontId="15" fillId="0" borderId="0" xfId="2" applyFont="1" applyAlignment="1">
      <alignment horizontal="left" vertical="center" shrinkToFit="1"/>
    </xf>
    <xf numFmtId="41" fontId="15" fillId="0" borderId="0" xfId="2" applyFont="1" applyAlignment="1">
      <alignment horizontal="center" vertical="center"/>
    </xf>
    <xf numFmtId="41" fontId="15" fillId="0" borderId="0" xfId="2" applyFont="1" applyAlignment="1">
      <alignment horizontal="right" vertical="center" indent="1"/>
    </xf>
    <xf numFmtId="41" fontId="15" fillId="0" borderId="0" xfId="2" applyFont="1" applyAlignment="1">
      <alignment vertical="center"/>
    </xf>
    <xf numFmtId="41" fontId="9" fillId="0" borderId="6" xfId="2" applyFont="1" applyBorder="1" applyAlignment="1">
      <alignment vertical="center"/>
    </xf>
    <xf numFmtId="41" fontId="117" fillId="13" borderId="1" xfId="2" applyFont="1" applyFill="1" applyBorder="1" applyAlignment="1">
      <alignment horizontal="center" vertical="center" shrinkToFit="1"/>
    </xf>
    <xf numFmtId="41" fontId="12" fillId="13" borderId="1" xfId="2" applyFont="1" applyFill="1" applyBorder="1" applyAlignment="1">
      <alignment horizontal="center" vertical="center"/>
    </xf>
    <xf numFmtId="41" fontId="117" fillId="13" borderId="1" xfId="2" applyFont="1" applyFill="1" applyBorder="1" applyAlignment="1">
      <alignment horizontal="center" vertical="center"/>
    </xf>
    <xf numFmtId="41" fontId="118" fillId="13" borderId="1" xfId="2" applyFont="1" applyFill="1" applyBorder="1" applyAlignment="1">
      <alignment horizontal="center" vertical="center"/>
    </xf>
    <xf numFmtId="9" fontId="9" fillId="0" borderId="6" xfId="2" quotePrefix="1" applyNumberFormat="1" applyFont="1" applyBorder="1" applyAlignment="1">
      <alignment vertical="center"/>
    </xf>
    <xf numFmtId="41" fontId="9" fillId="0" borderId="0" xfId="2" applyFont="1" applyAlignment="1">
      <alignment vertical="center"/>
    </xf>
    <xf numFmtId="41" fontId="12" fillId="0" borderId="0" xfId="2" applyFont="1" applyAlignment="1">
      <alignment horizontal="center" vertical="center"/>
    </xf>
    <xf numFmtId="3" fontId="9" fillId="0" borderId="6" xfId="1" applyNumberFormat="1" applyFont="1" applyBorder="1" applyAlignment="1">
      <alignment vertical="center"/>
    </xf>
    <xf numFmtId="0" fontId="8" fillId="0" borderId="49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41" fontId="8" fillId="0" borderId="16" xfId="2" applyFont="1" applyBorder="1" applyAlignment="1">
      <alignment horizontal="center" vertical="center"/>
    </xf>
    <xf numFmtId="41" fontId="8" fillId="0" borderId="16" xfId="2" applyFont="1" applyBorder="1" applyAlignment="1">
      <alignment horizontal="right" vertical="center" indent="1"/>
    </xf>
    <xf numFmtId="41" fontId="8" fillId="0" borderId="16" xfId="2" applyFont="1" applyBorder="1" applyAlignment="1">
      <alignment vertical="center"/>
    </xf>
    <xf numFmtId="3" fontId="8" fillId="0" borderId="17" xfId="1" applyNumberFormat="1" applyFont="1" applyBorder="1" applyAlignment="1">
      <alignment vertical="center"/>
    </xf>
    <xf numFmtId="41" fontId="0" fillId="0" borderId="0" xfId="0" applyNumberFormat="1">
      <alignment vertical="center"/>
    </xf>
    <xf numFmtId="0" fontId="5" fillId="0" borderId="1" xfId="0" quotePrefix="1" applyFont="1" applyBorder="1" applyAlignment="1">
      <alignment vertical="center" shrinkToFit="1"/>
    </xf>
    <xf numFmtId="0" fontId="5" fillId="0" borderId="50" xfId="0" quotePrefix="1" applyFont="1" applyBorder="1" applyAlignment="1">
      <alignment vertical="center" wrapText="1"/>
    </xf>
    <xf numFmtId="0" fontId="5" fillId="0" borderId="50" xfId="0" applyFont="1" applyBorder="1" applyAlignment="1">
      <alignment vertical="center" wrapText="1"/>
    </xf>
    <xf numFmtId="176" fontId="5" fillId="0" borderId="50" xfId="0" applyNumberFormat="1" applyFont="1" applyBorder="1" applyAlignment="1">
      <alignment vertical="center" wrapText="1"/>
    </xf>
    <xf numFmtId="10" fontId="0" fillId="0" borderId="0" xfId="1940" applyNumberFormat="1" applyFont="1">
      <alignment vertical="center"/>
    </xf>
    <xf numFmtId="0" fontId="112" fillId="0" borderId="50" xfId="1937" applyFont="1" applyBorder="1" applyAlignment="1">
      <alignment horizontal="center" vertical="center"/>
    </xf>
    <xf numFmtId="248" fontId="114" fillId="0" borderId="50" xfId="1938" applyNumberFormat="1" applyFont="1" applyBorder="1" applyAlignment="1">
      <alignment vertical="center" shrinkToFit="1"/>
    </xf>
    <xf numFmtId="10" fontId="114" fillId="0" borderId="50" xfId="1689" applyNumberFormat="1" applyFont="1" applyBorder="1" applyAlignment="1">
      <alignment horizontal="center" vertical="center" shrinkToFit="1"/>
    </xf>
    <xf numFmtId="176" fontId="112" fillId="0" borderId="50" xfId="2" applyNumberFormat="1" applyFont="1" applyBorder="1" applyAlignment="1">
      <alignment horizontal="right" vertical="center" indent="1"/>
    </xf>
    <xf numFmtId="0" fontId="0" fillId="0" borderId="0" xfId="0" quotePrefix="1">
      <alignment vertical="center"/>
    </xf>
    <xf numFmtId="0" fontId="0" fillId="0" borderId="0" xfId="0">
      <alignment vertical="center"/>
    </xf>
    <xf numFmtId="41" fontId="107" fillId="0" borderId="1" xfId="2" quotePrefix="1" applyFont="1" applyBorder="1" applyAlignment="1">
      <alignment horizontal="left" vertical="center"/>
    </xf>
    <xf numFmtId="250" fontId="114" fillId="0" borderId="1" xfId="1689" applyNumberFormat="1" applyFont="1" applyBorder="1" applyAlignment="1">
      <alignment horizontal="center" vertical="center" shrinkToFit="1"/>
    </xf>
    <xf numFmtId="250" fontId="112" fillId="0" borderId="1" xfId="1689" applyNumberFormat="1" applyFont="1" applyBorder="1" applyAlignment="1">
      <alignment horizontal="center" vertical="center"/>
    </xf>
    <xf numFmtId="249" fontId="112" fillId="0" borderId="1" xfId="1689" applyNumberFormat="1" applyFont="1" applyBorder="1" applyAlignment="1">
      <alignment horizontal="center" vertical="center"/>
    </xf>
    <xf numFmtId="41" fontId="9" fillId="0" borderId="0" xfId="2" applyFont="1" applyAlignment="1">
      <alignment horizontal="center" vertical="center"/>
    </xf>
    <xf numFmtId="41" fontId="8" fillId="0" borderId="16" xfId="2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41" fontId="12" fillId="0" borderId="0" xfId="2" applyFont="1" applyAlignment="1">
      <alignment horizontal="left" vertical="center"/>
    </xf>
    <xf numFmtId="41" fontId="12" fillId="0" borderId="0" xfId="2" applyFont="1" applyAlignment="1">
      <alignment horizontal="right" vertical="center" indent="1"/>
    </xf>
    <xf numFmtId="41" fontId="12" fillId="0" borderId="6" xfId="2" applyFont="1" applyBorder="1" applyAlignment="1">
      <alignment horizontal="left" vertical="center"/>
    </xf>
    <xf numFmtId="41" fontId="15" fillId="0" borderId="0" xfId="2" applyFont="1" applyAlignment="1">
      <alignment horizontal="left" vertical="center"/>
    </xf>
    <xf numFmtId="41" fontId="15" fillId="0" borderId="0" xfId="2" applyFont="1" applyAlignment="1">
      <alignment horizontal="right" vertical="center" indent="1"/>
    </xf>
    <xf numFmtId="41" fontId="15" fillId="0" borderId="6" xfId="2" applyFont="1" applyBorder="1" applyAlignment="1">
      <alignment horizontal="left" vertical="center"/>
    </xf>
    <xf numFmtId="41" fontId="15" fillId="0" borderId="16" xfId="2" applyFont="1" applyBorder="1" applyAlignment="1">
      <alignment horizontal="left" vertical="center"/>
    </xf>
    <xf numFmtId="41" fontId="15" fillId="0" borderId="16" xfId="2" applyFont="1" applyBorder="1" applyAlignment="1">
      <alignment horizontal="right" vertical="center" indent="1"/>
    </xf>
    <xf numFmtId="41" fontId="15" fillId="0" borderId="17" xfId="2" applyFont="1" applyBorder="1" applyAlignment="1">
      <alignment horizontal="left" vertical="center"/>
    </xf>
    <xf numFmtId="41" fontId="8" fillId="0" borderId="1" xfId="2" applyFont="1" applyBorder="1" applyAlignment="1">
      <alignment horizontal="center" vertical="center"/>
    </xf>
    <xf numFmtId="41" fontId="9" fillId="0" borderId="1" xfId="2" applyFont="1" applyBorder="1" applyAlignment="1">
      <alignment horizontal="center" vertical="center"/>
    </xf>
    <xf numFmtId="41" fontId="15" fillId="0" borderId="1" xfId="2" applyFont="1" applyBorder="1" applyAlignment="1">
      <alignment horizontal="center" vertical="center" shrinkToFit="1"/>
    </xf>
    <xf numFmtId="41" fontId="15" fillId="0" borderId="1" xfId="2" applyFont="1" applyBorder="1" applyAlignment="1">
      <alignment horizontal="center" vertical="center"/>
    </xf>
    <xf numFmtId="41" fontId="15" fillId="0" borderId="1" xfId="2" applyFont="1" applyBorder="1" applyAlignment="1">
      <alignment horizontal="right" vertical="center" indent="1"/>
    </xf>
    <xf numFmtId="10" fontId="117" fillId="13" borderId="1" xfId="2" applyNumberFormat="1" applyFont="1" applyFill="1" applyBorder="1" applyAlignment="1">
      <alignment horizontal="center" vertical="center"/>
    </xf>
    <xf numFmtId="41" fontId="117" fillId="13" borderId="1" xfId="2" applyFont="1" applyFill="1" applyBorder="1" applyAlignment="1">
      <alignment horizontal="center" vertical="center"/>
    </xf>
    <xf numFmtId="10" fontId="15" fillId="0" borderId="0" xfId="2" applyNumberFormat="1" applyFont="1" applyAlignment="1">
      <alignment horizontal="center" vertical="center"/>
    </xf>
    <xf numFmtId="41" fontId="15" fillId="0" borderId="0" xfId="2" applyFont="1" applyAlignment="1">
      <alignment horizontal="center" vertical="center"/>
    </xf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41" fontId="8" fillId="0" borderId="0" xfId="2" applyFont="1" applyAlignment="1">
      <alignment horizontal="left" vertical="center"/>
    </xf>
    <xf numFmtId="41" fontId="8" fillId="0" borderId="6" xfId="2" applyFont="1" applyBorder="1" applyAlignment="1">
      <alignment horizontal="left" vertical="center"/>
    </xf>
    <xf numFmtId="0" fontId="9" fillId="0" borderId="10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right" vertical="center" indent="1"/>
    </xf>
    <xf numFmtId="41" fontId="9" fillId="2" borderId="0" xfId="2" applyFont="1" applyFill="1" applyAlignment="1">
      <alignment horizontal="left" vertical="center"/>
    </xf>
    <xf numFmtId="41" fontId="9" fillId="2" borderId="6" xfId="2" applyFont="1" applyFill="1" applyBorder="1" applyAlignment="1">
      <alignment horizontal="left" vertical="center"/>
    </xf>
    <xf numFmtId="0" fontId="12" fillId="4" borderId="5" xfId="1" applyFont="1" applyFill="1" applyBorder="1" applyAlignment="1">
      <alignment horizontal="left" vertical="center"/>
    </xf>
    <xf numFmtId="0" fontId="12" fillId="4" borderId="0" xfId="1" applyFont="1" applyFill="1" applyAlignment="1">
      <alignment horizontal="left" vertical="center"/>
    </xf>
    <xf numFmtId="0" fontId="12" fillId="4" borderId="0" xfId="1" applyFont="1" applyFill="1" applyAlignment="1">
      <alignment horizontal="right" vertical="center" indent="1"/>
    </xf>
    <xf numFmtId="0" fontId="9" fillId="0" borderId="0" xfId="1" applyFont="1" applyAlignment="1">
      <alignment horizontal="center" vertical="center"/>
    </xf>
    <xf numFmtId="0" fontId="112" fillId="0" borderId="1" xfId="1937" applyFont="1" applyBorder="1" applyAlignment="1">
      <alignment horizontal="center" vertical="center"/>
    </xf>
    <xf numFmtId="0" fontId="109" fillId="0" borderId="0" xfId="1937" applyFont="1" applyAlignment="1">
      <alignment horizontal="center" vertical="center"/>
    </xf>
    <xf numFmtId="0" fontId="112" fillId="0" borderId="33" xfId="1937" applyFont="1" applyBorder="1" applyAlignment="1">
      <alignment horizontal="center" vertical="center" textRotation="255"/>
    </xf>
    <xf numFmtId="0" fontId="112" fillId="0" borderId="28" xfId="1937" applyFont="1" applyBorder="1" applyAlignment="1">
      <alignment horizontal="center" vertical="center" textRotation="255"/>
    </xf>
    <xf numFmtId="0" fontId="112" fillId="0" borderId="51" xfId="1937" applyFont="1" applyBorder="1" applyAlignment="1">
      <alignment horizontal="center" vertical="center" textRotation="255"/>
    </xf>
    <xf numFmtId="0" fontId="112" fillId="0" borderId="32" xfId="1937" applyFont="1" applyBorder="1" applyAlignment="1">
      <alignment horizontal="center" vertical="center" textRotation="255"/>
    </xf>
    <xf numFmtId="0" fontId="112" fillId="0" borderId="1" xfId="1937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1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1" fontId="0" fillId="3" borderId="0" xfId="0" applyNumberFormat="1" applyFill="1">
      <alignment vertical="center"/>
    </xf>
    <xf numFmtId="0" fontId="0" fillId="3" borderId="0" xfId="0" applyFill="1">
      <alignment vertical="center"/>
    </xf>
    <xf numFmtId="0" fontId="2" fillId="2" borderId="1" xfId="0" quotePrefix="1" applyFont="1" applyFill="1" applyBorder="1" applyAlignment="1">
      <alignment horizontal="center" vertical="center"/>
    </xf>
    <xf numFmtId="41" fontId="5" fillId="0" borderId="12" xfId="0" quotePrefix="1" applyNumberFormat="1" applyFont="1" applyBorder="1" applyAlignment="1">
      <alignment horizontal="left" vertical="center" wrapText="1"/>
    </xf>
    <xf numFmtId="0" fontId="5" fillId="0" borderId="8" xfId="0" quotePrefix="1" applyFont="1" applyBorder="1" applyAlignment="1">
      <alignment horizontal="left" vertical="center" wrapText="1"/>
    </xf>
    <xf numFmtId="0" fontId="5" fillId="0" borderId="9" xfId="0" quotePrefix="1" applyFont="1" applyBorder="1" applyAlignment="1">
      <alignment horizontal="left" vertical="center" wrapText="1"/>
    </xf>
    <xf numFmtId="0" fontId="19" fillId="4" borderId="1" xfId="4" applyFont="1" applyFill="1" applyBorder="1" applyAlignment="1">
      <alignment horizontal="center" vertical="center"/>
    </xf>
    <xf numFmtId="0" fontId="17" fillId="4" borderId="0" xfId="4" applyFont="1" applyFill="1" applyAlignment="1">
      <alignment horizontal="center" vertical="center"/>
    </xf>
    <xf numFmtId="0" fontId="17" fillId="0" borderId="0" xfId="4" applyFont="1" applyAlignment="1">
      <alignment horizontal="center" vertical="center" shrinkToFit="1"/>
    </xf>
    <xf numFmtId="0" fontId="19" fillId="0" borderId="1" xfId="4" applyFont="1" applyBorder="1" applyAlignment="1">
      <alignment horizontal="center" vertical="center" shrinkToFit="1"/>
    </xf>
  </cellXfs>
  <cellStyles count="1941">
    <cellStyle name="#" xfId="6" xr:uid="{00000000-0005-0000-0000-000000000000}"/>
    <cellStyle name="#,##0" xfId="7" xr:uid="{00000000-0005-0000-0000-000001000000}"/>
    <cellStyle name="#,##0.0" xfId="8" xr:uid="{00000000-0005-0000-0000-000002000000}"/>
    <cellStyle name="#,##0.00" xfId="9" xr:uid="{00000000-0005-0000-0000-000003000000}"/>
    <cellStyle name="#,##0.000" xfId="10" xr:uid="{00000000-0005-0000-0000-000004000000}"/>
    <cellStyle name="#,##0_2-13" xfId="11" xr:uid="{00000000-0005-0000-0000-000005000000}"/>
    <cellStyle name="(△콤마)" xfId="12" xr:uid="{00000000-0005-0000-0000-000006000000}"/>
    <cellStyle name="(백분율)" xfId="13" xr:uid="{00000000-0005-0000-0000-000007000000}"/>
    <cellStyle name="(콤마)" xfId="14" xr:uid="{00000000-0005-0000-0000-000008000000}"/>
    <cellStyle name="??&amp;O?&amp;H?_x0008__x000f__x0007_?_x0007__x0001__x0001_" xfId="15" xr:uid="{00000000-0005-0000-0000-000009000000}"/>
    <cellStyle name="??&amp;O?&amp;H?_x0008_??_x0007__x0001__x0001_" xfId="16" xr:uid="{00000000-0005-0000-0000-00000A000000}"/>
    <cellStyle name="?W?_laroux" xfId="18" xr:uid="{00000000-0005-0000-0000-00000B000000}"/>
    <cellStyle name="?曹%U?&amp;H?_x0008_?s_x000a__x0007__x0001__x0001_" xfId="17" xr:uid="{00000000-0005-0000-0000-00000C000000}"/>
    <cellStyle name="_01토공" xfId="19" xr:uid="{00000000-0005-0000-0000-00000D000000}"/>
    <cellStyle name="_01토공_라멘교 토공" xfId="20" xr:uid="{00000000-0005-0000-0000-00000E000000}"/>
    <cellStyle name="_01토공_철거" xfId="21" xr:uid="{00000000-0005-0000-0000-00000F000000}"/>
    <cellStyle name="_01토공_철거_라멘교 토공" xfId="22" xr:uid="{00000000-0005-0000-0000-000010000000}"/>
    <cellStyle name="_RE" xfId="1520" xr:uid="{00000000-0005-0000-0000-000011000000}"/>
    <cellStyle name="_갑지(0127)" xfId="23" xr:uid="{00000000-0005-0000-0000-000012000000}"/>
    <cellStyle name="_고상가옥A" xfId="24" xr:uid="{00000000-0005-0000-0000-000013000000}"/>
    <cellStyle name="_고상가옥A_가회동11-18" xfId="25" xr:uid="{00000000-0005-0000-0000-000014000000}"/>
    <cellStyle name="_고상가옥A_가회동11-18_°¡È¸µ¿ 11-91" xfId="26" xr:uid="{00000000-0005-0000-0000-000015000000}"/>
    <cellStyle name="_고상가옥A_계동2-40" xfId="27" xr:uid="{00000000-0005-0000-0000-000016000000}"/>
    <cellStyle name="_고상가옥A_계동2-40_°¡È¸µ¿ 11-91" xfId="28" xr:uid="{00000000-0005-0000-0000-000017000000}"/>
    <cellStyle name="_고상가옥A_의적의 집" xfId="29" xr:uid="{00000000-0005-0000-0000-000018000000}"/>
    <cellStyle name="_고상가옥A_의적의 집_°¡È¸µ¿ 11-91" xfId="30" xr:uid="{00000000-0005-0000-0000-000019000000}"/>
    <cellStyle name="_고상가옥A_창고축사A" xfId="31" xr:uid="{00000000-0005-0000-0000-00001A000000}"/>
    <cellStyle name="_고상가옥A_창고축사A 050217" xfId="32" xr:uid="{00000000-0005-0000-0000-00001B000000}"/>
    <cellStyle name="_고상가옥A_창고축사A 050217_°¡È¸µ¿ 11-91" xfId="33" xr:uid="{00000000-0005-0000-0000-00001C000000}"/>
    <cellStyle name="_고상가옥A_창고축사A_°¡È¸µ¿ 11-91" xfId="34" xr:uid="{00000000-0005-0000-0000-00001D000000}"/>
    <cellStyle name="_고상가옥A_화장실 050119" xfId="35" xr:uid="{00000000-0005-0000-0000-00001E000000}"/>
    <cellStyle name="_고상가옥A_화장실 050119_°¡È¸µ¿ 11-91" xfId="36" xr:uid="{00000000-0005-0000-0000-00001F000000}"/>
    <cellStyle name="_고상가옥A_화장실 050119-1" xfId="37" xr:uid="{00000000-0005-0000-0000-000020000000}"/>
    <cellStyle name="_고상가옥A_화장실 050119-1_°¡È¸µ¿ 11-91" xfId="38" xr:uid="{00000000-0005-0000-0000-000021000000}"/>
    <cellStyle name="_고상가옥A_화장실 050214" xfId="39" xr:uid="{00000000-0005-0000-0000-000022000000}"/>
    <cellStyle name="_고상가옥A_화장실 050214_°¡È¸µ¿ 11-91" xfId="40" xr:uid="{00000000-0005-0000-0000-000023000000}"/>
    <cellStyle name="_고상가옥A_화장실 050217 (초가 지붕)" xfId="41" xr:uid="{00000000-0005-0000-0000-000024000000}"/>
    <cellStyle name="_고상가옥A_화장실 050217 (초가 지붕)_°¡È¸µ¿ 11-91" xfId="42" xr:uid="{00000000-0005-0000-0000-000025000000}"/>
    <cellStyle name="_고상가옥B" xfId="43" xr:uid="{00000000-0005-0000-0000-000026000000}"/>
    <cellStyle name="_고상가옥B_°¡È¸µ¿ 11-91" xfId="44" xr:uid="{00000000-0005-0000-0000-000027000000}"/>
    <cellStyle name="_고상가옥B_고상가옥A-변경" xfId="45" xr:uid="{00000000-0005-0000-0000-000028000000}"/>
    <cellStyle name="_고상가옥B_고상가옥A-변경_가회동11-18" xfId="46" xr:uid="{00000000-0005-0000-0000-000029000000}"/>
    <cellStyle name="_고상가옥B_고상가옥A-변경_가회동11-18_°¡È¸µ¿ 11-91" xfId="47" xr:uid="{00000000-0005-0000-0000-00002A000000}"/>
    <cellStyle name="_고상가옥B_고상가옥A-변경_계동2-40" xfId="48" xr:uid="{00000000-0005-0000-0000-00002B000000}"/>
    <cellStyle name="_고상가옥B_고상가옥A-변경_계동2-40_°¡È¸µ¿ 11-91" xfId="49" xr:uid="{00000000-0005-0000-0000-00002C000000}"/>
    <cellStyle name="_고상가옥B_고상가옥A-변경_의적의 집" xfId="50" xr:uid="{00000000-0005-0000-0000-00002D000000}"/>
    <cellStyle name="_고상가옥B_고상가옥A-변경_의적의 집_°¡È¸µ¿ 11-91" xfId="51" xr:uid="{00000000-0005-0000-0000-00002E000000}"/>
    <cellStyle name="_고상가옥B_고상가옥A-변경_창고축사A 050217" xfId="52" xr:uid="{00000000-0005-0000-0000-00002F000000}"/>
    <cellStyle name="_고상가옥B_고상가옥A-변경_창고축사A 050217_°¡È¸µ¿ 11-91" xfId="53" xr:uid="{00000000-0005-0000-0000-000030000000}"/>
    <cellStyle name="_고상가옥B_고상가옥A-변경_화장실 050119" xfId="54" xr:uid="{00000000-0005-0000-0000-000031000000}"/>
    <cellStyle name="_고상가옥B_고상가옥A-변경_화장실 050119_°¡È¸µ¿ 11-91" xfId="55" xr:uid="{00000000-0005-0000-0000-000032000000}"/>
    <cellStyle name="_고상가옥B_고상가옥A-변경_화장실 050119-1" xfId="56" xr:uid="{00000000-0005-0000-0000-000033000000}"/>
    <cellStyle name="_고상가옥B_고상가옥A-변경_화장실 050119-1_°¡È¸µ¿ 11-91" xfId="57" xr:uid="{00000000-0005-0000-0000-000034000000}"/>
    <cellStyle name="_고상가옥B_고상가옥A-변경_화장실 050214" xfId="58" xr:uid="{00000000-0005-0000-0000-000035000000}"/>
    <cellStyle name="_고상가옥B_고상가옥A-변경_화장실 050214_°¡È¸µ¿ 11-91" xfId="59" xr:uid="{00000000-0005-0000-0000-000036000000}"/>
    <cellStyle name="_고상가옥B_고상가옥A-변경_화장실 050217 (초가 지붕)" xfId="60" xr:uid="{00000000-0005-0000-0000-000037000000}"/>
    <cellStyle name="_고상가옥B_고상가옥A-변경_화장실 050217 (초가 지붕)_°¡È¸µ¿ 11-91" xfId="61" xr:uid="{00000000-0005-0000-0000-000038000000}"/>
    <cellStyle name="_고상가옥B_당수의 집050124" xfId="62" xr:uid="{00000000-0005-0000-0000-000039000000}"/>
    <cellStyle name="_고상가옥B_당수의 집050124_가회동11-18" xfId="63" xr:uid="{00000000-0005-0000-0000-00003A000000}"/>
    <cellStyle name="_고상가옥B_당수의 집050124_가회동11-18_°¡È¸µ¿ 11-91" xfId="64" xr:uid="{00000000-0005-0000-0000-00003B000000}"/>
    <cellStyle name="_고상가옥B_당수의 집050124_계동2-40" xfId="65" xr:uid="{00000000-0005-0000-0000-00003C000000}"/>
    <cellStyle name="_고상가옥B_당수의 집050124_계동2-40_°¡È¸µ¿ 11-91" xfId="66" xr:uid="{00000000-0005-0000-0000-00003D000000}"/>
    <cellStyle name="_고상가옥B_당수의 집050214-1" xfId="67" xr:uid="{00000000-0005-0000-0000-00003E000000}"/>
    <cellStyle name="_고상가옥B_당수의 집050214-1_가회동11-18" xfId="68" xr:uid="{00000000-0005-0000-0000-00003F000000}"/>
    <cellStyle name="_고상가옥B_당수의 집050214-1_가회동11-18_°¡È¸µ¿ 11-91" xfId="69" xr:uid="{00000000-0005-0000-0000-000040000000}"/>
    <cellStyle name="_고상가옥B_당수의 집050214-1_계동2-40" xfId="70" xr:uid="{00000000-0005-0000-0000-000041000000}"/>
    <cellStyle name="_고상가옥B_당수의 집050214-1_계동2-40_°¡È¸µ¿ 11-91" xfId="71" xr:uid="{00000000-0005-0000-0000-000042000000}"/>
    <cellStyle name="_고상가옥B_망루-변경" xfId="72" xr:uid="{00000000-0005-0000-0000-000043000000}"/>
    <cellStyle name="_고상가옥B_망루-변경_가회동11-18" xfId="73" xr:uid="{00000000-0005-0000-0000-000044000000}"/>
    <cellStyle name="_고상가옥B_망루-변경_가회동11-18_°¡È¸µ¿ 11-91" xfId="74" xr:uid="{00000000-0005-0000-0000-000045000000}"/>
    <cellStyle name="_고상가옥B_망루-변경_계동2-40" xfId="75" xr:uid="{00000000-0005-0000-0000-000046000000}"/>
    <cellStyle name="_고상가옥B_망루-변경_계동2-40_°¡È¸µ¿ 11-91" xfId="76" xr:uid="{00000000-0005-0000-0000-000047000000}"/>
    <cellStyle name="_고상가옥B_망루-변경_의적의 집" xfId="77" xr:uid="{00000000-0005-0000-0000-000048000000}"/>
    <cellStyle name="_고상가옥B_망루-변경_의적의 집_°¡È¸µ¿ 11-91" xfId="78" xr:uid="{00000000-0005-0000-0000-000049000000}"/>
    <cellStyle name="_고상가옥B_망루-변경_창고축사A" xfId="79" xr:uid="{00000000-0005-0000-0000-00004A000000}"/>
    <cellStyle name="_고상가옥B_망루-변경_창고축사A 050217" xfId="80" xr:uid="{00000000-0005-0000-0000-00004B000000}"/>
    <cellStyle name="_고상가옥B_망루-변경_창고축사A 050217_°¡È¸µ¿ 11-91" xfId="81" xr:uid="{00000000-0005-0000-0000-00004C000000}"/>
    <cellStyle name="_고상가옥B_망루-변경_창고축사A_°¡È¸µ¿ 11-91" xfId="82" xr:uid="{00000000-0005-0000-0000-00004D000000}"/>
    <cellStyle name="_고상가옥B_망루-변경_창고축사B 050217" xfId="83" xr:uid="{00000000-0005-0000-0000-00004E000000}"/>
    <cellStyle name="_고상가옥B_망루-변경_창고축사B 050217_°¡È¸µ¿ 11-91" xfId="84" xr:uid="{00000000-0005-0000-0000-00004F000000}"/>
    <cellStyle name="_고상가옥B_망루-변경_화장실 050119" xfId="85" xr:uid="{00000000-0005-0000-0000-000050000000}"/>
    <cellStyle name="_고상가옥B_망루-변경_화장실 050119_°¡È¸µ¿ 11-91" xfId="86" xr:uid="{00000000-0005-0000-0000-000051000000}"/>
    <cellStyle name="_고상가옥B_망루-변경_화장실 050119-1" xfId="87" xr:uid="{00000000-0005-0000-0000-000052000000}"/>
    <cellStyle name="_고상가옥B_망루-변경_화장실 050119-1_°¡È¸µ¿ 11-91" xfId="88" xr:uid="{00000000-0005-0000-0000-000053000000}"/>
    <cellStyle name="_고상가옥B_망루-변경_화장실 050214" xfId="89" xr:uid="{00000000-0005-0000-0000-000054000000}"/>
    <cellStyle name="_고상가옥B_망루-변경_화장실 050214_°¡È¸µ¿ 11-91" xfId="90" xr:uid="{00000000-0005-0000-0000-000055000000}"/>
    <cellStyle name="_고상가옥B_망루-변경_화장실 050217" xfId="91" xr:uid="{00000000-0005-0000-0000-000056000000}"/>
    <cellStyle name="_고상가옥B_망루-변경_화장실 050217 (초가 지붕)" xfId="92" xr:uid="{00000000-0005-0000-0000-000057000000}"/>
    <cellStyle name="_고상가옥B_망루-변경_화장실 050217 (초가 지붕)_°¡È¸µ¿ 11-91" xfId="93" xr:uid="{00000000-0005-0000-0000-000058000000}"/>
    <cellStyle name="_고상가옥B_망루-변경_화장실 050217_°¡È¸µ¿ 11-91" xfId="94" xr:uid="{00000000-0005-0000-0000-000059000000}"/>
    <cellStyle name="_고상가옥B_창고축사A" xfId="95" xr:uid="{00000000-0005-0000-0000-00005A000000}"/>
    <cellStyle name="_고상가옥B_창고축사A 050217" xfId="96" xr:uid="{00000000-0005-0000-0000-00005B000000}"/>
    <cellStyle name="_고상가옥B_창고축사A 050217_°¡È¸µ¿ 11-91" xfId="97" xr:uid="{00000000-0005-0000-0000-00005C000000}"/>
    <cellStyle name="_고상가옥B_창고축사A_가회동11-18" xfId="98" xr:uid="{00000000-0005-0000-0000-00005D000000}"/>
    <cellStyle name="_고상가옥B_창고축사A_가회동11-18_°¡È¸µ¿ 11-91" xfId="99" xr:uid="{00000000-0005-0000-0000-00005E000000}"/>
    <cellStyle name="_고상가옥B_창고축사A_계동2-40" xfId="100" xr:uid="{00000000-0005-0000-0000-00005F000000}"/>
    <cellStyle name="_고상가옥B_창고축사A_계동2-40_°¡È¸µ¿ 11-91" xfId="101" xr:uid="{00000000-0005-0000-0000-000060000000}"/>
    <cellStyle name="_고상가옥B_창고축사B 050217" xfId="102" xr:uid="{00000000-0005-0000-0000-000061000000}"/>
    <cellStyle name="_고상가옥B_창고축사B 050217_°¡È¸µ¿ 11-91" xfId="103" xr:uid="{00000000-0005-0000-0000-000062000000}"/>
    <cellStyle name="_고상가옥B_화장실 050217" xfId="104" xr:uid="{00000000-0005-0000-0000-000063000000}"/>
    <cellStyle name="_고상가옥B_화장실 050217_°¡È¸µ¿ 11-91" xfId="105" xr:uid="{00000000-0005-0000-0000-000064000000}"/>
    <cellStyle name="_고상가옥B-변경" xfId="106" xr:uid="{00000000-0005-0000-0000-000065000000}"/>
    <cellStyle name="_고상가옥B-변경_가회동11-18" xfId="107" xr:uid="{00000000-0005-0000-0000-000066000000}"/>
    <cellStyle name="_고상가옥B-변경_가회동11-18_°¡È¸µ¿ 11-91" xfId="108" xr:uid="{00000000-0005-0000-0000-000067000000}"/>
    <cellStyle name="_고상가옥B-변경_계동2-40" xfId="109" xr:uid="{00000000-0005-0000-0000-000068000000}"/>
    <cellStyle name="_고상가옥B-변경_계동2-40_°¡È¸µ¿ 11-91" xfId="110" xr:uid="{00000000-0005-0000-0000-000069000000}"/>
    <cellStyle name="_고상가옥B-변경_망루-변경" xfId="111" xr:uid="{00000000-0005-0000-0000-00006A000000}"/>
    <cellStyle name="_고상가옥B-변경_망루-변경_가회동11-18" xfId="112" xr:uid="{00000000-0005-0000-0000-00006B000000}"/>
    <cellStyle name="_고상가옥B-변경_망루-변경_가회동11-18_°¡È¸µ¿ 11-91" xfId="113" xr:uid="{00000000-0005-0000-0000-00006C000000}"/>
    <cellStyle name="_고상가옥B-변경_망루-변경_계동2-40" xfId="114" xr:uid="{00000000-0005-0000-0000-00006D000000}"/>
    <cellStyle name="_고상가옥B-변경_망루-변경_계동2-40_°¡È¸µ¿ 11-91" xfId="115" xr:uid="{00000000-0005-0000-0000-00006E000000}"/>
    <cellStyle name="_고상가옥B-변경_망루-변경_의적의 집" xfId="116" xr:uid="{00000000-0005-0000-0000-00006F000000}"/>
    <cellStyle name="_고상가옥B-변경_망루-변경_의적의 집_°¡È¸µ¿ 11-91" xfId="117" xr:uid="{00000000-0005-0000-0000-000070000000}"/>
    <cellStyle name="_고상가옥B-변경_망루-변경_창고축사A" xfId="118" xr:uid="{00000000-0005-0000-0000-000071000000}"/>
    <cellStyle name="_고상가옥B-변경_망루-변경_창고축사A 050217" xfId="119" xr:uid="{00000000-0005-0000-0000-000072000000}"/>
    <cellStyle name="_고상가옥B-변경_망루-변경_창고축사A 050217_°¡È¸µ¿ 11-91" xfId="120" xr:uid="{00000000-0005-0000-0000-000073000000}"/>
    <cellStyle name="_고상가옥B-변경_망루-변경_창고축사A_°¡È¸µ¿ 11-91" xfId="121" xr:uid="{00000000-0005-0000-0000-000074000000}"/>
    <cellStyle name="_고상가옥B-변경_망루-변경_창고축사B 050217" xfId="122" xr:uid="{00000000-0005-0000-0000-000075000000}"/>
    <cellStyle name="_고상가옥B-변경_망루-변경_창고축사B 050217_°¡È¸µ¿ 11-91" xfId="123" xr:uid="{00000000-0005-0000-0000-000076000000}"/>
    <cellStyle name="_고상가옥B-변경_망루-변경_화장실 050119" xfId="124" xr:uid="{00000000-0005-0000-0000-000077000000}"/>
    <cellStyle name="_고상가옥B-변경_망루-변경_화장실 050119_°¡È¸µ¿ 11-91" xfId="125" xr:uid="{00000000-0005-0000-0000-000078000000}"/>
    <cellStyle name="_고상가옥B-변경_망루-변경_화장실 050119-1" xfId="126" xr:uid="{00000000-0005-0000-0000-000079000000}"/>
    <cellStyle name="_고상가옥B-변경_망루-변경_화장실 050119-1_°¡È¸µ¿ 11-91" xfId="127" xr:uid="{00000000-0005-0000-0000-00007A000000}"/>
    <cellStyle name="_고상가옥B-변경_망루-변경_화장실 050214" xfId="128" xr:uid="{00000000-0005-0000-0000-00007B000000}"/>
    <cellStyle name="_고상가옥B-변경_망루-변경_화장실 050214_°¡È¸µ¿ 11-91" xfId="129" xr:uid="{00000000-0005-0000-0000-00007C000000}"/>
    <cellStyle name="_고상가옥B-변경_망루-변경_화장실 050217" xfId="130" xr:uid="{00000000-0005-0000-0000-00007D000000}"/>
    <cellStyle name="_고상가옥B-변경_망루-변경_화장실 050217 (초가 지붕)" xfId="131" xr:uid="{00000000-0005-0000-0000-00007E000000}"/>
    <cellStyle name="_고상가옥B-변경_망루-변경_화장실 050217 (초가 지붕)_°¡È¸µ¿ 11-91" xfId="132" xr:uid="{00000000-0005-0000-0000-00007F000000}"/>
    <cellStyle name="_고상가옥B-변경_망루-변경_화장실 050217_°¡È¸µ¿ 11-91" xfId="133" xr:uid="{00000000-0005-0000-0000-000080000000}"/>
    <cellStyle name="_고상가옥B-변경_의적의 집" xfId="134" xr:uid="{00000000-0005-0000-0000-000081000000}"/>
    <cellStyle name="_고상가옥B-변경_의적의 집_°¡È¸µ¿ 11-91" xfId="135" xr:uid="{00000000-0005-0000-0000-000082000000}"/>
    <cellStyle name="_고상가옥B-변경_창고축사A" xfId="136" xr:uid="{00000000-0005-0000-0000-000083000000}"/>
    <cellStyle name="_고상가옥B-변경_창고축사A 050217" xfId="137" xr:uid="{00000000-0005-0000-0000-000084000000}"/>
    <cellStyle name="_고상가옥B-변경_창고축사A 050217_°¡È¸µ¿ 11-91" xfId="138" xr:uid="{00000000-0005-0000-0000-000085000000}"/>
    <cellStyle name="_고상가옥B-변경_창고축사A_°¡È¸µ¿ 11-91" xfId="139" xr:uid="{00000000-0005-0000-0000-000086000000}"/>
    <cellStyle name="_고상가옥B-변경_창고축사B 050217" xfId="140" xr:uid="{00000000-0005-0000-0000-000087000000}"/>
    <cellStyle name="_고상가옥B-변경_창고축사B 050217_°¡È¸µ¿ 11-91" xfId="141" xr:uid="{00000000-0005-0000-0000-000088000000}"/>
    <cellStyle name="_고상가옥B-변경_화장실 050119" xfId="142" xr:uid="{00000000-0005-0000-0000-000089000000}"/>
    <cellStyle name="_고상가옥B-변경_화장실 050119_°¡È¸µ¿ 11-91" xfId="143" xr:uid="{00000000-0005-0000-0000-00008A000000}"/>
    <cellStyle name="_고상가옥B-변경_화장실 050119-1" xfId="144" xr:uid="{00000000-0005-0000-0000-00008B000000}"/>
    <cellStyle name="_고상가옥B-변경_화장실 050119-1_°¡È¸µ¿ 11-91" xfId="145" xr:uid="{00000000-0005-0000-0000-00008C000000}"/>
    <cellStyle name="_고상가옥B-변경_화장실 050214" xfId="146" xr:uid="{00000000-0005-0000-0000-00008D000000}"/>
    <cellStyle name="_고상가옥B-변경_화장실 050214_°¡È¸µ¿ 11-91" xfId="147" xr:uid="{00000000-0005-0000-0000-00008E000000}"/>
    <cellStyle name="_고상가옥B-변경_화장실 050217" xfId="148" xr:uid="{00000000-0005-0000-0000-00008F000000}"/>
    <cellStyle name="_고상가옥B-변경_화장실 050217 (초가 지붕)" xfId="149" xr:uid="{00000000-0005-0000-0000-000090000000}"/>
    <cellStyle name="_고상가옥B-변경_화장실 050217 (초가 지붕)_°¡È¸µ¿ 11-91" xfId="150" xr:uid="{00000000-0005-0000-0000-000091000000}"/>
    <cellStyle name="_고상가옥B-변경_화장실 050217_°¡È¸µ¿ 11-91" xfId="151" xr:uid="{00000000-0005-0000-0000-000092000000}"/>
    <cellStyle name="_공양식(레인보우스케이프)" xfId="152" xr:uid="{00000000-0005-0000-0000-000093000000}"/>
    <cellStyle name="_관급-(수배전반)" xfId="153" xr:uid="{00000000-0005-0000-0000-000094000000}"/>
    <cellStyle name="_관로공" xfId="154" xr:uid="{00000000-0005-0000-0000-000095000000}"/>
    <cellStyle name="_구조물공" xfId="155" xr:uid="{00000000-0005-0000-0000-000096000000}"/>
    <cellStyle name="_국수교수량" xfId="156" xr:uid="{00000000-0005-0000-0000-000097000000}"/>
    <cellStyle name="_국수교수량_우수수량-1" xfId="157" xr:uid="{00000000-0005-0000-0000-000098000000}"/>
    <cellStyle name="_국수교수량_우수수량-1_차집관로수량(최종814)" xfId="158" xr:uid="{00000000-0005-0000-0000-000099000000}"/>
    <cellStyle name="_국수교수량_우수수량-1_토적수정  (8.13)" xfId="159" xr:uid="{00000000-0005-0000-0000-00009A000000}"/>
    <cellStyle name="_국수교수량_우수수량-1_토적수정  (8.13)_차집관로수량(최종814)" xfId="160" xr:uid="{00000000-0005-0000-0000-00009B000000}"/>
    <cellStyle name="_국수교수량_우수수량-1_토적수정  (8.24)" xfId="161" xr:uid="{00000000-0005-0000-0000-00009C000000}"/>
    <cellStyle name="_국수교수량_차집관로수량(수정811)" xfId="162" xr:uid="{00000000-0005-0000-0000-00009D000000}"/>
    <cellStyle name="_국수교수량_차집관로수량(수정811)_차집관로수량(최종814)" xfId="163" xr:uid="{00000000-0005-0000-0000-00009E000000}"/>
    <cellStyle name="_국수교수량_차집관로수량(수정811)_토적수정  (8.13)" xfId="164" xr:uid="{00000000-0005-0000-0000-00009F000000}"/>
    <cellStyle name="_국수교수량_차집관로수량(수정811)_토적수정  (8.13)_차집관로수량(최종814)" xfId="165" xr:uid="{00000000-0005-0000-0000-0000A0000000}"/>
    <cellStyle name="_국수교수량_차집관로수량(수정811)_토적수정  (8.24)" xfId="166" xr:uid="{00000000-0005-0000-0000-0000A1000000}"/>
    <cellStyle name="_국수교수량_차집관로수량(최종814)" xfId="167" xr:uid="{00000000-0005-0000-0000-0000A2000000}"/>
    <cellStyle name="_국수교수량_포장수량-2" xfId="168" xr:uid="{00000000-0005-0000-0000-0000A3000000}"/>
    <cellStyle name="_국수교수량_포장수량-2_차집관로수량(최종814)" xfId="169" xr:uid="{00000000-0005-0000-0000-0000A4000000}"/>
    <cellStyle name="_국수교수량_포장수량-2_토적수정  (8.13)" xfId="170" xr:uid="{00000000-0005-0000-0000-0000A5000000}"/>
    <cellStyle name="_국수교수량_포장수량-2_토적수정  (8.13)_차집관로수량(최종814)" xfId="171" xr:uid="{00000000-0005-0000-0000-0000A6000000}"/>
    <cellStyle name="_국수교수량_포장수량-2_토적수정  (8.24)" xfId="172" xr:uid="{00000000-0005-0000-0000-0000A7000000}"/>
    <cellStyle name="_대국교일반수량" xfId="173" xr:uid="{00000000-0005-0000-0000-0000A8000000}"/>
    <cellStyle name="_데크상단부분0602" xfId="174" xr:uid="{00000000-0005-0000-0000-0000A9000000}"/>
    <cellStyle name="_도곡1교 교대 수량" xfId="175" xr:uid="{00000000-0005-0000-0000-0000AA000000}"/>
    <cellStyle name="_도곡1교 교대 수량_가회동11-18" xfId="176" xr:uid="{00000000-0005-0000-0000-0000AB000000}"/>
    <cellStyle name="_도곡1교 교대 수량_가회동11-18_°¡È¸µ¿ 11-91" xfId="177" xr:uid="{00000000-0005-0000-0000-0000AC000000}"/>
    <cellStyle name="_도곡1교 교대 수량_계동2-40" xfId="178" xr:uid="{00000000-0005-0000-0000-0000AD000000}"/>
    <cellStyle name="_도곡1교 교대 수량_계동2-40_°¡È¸µ¿ 11-91" xfId="179" xr:uid="{00000000-0005-0000-0000-0000AE000000}"/>
    <cellStyle name="_도곡1교 교대 수량_고상가옥A" xfId="180" xr:uid="{00000000-0005-0000-0000-0000AF000000}"/>
    <cellStyle name="_도곡1교 교대 수량_고상가옥A_가회동11-18" xfId="181" xr:uid="{00000000-0005-0000-0000-0000B0000000}"/>
    <cellStyle name="_도곡1교 교대 수량_고상가옥A_가회동11-18_°¡È¸µ¿ 11-91" xfId="182" xr:uid="{00000000-0005-0000-0000-0000B1000000}"/>
    <cellStyle name="_도곡1교 교대 수량_고상가옥A_계동2-40" xfId="183" xr:uid="{00000000-0005-0000-0000-0000B2000000}"/>
    <cellStyle name="_도곡1교 교대 수량_고상가옥A_계동2-40_°¡È¸µ¿ 11-91" xfId="184" xr:uid="{00000000-0005-0000-0000-0000B3000000}"/>
    <cellStyle name="_도곡1교 교대 수량_고상가옥A_의적의 집" xfId="185" xr:uid="{00000000-0005-0000-0000-0000B4000000}"/>
    <cellStyle name="_도곡1교 교대 수량_고상가옥A_의적의 집_°¡È¸µ¿ 11-91" xfId="186" xr:uid="{00000000-0005-0000-0000-0000B5000000}"/>
    <cellStyle name="_도곡1교 교대 수량_고상가옥A_창고축사A" xfId="187" xr:uid="{00000000-0005-0000-0000-0000B6000000}"/>
    <cellStyle name="_도곡1교 교대 수량_고상가옥A_창고축사A 050217" xfId="188" xr:uid="{00000000-0005-0000-0000-0000B7000000}"/>
    <cellStyle name="_도곡1교 교대 수량_고상가옥A_창고축사A 050217_°¡È¸µ¿ 11-91" xfId="189" xr:uid="{00000000-0005-0000-0000-0000B8000000}"/>
    <cellStyle name="_도곡1교 교대 수량_고상가옥A_창고축사A_°¡È¸µ¿ 11-91" xfId="190" xr:uid="{00000000-0005-0000-0000-0000B9000000}"/>
    <cellStyle name="_도곡1교 교대 수량_고상가옥A_화장실 050119" xfId="191" xr:uid="{00000000-0005-0000-0000-0000BA000000}"/>
    <cellStyle name="_도곡1교 교대 수량_고상가옥A_화장실 050119_°¡È¸µ¿ 11-91" xfId="192" xr:uid="{00000000-0005-0000-0000-0000BB000000}"/>
    <cellStyle name="_도곡1교 교대 수량_고상가옥A_화장실 050119-1" xfId="193" xr:uid="{00000000-0005-0000-0000-0000BC000000}"/>
    <cellStyle name="_도곡1교 교대 수량_고상가옥A_화장실 050119-1_°¡È¸µ¿ 11-91" xfId="194" xr:uid="{00000000-0005-0000-0000-0000BD000000}"/>
    <cellStyle name="_도곡1교 교대 수량_고상가옥A_화장실 050214" xfId="195" xr:uid="{00000000-0005-0000-0000-0000BE000000}"/>
    <cellStyle name="_도곡1교 교대 수량_고상가옥A_화장실 050214_°¡È¸µ¿ 11-91" xfId="196" xr:uid="{00000000-0005-0000-0000-0000BF000000}"/>
    <cellStyle name="_도곡1교 교대 수량_고상가옥A_화장실 050217 (초가 지붕)" xfId="197" xr:uid="{00000000-0005-0000-0000-0000C0000000}"/>
    <cellStyle name="_도곡1교 교대 수량_고상가옥A_화장실 050217 (초가 지붕)_°¡È¸µ¿ 11-91" xfId="198" xr:uid="{00000000-0005-0000-0000-0000C1000000}"/>
    <cellStyle name="_도곡1교 교대 수량_고상가옥B" xfId="199" xr:uid="{00000000-0005-0000-0000-0000C2000000}"/>
    <cellStyle name="_도곡1교 교대 수량_고상가옥B_°¡È¸µ¿ 11-91" xfId="200" xr:uid="{00000000-0005-0000-0000-0000C3000000}"/>
    <cellStyle name="_도곡1교 교대 수량_고상가옥B_고상가옥A-변경" xfId="201" xr:uid="{00000000-0005-0000-0000-0000C4000000}"/>
    <cellStyle name="_도곡1교 교대 수량_고상가옥B_고상가옥A-변경_가회동11-18" xfId="202" xr:uid="{00000000-0005-0000-0000-0000C5000000}"/>
    <cellStyle name="_도곡1교 교대 수량_고상가옥B_고상가옥A-변경_가회동11-18_°¡È¸µ¿ 11-91" xfId="203" xr:uid="{00000000-0005-0000-0000-0000C6000000}"/>
    <cellStyle name="_도곡1교 교대 수량_고상가옥B_고상가옥A-변경_계동2-40" xfId="204" xr:uid="{00000000-0005-0000-0000-0000C7000000}"/>
    <cellStyle name="_도곡1교 교대 수량_고상가옥B_고상가옥A-변경_계동2-40_°¡È¸µ¿ 11-91" xfId="205" xr:uid="{00000000-0005-0000-0000-0000C8000000}"/>
    <cellStyle name="_도곡1교 교대 수량_고상가옥B_고상가옥A-변경_의적의 집" xfId="206" xr:uid="{00000000-0005-0000-0000-0000C9000000}"/>
    <cellStyle name="_도곡1교 교대 수량_고상가옥B_고상가옥A-변경_의적의 집_°¡È¸µ¿ 11-91" xfId="207" xr:uid="{00000000-0005-0000-0000-0000CA000000}"/>
    <cellStyle name="_도곡1교 교대 수량_고상가옥B_고상가옥A-변경_창고축사A 050217" xfId="208" xr:uid="{00000000-0005-0000-0000-0000CB000000}"/>
    <cellStyle name="_도곡1교 교대 수량_고상가옥B_고상가옥A-변경_창고축사A 050217_°¡È¸µ¿ 11-91" xfId="209" xr:uid="{00000000-0005-0000-0000-0000CC000000}"/>
    <cellStyle name="_도곡1교 교대 수량_고상가옥B_고상가옥A-변경_화장실 050119" xfId="210" xr:uid="{00000000-0005-0000-0000-0000CD000000}"/>
    <cellStyle name="_도곡1교 교대 수량_고상가옥B_고상가옥A-변경_화장실 050119_°¡È¸µ¿ 11-91" xfId="211" xr:uid="{00000000-0005-0000-0000-0000CE000000}"/>
    <cellStyle name="_도곡1교 교대 수량_고상가옥B_고상가옥A-변경_화장실 050119-1" xfId="212" xr:uid="{00000000-0005-0000-0000-0000CF000000}"/>
    <cellStyle name="_도곡1교 교대 수량_고상가옥B_고상가옥A-변경_화장실 050119-1_°¡È¸µ¿ 11-91" xfId="213" xr:uid="{00000000-0005-0000-0000-0000D0000000}"/>
    <cellStyle name="_도곡1교 교대 수량_고상가옥B_고상가옥A-변경_화장실 050214" xfId="214" xr:uid="{00000000-0005-0000-0000-0000D1000000}"/>
    <cellStyle name="_도곡1교 교대 수량_고상가옥B_고상가옥A-변경_화장실 050214_°¡È¸µ¿ 11-91" xfId="215" xr:uid="{00000000-0005-0000-0000-0000D2000000}"/>
    <cellStyle name="_도곡1교 교대 수량_고상가옥B_고상가옥A-변경_화장실 050217 (초가 지붕)" xfId="216" xr:uid="{00000000-0005-0000-0000-0000D3000000}"/>
    <cellStyle name="_도곡1교 교대 수량_고상가옥B_고상가옥A-변경_화장실 050217 (초가 지붕)_°¡È¸µ¿ 11-91" xfId="217" xr:uid="{00000000-0005-0000-0000-0000D4000000}"/>
    <cellStyle name="_도곡1교 교대 수량_고상가옥B_당수의 집050124" xfId="218" xr:uid="{00000000-0005-0000-0000-0000D5000000}"/>
    <cellStyle name="_도곡1교 교대 수량_고상가옥B_당수의 집050124_가회동11-18" xfId="219" xr:uid="{00000000-0005-0000-0000-0000D6000000}"/>
    <cellStyle name="_도곡1교 교대 수량_고상가옥B_당수의 집050124_가회동11-18_°¡È¸µ¿ 11-91" xfId="220" xr:uid="{00000000-0005-0000-0000-0000D7000000}"/>
    <cellStyle name="_도곡1교 교대 수량_고상가옥B_당수의 집050124_계동2-40" xfId="221" xr:uid="{00000000-0005-0000-0000-0000D8000000}"/>
    <cellStyle name="_도곡1교 교대 수량_고상가옥B_당수의 집050124_계동2-40_°¡È¸µ¿ 11-91" xfId="222" xr:uid="{00000000-0005-0000-0000-0000D9000000}"/>
    <cellStyle name="_도곡1교 교대 수량_고상가옥B_당수의 집050214-1" xfId="223" xr:uid="{00000000-0005-0000-0000-0000DA000000}"/>
    <cellStyle name="_도곡1교 교대 수량_고상가옥B_당수의 집050214-1_가회동11-18" xfId="224" xr:uid="{00000000-0005-0000-0000-0000DB000000}"/>
    <cellStyle name="_도곡1교 교대 수량_고상가옥B_당수의 집050214-1_가회동11-18_°¡È¸µ¿ 11-91" xfId="225" xr:uid="{00000000-0005-0000-0000-0000DC000000}"/>
    <cellStyle name="_도곡1교 교대 수량_고상가옥B_당수의 집050214-1_계동2-40" xfId="226" xr:uid="{00000000-0005-0000-0000-0000DD000000}"/>
    <cellStyle name="_도곡1교 교대 수량_고상가옥B_당수의 집050214-1_계동2-40_°¡È¸µ¿ 11-91" xfId="227" xr:uid="{00000000-0005-0000-0000-0000DE000000}"/>
    <cellStyle name="_도곡1교 교대 수량_고상가옥B_망루-변경" xfId="228" xr:uid="{00000000-0005-0000-0000-0000DF000000}"/>
    <cellStyle name="_도곡1교 교대 수량_고상가옥B_망루-변경_가회동11-18" xfId="229" xr:uid="{00000000-0005-0000-0000-0000E0000000}"/>
    <cellStyle name="_도곡1교 교대 수량_고상가옥B_망루-변경_가회동11-18_°¡È¸µ¿ 11-91" xfId="230" xr:uid="{00000000-0005-0000-0000-0000E1000000}"/>
    <cellStyle name="_도곡1교 교대 수량_고상가옥B_망루-변경_계동2-40" xfId="231" xr:uid="{00000000-0005-0000-0000-0000E2000000}"/>
    <cellStyle name="_도곡1교 교대 수량_고상가옥B_망루-변경_계동2-40_°¡È¸µ¿ 11-91" xfId="232" xr:uid="{00000000-0005-0000-0000-0000E3000000}"/>
    <cellStyle name="_도곡1교 교대 수량_고상가옥B_망루-변경_의적의 집" xfId="233" xr:uid="{00000000-0005-0000-0000-0000E4000000}"/>
    <cellStyle name="_도곡1교 교대 수량_고상가옥B_망루-변경_의적의 집_°¡È¸µ¿ 11-91" xfId="234" xr:uid="{00000000-0005-0000-0000-0000E5000000}"/>
    <cellStyle name="_도곡1교 교대 수량_고상가옥B_망루-변경_창고축사A" xfId="235" xr:uid="{00000000-0005-0000-0000-0000E6000000}"/>
    <cellStyle name="_도곡1교 교대 수량_고상가옥B_망루-변경_창고축사A 050217" xfId="236" xr:uid="{00000000-0005-0000-0000-0000E7000000}"/>
    <cellStyle name="_도곡1교 교대 수량_고상가옥B_망루-변경_창고축사A 050217_°¡È¸µ¿ 11-91" xfId="237" xr:uid="{00000000-0005-0000-0000-0000E8000000}"/>
    <cellStyle name="_도곡1교 교대 수량_고상가옥B_망루-변경_창고축사A_°¡È¸µ¿ 11-91" xfId="238" xr:uid="{00000000-0005-0000-0000-0000E9000000}"/>
    <cellStyle name="_도곡1교 교대 수량_고상가옥B_망루-변경_창고축사B 050217" xfId="239" xr:uid="{00000000-0005-0000-0000-0000EA000000}"/>
    <cellStyle name="_도곡1교 교대 수량_고상가옥B_망루-변경_창고축사B 050217_°¡È¸µ¿ 11-91" xfId="240" xr:uid="{00000000-0005-0000-0000-0000EB000000}"/>
    <cellStyle name="_도곡1교 교대 수량_고상가옥B_망루-변경_화장실 050119" xfId="241" xr:uid="{00000000-0005-0000-0000-0000EC000000}"/>
    <cellStyle name="_도곡1교 교대 수량_고상가옥B_망루-변경_화장실 050119_°¡È¸µ¿ 11-91" xfId="242" xr:uid="{00000000-0005-0000-0000-0000ED000000}"/>
    <cellStyle name="_도곡1교 교대 수량_고상가옥B_망루-변경_화장실 050119-1" xfId="243" xr:uid="{00000000-0005-0000-0000-0000EE000000}"/>
    <cellStyle name="_도곡1교 교대 수량_고상가옥B_망루-변경_화장실 050119-1_°¡È¸µ¿ 11-91" xfId="244" xr:uid="{00000000-0005-0000-0000-0000EF000000}"/>
    <cellStyle name="_도곡1교 교대 수량_고상가옥B_망루-변경_화장실 050214" xfId="245" xr:uid="{00000000-0005-0000-0000-0000F0000000}"/>
    <cellStyle name="_도곡1교 교대 수량_고상가옥B_망루-변경_화장실 050214_°¡È¸µ¿ 11-91" xfId="246" xr:uid="{00000000-0005-0000-0000-0000F1000000}"/>
    <cellStyle name="_도곡1교 교대 수량_고상가옥B_망루-변경_화장실 050217" xfId="247" xr:uid="{00000000-0005-0000-0000-0000F2000000}"/>
    <cellStyle name="_도곡1교 교대 수량_고상가옥B_망루-변경_화장실 050217 (초가 지붕)" xfId="248" xr:uid="{00000000-0005-0000-0000-0000F3000000}"/>
    <cellStyle name="_도곡1교 교대 수량_고상가옥B_망루-변경_화장실 050217 (초가 지붕)_°¡È¸µ¿ 11-91" xfId="249" xr:uid="{00000000-0005-0000-0000-0000F4000000}"/>
    <cellStyle name="_도곡1교 교대 수량_고상가옥B_망루-변경_화장실 050217_°¡È¸µ¿ 11-91" xfId="250" xr:uid="{00000000-0005-0000-0000-0000F5000000}"/>
    <cellStyle name="_도곡1교 교대 수량_고상가옥B_창고축사A" xfId="251" xr:uid="{00000000-0005-0000-0000-0000F6000000}"/>
    <cellStyle name="_도곡1교 교대 수량_고상가옥B_창고축사A 050217" xfId="252" xr:uid="{00000000-0005-0000-0000-0000F7000000}"/>
    <cellStyle name="_도곡1교 교대 수량_고상가옥B_창고축사A 050217_°¡È¸µ¿ 11-91" xfId="253" xr:uid="{00000000-0005-0000-0000-0000F8000000}"/>
    <cellStyle name="_도곡1교 교대 수량_고상가옥B_창고축사A_가회동11-18" xfId="254" xr:uid="{00000000-0005-0000-0000-0000F9000000}"/>
    <cellStyle name="_도곡1교 교대 수량_고상가옥B_창고축사A_가회동11-18_°¡È¸µ¿ 11-91" xfId="255" xr:uid="{00000000-0005-0000-0000-0000FA000000}"/>
    <cellStyle name="_도곡1교 교대 수량_고상가옥B_창고축사A_계동2-40" xfId="256" xr:uid="{00000000-0005-0000-0000-0000FB000000}"/>
    <cellStyle name="_도곡1교 교대 수량_고상가옥B_창고축사A_계동2-40_°¡È¸µ¿ 11-91" xfId="257" xr:uid="{00000000-0005-0000-0000-0000FC000000}"/>
    <cellStyle name="_도곡1교 교대 수량_고상가옥B_창고축사B 050217" xfId="258" xr:uid="{00000000-0005-0000-0000-0000FD000000}"/>
    <cellStyle name="_도곡1교 교대 수량_고상가옥B_창고축사B 050217_°¡È¸µ¿ 11-91" xfId="259" xr:uid="{00000000-0005-0000-0000-0000FE000000}"/>
    <cellStyle name="_도곡1교 교대 수량_고상가옥B_화장실 050217" xfId="260" xr:uid="{00000000-0005-0000-0000-0000FF000000}"/>
    <cellStyle name="_도곡1교 교대 수량_고상가옥B_화장실 050217_°¡È¸µ¿ 11-91" xfId="261" xr:uid="{00000000-0005-0000-0000-000000010000}"/>
    <cellStyle name="_도곡1교 교대 수량_고상가옥B-변경" xfId="262" xr:uid="{00000000-0005-0000-0000-000001010000}"/>
    <cellStyle name="_도곡1교 교대 수량_고상가옥B-변경_가회동11-18" xfId="263" xr:uid="{00000000-0005-0000-0000-000002010000}"/>
    <cellStyle name="_도곡1교 교대 수량_고상가옥B-변경_가회동11-18_°¡È¸µ¿ 11-91" xfId="264" xr:uid="{00000000-0005-0000-0000-000003010000}"/>
    <cellStyle name="_도곡1교 교대 수량_고상가옥B-변경_계동2-40" xfId="265" xr:uid="{00000000-0005-0000-0000-000004010000}"/>
    <cellStyle name="_도곡1교 교대 수량_고상가옥B-변경_계동2-40_°¡È¸µ¿ 11-91" xfId="266" xr:uid="{00000000-0005-0000-0000-000005010000}"/>
    <cellStyle name="_도곡1교 교대 수량_고상가옥B-변경_망루-변경" xfId="267" xr:uid="{00000000-0005-0000-0000-000006010000}"/>
    <cellStyle name="_도곡1교 교대 수량_고상가옥B-변경_망루-변경_가회동11-18" xfId="268" xr:uid="{00000000-0005-0000-0000-000007010000}"/>
    <cellStyle name="_도곡1교 교대 수량_고상가옥B-변경_망루-변경_가회동11-18_°¡È¸µ¿ 11-91" xfId="269" xr:uid="{00000000-0005-0000-0000-000008010000}"/>
    <cellStyle name="_도곡1교 교대 수량_고상가옥B-변경_망루-변경_계동2-40" xfId="270" xr:uid="{00000000-0005-0000-0000-000009010000}"/>
    <cellStyle name="_도곡1교 교대 수량_고상가옥B-변경_망루-변경_계동2-40_°¡È¸µ¿ 11-91" xfId="271" xr:uid="{00000000-0005-0000-0000-00000A010000}"/>
    <cellStyle name="_도곡1교 교대 수량_고상가옥B-변경_망루-변경_의적의 집" xfId="272" xr:uid="{00000000-0005-0000-0000-00000B010000}"/>
    <cellStyle name="_도곡1교 교대 수량_고상가옥B-변경_망루-변경_의적의 집_°¡È¸µ¿ 11-91" xfId="273" xr:uid="{00000000-0005-0000-0000-00000C010000}"/>
    <cellStyle name="_도곡1교 교대 수량_고상가옥B-변경_망루-변경_창고축사A" xfId="274" xr:uid="{00000000-0005-0000-0000-00000D010000}"/>
    <cellStyle name="_도곡1교 교대 수량_고상가옥B-변경_망루-변경_창고축사A 050217" xfId="275" xr:uid="{00000000-0005-0000-0000-00000E010000}"/>
    <cellStyle name="_도곡1교 교대 수량_고상가옥B-변경_망루-변경_창고축사A 050217_°¡È¸µ¿ 11-91" xfId="276" xr:uid="{00000000-0005-0000-0000-00000F010000}"/>
    <cellStyle name="_도곡1교 교대 수량_고상가옥B-변경_망루-변경_창고축사A_°¡È¸µ¿ 11-91" xfId="277" xr:uid="{00000000-0005-0000-0000-000010010000}"/>
    <cellStyle name="_도곡1교 교대 수량_고상가옥B-변경_망루-변경_창고축사B 050217" xfId="278" xr:uid="{00000000-0005-0000-0000-000011010000}"/>
    <cellStyle name="_도곡1교 교대 수량_고상가옥B-변경_망루-변경_창고축사B 050217_°¡È¸µ¿ 11-91" xfId="279" xr:uid="{00000000-0005-0000-0000-000012010000}"/>
    <cellStyle name="_도곡1교 교대 수량_고상가옥B-변경_망루-변경_화장실 050119" xfId="280" xr:uid="{00000000-0005-0000-0000-000013010000}"/>
    <cellStyle name="_도곡1교 교대 수량_고상가옥B-변경_망루-변경_화장실 050119_°¡È¸µ¿ 11-91" xfId="281" xr:uid="{00000000-0005-0000-0000-000014010000}"/>
    <cellStyle name="_도곡1교 교대 수량_고상가옥B-변경_망루-변경_화장실 050119-1" xfId="282" xr:uid="{00000000-0005-0000-0000-000015010000}"/>
    <cellStyle name="_도곡1교 교대 수량_고상가옥B-변경_망루-변경_화장실 050119-1_°¡È¸µ¿ 11-91" xfId="283" xr:uid="{00000000-0005-0000-0000-000016010000}"/>
    <cellStyle name="_도곡1교 교대 수량_고상가옥B-변경_망루-변경_화장실 050214" xfId="284" xr:uid="{00000000-0005-0000-0000-000017010000}"/>
    <cellStyle name="_도곡1교 교대 수량_고상가옥B-변경_망루-변경_화장실 050214_°¡È¸µ¿ 11-91" xfId="285" xr:uid="{00000000-0005-0000-0000-000018010000}"/>
    <cellStyle name="_도곡1교 교대 수량_고상가옥B-변경_망루-변경_화장실 050217" xfId="286" xr:uid="{00000000-0005-0000-0000-000019010000}"/>
    <cellStyle name="_도곡1교 교대 수량_고상가옥B-변경_망루-변경_화장실 050217 (초가 지붕)" xfId="287" xr:uid="{00000000-0005-0000-0000-00001A010000}"/>
    <cellStyle name="_도곡1교 교대 수량_고상가옥B-변경_망루-변경_화장실 050217 (초가 지붕)_°¡È¸µ¿ 11-91" xfId="288" xr:uid="{00000000-0005-0000-0000-00001B010000}"/>
    <cellStyle name="_도곡1교 교대 수량_고상가옥B-변경_망루-변경_화장실 050217_°¡È¸µ¿ 11-91" xfId="289" xr:uid="{00000000-0005-0000-0000-00001C010000}"/>
    <cellStyle name="_도곡1교 교대 수량_고상가옥B-변경_의적의 집" xfId="290" xr:uid="{00000000-0005-0000-0000-00001D010000}"/>
    <cellStyle name="_도곡1교 교대 수량_고상가옥B-변경_의적의 집_°¡È¸µ¿ 11-91" xfId="291" xr:uid="{00000000-0005-0000-0000-00001E010000}"/>
    <cellStyle name="_도곡1교 교대 수량_고상가옥B-변경_창고축사A" xfId="292" xr:uid="{00000000-0005-0000-0000-00001F010000}"/>
    <cellStyle name="_도곡1교 교대 수량_고상가옥B-변경_창고축사A 050217" xfId="293" xr:uid="{00000000-0005-0000-0000-000020010000}"/>
    <cellStyle name="_도곡1교 교대 수량_고상가옥B-변경_창고축사A 050217_°¡È¸µ¿ 11-91" xfId="294" xr:uid="{00000000-0005-0000-0000-000021010000}"/>
    <cellStyle name="_도곡1교 교대 수량_고상가옥B-변경_창고축사A_°¡È¸µ¿ 11-91" xfId="295" xr:uid="{00000000-0005-0000-0000-000022010000}"/>
    <cellStyle name="_도곡1교 교대 수량_고상가옥B-변경_창고축사B 050217" xfId="296" xr:uid="{00000000-0005-0000-0000-000023010000}"/>
    <cellStyle name="_도곡1교 교대 수량_고상가옥B-변경_창고축사B 050217_°¡È¸µ¿ 11-91" xfId="297" xr:uid="{00000000-0005-0000-0000-000024010000}"/>
    <cellStyle name="_도곡1교 교대 수량_고상가옥B-변경_화장실 050119" xfId="298" xr:uid="{00000000-0005-0000-0000-000025010000}"/>
    <cellStyle name="_도곡1교 교대 수량_고상가옥B-변경_화장실 050119_°¡È¸µ¿ 11-91" xfId="299" xr:uid="{00000000-0005-0000-0000-000026010000}"/>
    <cellStyle name="_도곡1교 교대 수량_고상가옥B-변경_화장실 050119-1" xfId="300" xr:uid="{00000000-0005-0000-0000-000027010000}"/>
    <cellStyle name="_도곡1교 교대 수량_고상가옥B-변경_화장실 050119-1_°¡È¸µ¿ 11-91" xfId="301" xr:uid="{00000000-0005-0000-0000-000028010000}"/>
    <cellStyle name="_도곡1교 교대 수량_고상가옥B-변경_화장실 050214" xfId="302" xr:uid="{00000000-0005-0000-0000-000029010000}"/>
    <cellStyle name="_도곡1교 교대 수량_고상가옥B-변경_화장실 050214_°¡È¸µ¿ 11-91" xfId="303" xr:uid="{00000000-0005-0000-0000-00002A010000}"/>
    <cellStyle name="_도곡1교 교대 수량_고상가옥B-변경_화장실 050217" xfId="304" xr:uid="{00000000-0005-0000-0000-00002B010000}"/>
    <cellStyle name="_도곡1교 교대 수량_고상가옥B-변경_화장실 050217 (초가 지붕)" xfId="305" xr:uid="{00000000-0005-0000-0000-00002C010000}"/>
    <cellStyle name="_도곡1교 교대 수량_고상가옥B-변경_화장실 050217 (초가 지붕)_°¡È¸µ¿ 11-91" xfId="306" xr:uid="{00000000-0005-0000-0000-00002D010000}"/>
    <cellStyle name="_도곡1교 교대 수량_고상가옥B-변경_화장실 050217_°¡È¸µ¿ 11-91" xfId="307" xr:uid="{00000000-0005-0000-0000-00002E010000}"/>
    <cellStyle name="_도곡1교 교대 수량_의적의 집" xfId="308" xr:uid="{00000000-0005-0000-0000-00002F010000}"/>
    <cellStyle name="_도곡1교 교대 수량_의적의 집_°¡È¸µ¿ 11-91" xfId="309" xr:uid="{00000000-0005-0000-0000-000030010000}"/>
    <cellStyle name="_도곡1교 교대 수량_창고축사A" xfId="310" xr:uid="{00000000-0005-0000-0000-000031010000}"/>
    <cellStyle name="_도곡1교 교대 수량_창고축사A 050217" xfId="311" xr:uid="{00000000-0005-0000-0000-000032010000}"/>
    <cellStyle name="_도곡1교 교대 수량_창고축사A 050217_°¡È¸µ¿ 11-91" xfId="312" xr:uid="{00000000-0005-0000-0000-000033010000}"/>
    <cellStyle name="_도곡1교 교대 수량_창고축사A_°¡È¸µ¿ 11-91" xfId="313" xr:uid="{00000000-0005-0000-0000-000034010000}"/>
    <cellStyle name="_도곡1교 교대 수량_창고축사B 050217" xfId="314" xr:uid="{00000000-0005-0000-0000-000035010000}"/>
    <cellStyle name="_도곡1교 교대 수량_창고축사B 050217_°¡È¸µ¿ 11-91" xfId="315" xr:uid="{00000000-0005-0000-0000-000036010000}"/>
    <cellStyle name="_도곡1교 교대 수량_화장실 050119" xfId="316" xr:uid="{00000000-0005-0000-0000-000037010000}"/>
    <cellStyle name="_도곡1교 교대 수량_화장실 050119_°¡È¸µ¿ 11-91" xfId="317" xr:uid="{00000000-0005-0000-0000-000038010000}"/>
    <cellStyle name="_도곡1교 교대 수량_화장실 050119-1" xfId="318" xr:uid="{00000000-0005-0000-0000-000039010000}"/>
    <cellStyle name="_도곡1교 교대 수량_화장실 050119-1_°¡È¸µ¿ 11-91" xfId="319" xr:uid="{00000000-0005-0000-0000-00003A010000}"/>
    <cellStyle name="_도곡1교 교대 수량_화장실 050214" xfId="320" xr:uid="{00000000-0005-0000-0000-00003B010000}"/>
    <cellStyle name="_도곡1교 교대 수량_화장실 050214_°¡È¸µ¿ 11-91" xfId="321" xr:uid="{00000000-0005-0000-0000-00003C010000}"/>
    <cellStyle name="_도곡1교 교대 수량_화장실 050217" xfId="322" xr:uid="{00000000-0005-0000-0000-00003D010000}"/>
    <cellStyle name="_도곡1교 교대 수량_화장실 050217 (초가 지붕)" xfId="323" xr:uid="{00000000-0005-0000-0000-00003E010000}"/>
    <cellStyle name="_도곡1교 교대 수량_화장실 050217 (초가 지붕)_°¡È¸µ¿ 11-91" xfId="324" xr:uid="{00000000-0005-0000-0000-00003F010000}"/>
    <cellStyle name="_도곡1교 교대 수량_화장실 050217_°¡È¸µ¿ 11-91" xfId="325" xr:uid="{00000000-0005-0000-0000-000040010000}"/>
    <cellStyle name="_도곡1교 교대(시점) 수량" xfId="326" xr:uid="{00000000-0005-0000-0000-000041010000}"/>
    <cellStyle name="_도곡1교 교대(시점) 수량_가회동11-18" xfId="327" xr:uid="{00000000-0005-0000-0000-000042010000}"/>
    <cellStyle name="_도곡1교 교대(시점) 수량_가회동11-18_°¡È¸µ¿ 11-91" xfId="328" xr:uid="{00000000-0005-0000-0000-000043010000}"/>
    <cellStyle name="_도곡1교 교대(시점) 수량_계동2-40" xfId="329" xr:uid="{00000000-0005-0000-0000-000044010000}"/>
    <cellStyle name="_도곡1교 교대(시점) 수량_계동2-40_°¡È¸µ¿ 11-91" xfId="330" xr:uid="{00000000-0005-0000-0000-000045010000}"/>
    <cellStyle name="_도곡1교 교대(시점) 수량_고상가옥A" xfId="331" xr:uid="{00000000-0005-0000-0000-000046010000}"/>
    <cellStyle name="_도곡1교 교대(시점) 수량_고상가옥A_가회동11-18" xfId="332" xr:uid="{00000000-0005-0000-0000-000047010000}"/>
    <cellStyle name="_도곡1교 교대(시점) 수량_고상가옥A_가회동11-18_°¡È¸µ¿ 11-91" xfId="333" xr:uid="{00000000-0005-0000-0000-000048010000}"/>
    <cellStyle name="_도곡1교 교대(시점) 수량_고상가옥A_계동2-40" xfId="334" xr:uid="{00000000-0005-0000-0000-000049010000}"/>
    <cellStyle name="_도곡1교 교대(시점) 수량_고상가옥A_계동2-40_°¡È¸µ¿ 11-91" xfId="335" xr:uid="{00000000-0005-0000-0000-00004A010000}"/>
    <cellStyle name="_도곡1교 교대(시점) 수량_고상가옥A_의적의 집" xfId="336" xr:uid="{00000000-0005-0000-0000-00004B010000}"/>
    <cellStyle name="_도곡1교 교대(시점) 수량_고상가옥A_의적의 집_°¡È¸µ¿ 11-91" xfId="337" xr:uid="{00000000-0005-0000-0000-00004C010000}"/>
    <cellStyle name="_도곡1교 교대(시점) 수량_고상가옥A_창고축사A" xfId="338" xr:uid="{00000000-0005-0000-0000-00004D010000}"/>
    <cellStyle name="_도곡1교 교대(시점) 수량_고상가옥A_창고축사A 050217" xfId="339" xr:uid="{00000000-0005-0000-0000-00004E010000}"/>
    <cellStyle name="_도곡1교 교대(시점) 수량_고상가옥A_창고축사A 050217_°¡È¸µ¿ 11-91" xfId="340" xr:uid="{00000000-0005-0000-0000-00004F010000}"/>
    <cellStyle name="_도곡1교 교대(시점) 수량_고상가옥A_창고축사A_°¡È¸µ¿ 11-91" xfId="341" xr:uid="{00000000-0005-0000-0000-000050010000}"/>
    <cellStyle name="_도곡1교 교대(시점) 수량_고상가옥A_화장실 050119" xfId="342" xr:uid="{00000000-0005-0000-0000-000051010000}"/>
    <cellStyle name="_도곡1교 교대(시점) 수량_고상가옥A_화장실 050119_°¡È¸µ¿ 11-91" xfId="343" xr:uid="{00000000-0005-0000-0000-000052010000}"/>
    <cellStyle name="_도곡1교 교대(시점) 수량_고상가옥A_화장실 050119-1" xfId="344" xr:uid="{00000000-0005-0000-0000-000053010000}"/>
    <cellStyle name="_도곡1교 교대(시점) 수량_고상가옥A_화장실 050119-1_°¡È¸µ¿ 11-91" xfId="345" xr:uid="{00000000-0005-0000-0000-000054010000}"/>
    <cellStyle name="_도곡1교 교대(시점) 수량_고상가옥A_화장실 050214" xfId="346" xr:uid="{00000000-0005-0000-0000-000055010000}"/>
    <cellStyle name="_도곡1교 교대(시점) 수량_고상가옥A_화장실 050214_°¡È¸µ¿ 11-91" xfId="347" xr:uid="{00000000-0005-0000-0000-000056010000}"/>
    <cellStyle name="_도곡1교 교대(시점) 수량_고상가옥A_화장실 050217 (초가 지붕)" xfId="348" xr:uid="{00000000-0005-0000-0000-000057010000}"/>
    <cellStyle name="_도곡1교 교대(시점) 수량_고상가옥A_화장실 050217 (초가 지붕)_°¡È¸µ¿ 11-91" xfId="349" xr:uid="{00000000-0005-0000-0000-000058010000}"/>
    <cellStyle name="_도곡1교 교대(시점) 수량_고상가옥B" xfId="350" xr:uid="{00000000-0005-0000-0000-000059010000}"/>
    <cellStyle name="_도곡1교 교대(시점) 수량_고상가옥B_°¡È¸µ¿ 11-91" xfId="351" xr:uid="{00000000-0005-0000-0000-00005A010000}"/>
    <cellStyle name="_도곡1교 교대(시점) 수량_고상가옥B_고상가옥A-변경" xfId="352" xr:uid="{00000000-0005-0000-0000-00005B010000}"/>
    <cellStyle name="_도곡1교 교대(시점) 수량_고상가옥B_고상가옥A-변경_가회동11-18" xfId="353" xr:uid="{00000000-0005-0000-0000-00005C010000}"/>
    <cellStyle name="_도곡1교 교대(시점) 수량_고상가옥B_고상가옥A-변경_가회동11-18_°¡È¸µ¿ 11-91" xfId="354" xr:uid="{00000000-0005-0000-0000-00005D010000}"/>
    <cellStyle name="_도곡1교 교대(시점) 수량_고상가옥B_고상가옥A-변경_계동2-40" xfId="355" xr:uid="{00000000-0005-0000-0000-00005E010000}"/>
    <cellStyle name="_도곡1교 교대(시점) 수량_고상가옥B_고상가옥A-변경_계동2-40_°¡È¸µ¿ 11-91" xfId="356" xr:uid="{00000000-0005-0000-0000-00005F010000}"/>
    <cellStyle name="_도곡1교 교대(시점) 수량_고상가옥B_고상가옥A-변경_의적의 집" xfId="357" xr:uid="{00000000-0005-0000-0000-000060010000}"/>
    <cellStyle name="_도곡1교 교대(시점) 수량_고상가옥B_고상가옥A-변경_의적의 집_°¡È¸µ¿ 11-91" xfId="358" xr:uid="{00000000-0005-0000-0000-000061010000}"/>
    <cellStyle name="_도곡1교 교대(시점) 수량_고상가옥B_고상가옥A-변경_창고축사A 050217" xfId="359" xr:uid="{00000000-0005-0000-0000-000062010000}"/>
    <cellStyle name="_도곡1교 교대(시점) 수량_고상가옥B_고상가옥A-변경_창고축사A 050217_°¡È¸µ¿ 11-91" xfId="360" xr:uid="{00000000-0005-0000-0000-000063010000}"/>
    <cellStyle name="_도곡1교 교대(시점) 수량_고상가옥B_고상가옥A-변경_화장실 050119" xfId="361" xr:uid="{00000000-0005-0000-0000-000064010000}"/>
    <cellStyle name="_도곡1교 교대(시점) 수량_고상가옥B_고상가옥A-변경_화장실 050119_°¡È¸µ¿ 11-91" xfId="362" xr:uid="{00000000-0005-0000-0000-000065010000}"/>
    <cellStyle name="_도곡1교 교대(시점) 수량_고상가옥B_고상가옥A-변경_화장실 050119-1" xfId="363" xr:uid="{00000000-0005-0000-0000-000066010000}"/>
    <cellStyle name="_도곡1교 교대(시점) 수량_고상가옥B_고상가옥A-변경_화장실 050119-1_°¡È¸µ¿ 11-91" xfId="364" xr:uid="{00000000-0005-0000-0000-000067010000}"/>
    <cellStyle name="_도곡1교 교대(시점) 수량_고상가옥B_고상가옥A-변경_화장실 050214" xfId="365" xr:uid="{00000000-0005-0000-0000-000068010000}"/>
    <cellStyle name="_도곡1교 교대(시점) 수량_고상가옥B_고상가옥A-변경_화장실 050214_°¡È¸µ¿ 11-91" xfId="366" xr:uid="{00000000-0005-0000-0000-000069010000}"/>
    <cellStyle name="_도곡1교 교대(시점) 수량_고상가옥B_고상가옥A-변경_화장실 050217 (초가 지붕)" xfId="367" xr:uid="{00000000-0005-0000-0000-00006A010000}"/>
    <cellStyle name="_도곡1교 교대(시점) 수량_고상가옥B_고상가옥A-변경_화장실 050217 (초가 지붕)_°¡È¸µ¿ 11-91" xfId="368" xr:uid="{00000000-0005-0000-0000-00006B010000}"/>
    <cellStyle name="_도곡1교 교대(시점) 수량_고상가옥B_당수의 집050124" xfId="369" xr:uid="{00000000-0005-0000-0000-00006C010000}"/>
    <cellStyle name="_도곡1교 교대(시점) 수량_고상가옥B_당수의 집050124_가회동11-18" xfId="370" xr:uid="{00000000-0005-0000-0000-00006D010000}"/>
    <cellStyle name="_도곡1교 교대(시점) 수량_고상가옥B_당수의 집050124_가회동11-18_°¡È¸µ¿ 11-91" xfId="371" xr:uid="{00000000-0005-0000-0000-00006E010000}"/>
    <cellStyle name="_도곡1교 교대(시점) 수량_고상가옥B_당수의 집050124_계동2-40" xfId="372" xr:uid="{00000000-0005-0000-0000-00006F010000}"/>
    <cellStyle name="_도곡1교 교대(시점) 수량_고상가옥B_당수의 집050124_계동2-40_°¡È¸µ¿ 11-91" xfId="373" xr:uid="{00000000-0005-0000-0000-000070010000}"/>
    <cellStyle name="_도곡1교 교대(시점) 수량_고상가옥B_당수의 집050214-1" xfId="374" xr:uid="{00000000-0005-0000-0000-000071010000}"/>
    <cellStyle name="_도곡1교 교대(시점) 수량_고상가옥B_당수의 집050214-1_가회동11-18" xfId="375" xr:uid="{00000000-0005-0000-0000-000072010000}"/>
    <cellStyle name="_도곡1교 교대(시점) 수량_고상가옥B_당수의 집050214-1_가회동11-18_°¡È¸µ¿ 11-91" xfId="376" xr:uid="{00000000-0005-0000-0000-000073010000}"/>
    <cellStyle name="_도곡1교 교대(시점) 수량_고상가옥B_당수의 집050214-1_계동2-40" xfId="377" xr:uid="{00000000-0005-0000-0000-000074010000}"/>
    <cellStyle name="_도곡1교 교대(시점) 수량_고상가옥B_당수의 집050214-1_계동2-40_°¡È¸µ¿ 11-91" xfId="378" xr:uid="{00000000-0005-0000-0000-000075010000}"/>
    <cellStyle name="_도곡1교 교대(시점) 수량_고상가옥B_망루-변경" xfId="379" xr:uid="{00000000-0005-0000-0000-000076010000}"/>
    <cellStyle name="_도곡1교 교대(시점) 수량_고상가옥B_망루-변경_가회동11-18" xfId="380" xr:uid="{00000000-0005-0000-0000-000077010000}"/>
    <cellStyle name="_도곡1교 교대(시점) 수량_고상가옥B_망루-변경_가회동11-18_°¡È¸µ¿ 11-91" xfId="381" xr:uid="{00000000-0005-0000-0000-000078010000}"/>
    <cellStyle name="_도곡1교 교대(시점) 수량_고상가옥B_망루-변경_계동2-40" xfId="382" xr:uid="{00000000-0005-0000-0000-000079010000}"/>
    <cellStyle name="_도곡1교 교대(시점) 수량_고상가옥B_망루-변경_계동2-40_°¡È¸µ¿ 11-91" xfId="383" xr:uid="{00000000-0005-0000-0000-00007A010000}"/>
    <cellStyle name="_도곡1교 교대(시점) 수량_고상가옥B_망루-변경_의적의 집" xfId="384" xr:uid="{00000000-0005-0000-0000-00007B010000}"/>
    <cellStyle name="_도곡1교 교대(시점) 수량_고상가옥B_망루-변경_의적의 집_°¡È¸µ¿ 11-91" xfId="385" xr:uid="{00000000-0005-0000-0000-00007C010000}"/>
    <cellStyle name="_도곡1교 교대(시점) 수량_고상가옥B_망루-변경_창고축사A" xfId="386" xr:uid="{00000000-0005-0000-0000-00007D010000}"/>
    <cellStyle name="_도곡1교 교대(시점) 수량_고상가옥B_망루-변경_창고축사A 050217" xfId="387" xr:uid="{00000000-0005-0000-0000-00007E010000}"/>
    <cellStyle name="_도곡1교 교대(시점) 수량_고상가옥B_망루-변경_창고축사A 050217_°¡È¸µ¿ 11-91" xfId="388" xr:uid="{00000000-0005-0000-0000-00007F010000}"/>
    <cellStyle name="_도곡1교 교대(시점) 수량_고상가옥B_망루-변경_창고축사A_°¡È¸µ¿ 11-91" xfId="389" xr:uid="{00000000-0005-0000-0000-000080010000}"/>
    <cellStyle name="_도곡1교 교대(시점) 수량_고상가옥B_망루-변경_창고축사B 050217" xfId="390" xr:uid="{00000000-0005-0000-0000-000081010000}"/>
    <cellStyle name="_도곡1교 교대(시점) 수량_고상가옥B_망루-변경_창고축사B 050217_°¡È¸µ¿ 11-91" xfId="391" xr:uid="{00000000-0005-0000-0000-000082010000}"/>
    <cellStyle name="_도곡1교 교대(시점) 수량_고상가옥B_망루-변경_화장실 050119" xfId="392" xr:uid="{00000000-0005-0000-0000-000083010000}"/>
    <cellStyle name="_도곡1교 교대(시점) 수량_고상가옥B_망루-변경_화장실 050119_°¡È¸µ¿ 11-91" xfId="393" xr:uid="{00000000-0005-0000-0000-000084010000}"/>
    <cellStyle name="_도곡1교 교대(시점) 수량_고상가옥B_망루-변경_화장실 050119-1" xfId="394" xr:uid="{00000000-0005-0000-0000-000085010000}"/>
    <cellStyle name="_도곡1교 교대(시점) 수량_고상가옥B_망루-변경_화장실 050119-1_°¡È¸µ¿ 11-91" xfId="395" xr:uid="{00000000-0005-0000-0000-000086010000}"/>
    <cellStyle name="_도곡1교 교대(시점) 수량_고상가옥B_망루-변경_화장실 050214" xfId="396" xr:uid="{00000000-0005-0000-0000-000087010000}"/>
    <cellStyle name="_도곡1교 교대(시점) 수량_고상가옥B_망루-변경_화장실 050214_°¡È¸µ¿ 11-91" xfId="397" xr:uid="{00000000-0005-0000-0000-000088010000}"/>
    <cellStyle name="_도곡1교 교대(시점) 수량_고상가옥B_망루-변경_화장실 050217" xfId="398" xr:uid="{00000000-0005-0000-0000-000089010000}"/>
    <cellStyle name="_도곡1교 교대(시점) 수량_고상가옥B_망루-변경_화장실 050217 (초가 지붕)" xfId="399" xr:uid="{00000000-0005-0000-0000-00008A010000}"/>
    <cellStyle name="_도곡1교 교대(시점) 수량_고상가옥B_망루-변경_화장실 050217 (초가 지붕)_°¡È¸µ¿ 11-91" xfId="400" xr:uid="{00000000-0005-0000-0000-00008B010000}"/>
    <cellStyle name="_도곡1교 교대(시점) 수량_고상가옥B_망루-변경_화장실 050217_°¡È¸µ¿ 11-91" xfId="401" xr:uid="{00000000-0005-0000-0000-00008C010000}"/>
    <cellStyle name="_도곡1교 교대(시점) 수량_고상가옥B_창고축사A" xfId="402" xr:uid="{00000000-0005-0000-0000-00008D010000}"/>
    <cellStyle name="_도곡1교 교대(시점) 수량_고상가옥B_창고축사A 050217" xfId="403" xr:uid="{00000000-0005-0000-0000-00008E010000}"/>
    <cellStyle name="_도곡1교 교대(시점) 수량_고상가옥B_창고축사A 050217_°¡È¸µ¿ 11-91" xfId="404" xr:uid="{00000000-0005-0000-0000-00008F010000}"/>
    <cellStyle name="_도곡1교 교대(시점) 수량_고상가옥B_창고축사A_가회동11-18" xfId="405" xr:uid="{00000000-0005-0000-0000-000090010000}"/>
    <cellStyle name="_도곡1교 교대(시점) 수량_고상가옥B_창고축사A_가회동11-18_°¡È¸µ¿ 11-91" xfId="406" xr:uid="{00000000-0005-0000-0000-000091010000}"/>
    <cellStyle name="_도곡1교 교대(시점) 수량_고상가옥B_창고축사A_계동2-40" xfId="407" xr:uid="{00000000-0005-0000-0000-000092010000}"/>
    <cellStyle name="_도곡1교 교대(시점) 수량_고상가옥B_창고축사A_계동2-40_°¡È¸µ¿ 11-91" xfId="408" xr:uid="{00000000-0005-0000-0000-000093010000}"/>
    <cellStyle name="_도곡1교 교대(시점) 수량_고상가옥B_창고축사B 050217" xfId="409" xr:uid="{00000000-0005-0000-0000-000094010000}"/>
    <cellStyle name="_도곡1교 교대(시점) 수량_고상가옥B_창고축사B 050217_°¡È¸µ¿ 11-91" xfId="410" xr:uid="{00000000-0005-0000-0000-000095010000}"/>
    <cellStyle name="_도곡1교 교대(시점) 수량_고상가옥B_화장실 050217" xfId="411" xr:uid="{00000000-0005-0000-0000-000096010000}"/>
    <cellStyle name="_도곡1교 교대(시점) 수량_고상가옥B_화장실 050217_°¡È¸µ¿ 11-91" xfId="412" xr:uid="{00000000-0005-0000-0000-000097010000}"/>
    <cellStyle name="_도곡1교 교대(시점) 수량_고상가옥B-변경" xfId="413" xr:uid="{00000000-0005-0000-0000-000098010000}"/>
    <cellStyle name="_도곡1교 교대(시점) 수량_고상가옥B-변경_가회동11-18" xfId="414" xr:uid="{00000000-0005-0000-0000-000099010000}"/>
    <cellStyle name="_도곡1교 교대(시점) 수량_고상가옥B-변경_가회동11-18_°¡È¸µ¿ 11-91" xfId="415" xr:uid="{00000000-0005-0000-0000-00009A010000}"/>
    <cellStyle name="_도곡1교 교대(시점) 수량_고상가옥B-변경_계동2-40" xfId="416" xr:uid="{00000000-0005-0000-0000-00009B010000}"/>
    <cellStyle name="_도곡1교 교대(시점) 수량_고상가옥B-변경_계동2-40_°¡È¸µ¿ 11-91" xfId="417" xr:uid="{00000000-0005-0000-0000-00009C010000}"/>
    <cellStyle name="_도곡1교 교대(시점) 수량_고상가옥B-변경_망루-변경" xfId="418" xr:uid="{00000000-0005-0000-0000-00009D010000}"/>
    <cellStyle name="_도곡1교 교대(시점) 수량_고상가옥B-변경_망루-변경_가회동11-18" xfId="419" xr:uid="{00000000-0005-0000-0000-00009E010000}"/>
    <cellStyle name="_도곡1교 교대(시점) 수량_고상가옥B-변경_망루-변경_가회동11-18_°¡È¸µ¿ 11-91" xfId="420" xr:uid="{00000000-0005-0000-0000-00009F010000}"/>
    <cellStyle name="_도곡1교 교대(시점) 수량_고상가옥B-변경_망루-변경_계동2-40" xfId="421" xr:uid="{00000000-0005-0000-0000-0000A0010000}"/>
    <cellStyle name="_도곡1교 교대(시점) 수량_고상가옥B-변경_망루-변경_계동2-40_°¡È¸µ¿ 11-91" xfId="422" xr:uid="{00000000-0005-0000-0000-0000A1010000}"/>
    <cellStyle name="_도곡1교 교대(시점) 수량_고상가옥B-변경_망루-변경_의적의 집" xfId="423" xr:uid="{00000000-0005-0000-0000-0000A2010000}"/>
    <cellStyle name="_도곡1교 교대(시점) 수량_고상가옥B-변경_망루-변경_의적의 집_°¡È¸µ¿ 11-91" xfId="424" xr:uid="{00000000-0005-0000-0000-0000A3010000}"/>
    <cellStyle name="_도곡1교 교대(시점) 수량_고상가옥B-변경_망루-변경_창고축사A" xfId="425" xr:uid="{00000000-0005-0000-0000-0000A4010000}"/>
    <cellStyle name="_도곡1교 교대(시점) 수량_고상가옥B-변경_망루-변경_창고축사A 050217" xfId="426" xr:uid="{00000000-0005-0000-0000-0000A5010000}"/>
    <cellStyle name="_도곡1교 교대(시점) 수량_고상가옥B-변경_망루-변경_창고축사A 050217_°¡È¸µ¿ 11-91" xfId="427" xr:uid="{00000000-0005-0000-0000-0000A6010000}"/>
    <cellStyle name="_도곡1교 교대(시점) 수량_고상가옥B-변경_망루-변경_창고축사A_°¡È¸µ¿ 11-91" xfId="428" xr:uid="{00000000-0005-0000-0000-0000A7010000}"/>
    <cellStyle name="_도곡1교 교대(시점) 수량_고상가옥B-변경_망루-변경_창고축사B 050217" xfId="429" xr:uid="{00000000-0005-0000-0000-0000A8010000}"/>
    <cellStyle name="_도곡1교 교대(시점) 수량_고상가옥B-변경_망루-변경_창고축사B 050217_°¡È¸µ¿ 11-91" xfId="430" xr:uid="{00000000-0005-0000-0000-0000A9010000}"/>
    <cellStyle name="_도곡1교 교대(시점) 수량_고상가옥B-변경_망루-변경_화장실 050119" xfId="431" xr:uid="{00000000-0005-0000-0000-0000AA010000}"/>
    <cellStyle name="_도곡1교 교대(시점) 수량_고상가옥B-변경_망루-변경_화장실 050119_°¡È¸µ¿ 11-91" xfId="432" xr:uid="{00000000-0005-0000-0000-0000AB010000}"/>
    <cellStyle name="_도곡1교 교대(시점) 수량_고상가옥B-변경_망루-변경_화장실 050119-1" xfId="433" xr:uid="{00000000-0005-0000-0000-0000AC010000}"/>
    <cellStyle name="_도곡1교 교대(시점) 수량_고상가옥B-변경_망루-변경_화장실 050119-1_°¡È¸µ¿ 11-91" xfId="434" xr:uid="{00000000-0005-0000-0000-0000AD010000}"/>
    <cellStyle name="_도곡1교 교대(시점) 수량_고상가옥B-변경_망루-변경_화장실 050214" xfId="435" xr:uid="{00000000-0005-0000-0000-0000AE010000}"/>
    <cellStyle name="_도곡1교 교대(시점) 수량_고상가옥B-변경_망루-변경_화장실 050214_°¡È¸µ¿ 11-91" xfId="436" xr:uid="{00000000-0005-0000-0000-0000AF010000}"/>
    <cellStyle name="_도곡1교 교대(시점) 수량_고상가옥B-변경_망루-변경_화장실 050217" xfId="437" xr:uid="{00000000-0005-0000-0000-0000B0010000}"/>
    <cellStyle name="_도곡1교 교대(시점) 수량_고상가옥B-변경_망루-변경_화장실 050217 (초가 지붕)" xfId="438" xr:uid="{00000000-0005-0000-0000-0000B1010000}"/>
    <cellStyle name="_도곡1교 교대(시점) 수량_고상가옥B-변경_망루-변경_화장실 050217 (초가 지붕)_°¡È¸µ¿ 11-91" xfId="439" xr:uid="{00000000-0005-0000-0000-0000B2010000}"/>
    <cellStyle name="_도곡1교 교대(시점) 수량_고상가옥B-변경_망루-변경_화장실 050217_°¡È¸µ¿ 11-91" xfId="440" xr:uid="{00000000-0005-0000-0000-0000B3010000}"/>
    <cellStyle name="_도곡1교 교대(시점) 수량_고상가옥B-변경_의적의 집" xfId="441" xr:uid="{00000000-0005-0000-0000-0000B4010000}"/>
    <cellStyle name="_도곡1교 교대(시점) 수량_고상가옥B-변경_의적의 집_°¡È¸µ¿ 11-91" xfId="442" xr:uid="{00000000-0005-0000-0000-0000B5010000}"/>
    <cellStyle name="_도곡1교 교대(시점) 수량_고상가옥B-변경_창고축사A" xfId="443" xr:uid="{00000000-0005-0000-0000-0000B6010000}"/>
    <cellStyle name="_도곡1교 교대(시점) 수량_고상가옥B-변경_창고축사A 050217" xfId="444" xr:uid="{00000000-0005-0000-0000-0000B7010000}"/>
    <cellStyle name="_도곡1교 교대(시점) 수량_고상가옥B-변경_창고축사A 050217_°¡È¸µ¿ 11-91" xfId="445" xr:uid="{00000000-0005-0000-0000-0000B8010000}"/>
    <cellStyle name="_도곡1교 교대(시점) 수량_고상가옥B-변경_창고축사A_°¡È¸µ¿ 11-91" xfId="446" xr:uid="{00000000-0005-0000-0000-0000B9010000}"/>
    <cellStyle name="_도곡1교 교대(시점) 수량_고상가옥B-변경_창고축사B 050217" xfId="447" xr:uid="{00000000-0005-0000-0000-0000BA010000}"/>
    <cellStyle name="_도곡1교 교대(시점) 수량_고상가옥B-변경_창고축사B 050217_°¡È¸µ¿ 11-91" xfId="448" xr:uid="{00000000-0005-0000-0000-0000BB010000}"/>
    <cellStyle name="_도곡1교 교대(시점) 수량_고상가옥B-변경_화장실 050119" xfId="449" xr:uid="{00000000-0005-0000-0000-0000BC010000}"/>
    <cellStyle name="_도곡1교 교대(시점) 수량_고상가옥B-변경_화장실 050119_°¡È¸µ¿ 11-91" xfId="450" xr:uid="{00000000-0005-0000-0000-0000BD010000}"/>
    <cellStyle name="_도곡1교 교대(시점) 수량_고상가옥B-변경_화장실 050119-1" xfId="451" xr:uid="{00000000-0005-0000-0000-0000BE010000}"/>
    <cellStyle name="_도곡1교 교대(시점) 수량_고상가옥B-변경_화장실 050119-1_°¡È¸µ¿ 11-91" xfId="452" xr:uid="{00000000-0005-0000-0000-0000BF010000}"/>
    <cellStyle name="_도곡1교 교대(시점) 수량_고상가옥B-변경_화장실 050214" xfId="453" xr:uid="{00000000-0005-0000-0000-0000C0010000}"/>
    <cellStyle name="_도곡1교 교대(시점) 수량_고상가옥B-변경_화장실 050214_°¡È¸µ¿ 11-91" xfId="454" xr:uid="{00000000-0005-0000-0000-0000C1010000}"/>
    <cellStyle name="_도곡1교 교대(시점) 수량_고상가옥B-변경_화장실 050217" xfId="455" xr:uid="{00000000-0005-0000-0000-0000C2010000}"/>
    <cellStyle name="_도곡1교 교대(시점) 수량_고상가옥B-변경_화장실 050217 (초가 지붕)" xfId="456" xr:uid="{00000000-0005-0000-0000-0000C3010000}"/>
    <cellStyle name="_도곡1교 교대(시점) 수량_고상가옥B-변경_화장실 050217 (초가 지붕)_°¡È¸µ¿ 11-91" xfId="457" xr:uid="{00000000-0005-0000-0000-0000C4010000}"/>
    <cellStyle name="_도곡1교 교대(시점) 수량_고상가옥B-변경_화장실 050217_°¡È¸µ¿ 11-91" xfId="458" xr:uid="{00000000-0005-0000-0000-0000C5010000}"/>
    <cellStyle name="_도곡1교 교대(시점) 수량_의적의 집" xfId="459" xr:uid="{00000000-0005-0000-0000-0000C6010000}"/>
    <cellStyle name="_도곡1교 교대(시점) 수량_의적의 집_°¡È¸µ¿ 11-91" xfId="460" xr:uid="{00000000-0005-0000-0000-0000C7010000}"/>
    <cellStyle name="_도곡1교 교대(시점) 수량_창고축사A" xfId="461" xr:uid="{00000000-0005-0000-0000-0000C8010000}"/>
    <cellStyle name="_도곡1교 교대(시점) 수량_창고축사A 050217" xfId="462" xr:uid="{00000000-0005-0000-0000-0000C9010000}"/>
    <cellStyle name="_도곡1교 교대(시점) 수량_창고축사A 050217_°¡È¸µ¿ 11-91" xfId="463" xr:uid="{00000000-0005-0000-0000-0000CA010000}"/>
    <cellStyle name="_도곡1교 교대(시점) 수량_창고축사A_°¡È¸µ¿ 11-91" xfId="464" xr:uid="{00000000-0005-0000-0000-0000CB010000}"/>
    <cellStyle name="_도곡1교 교대(시점) 수량_창고축사B 050217" xfId="465" xr:uid="{00000000-0005-0000-0000-0000CC010000}"/>
    <cellStyle name="_도곡1교 교대(시점) 수량_창고축사B 050217_°¡È¸µ¿ 11-91" xfId="466" xr:uid="{00000000-0005-0000-0000-0000CD010000}"/>
    <cellStyle name="_도곡1교 교대(시점) 수량_화장실 050119" xfId="467" xr:uid="{00000000-0005-0000-0000-0000CE010000}"/>
    <cellStyle name="_도곡1교 교대(시점) 수량_화장실 050119_°¡È¸µ¿ 11-91" xfId="468" xr:uid="{00000000-0005-0000-0000-0000CF010000}"/>
    <cellStyle name="_도곡1교 교대(시점) 수량_화장실 050119-1" xfId="469" xr:uid="{00000000-0005-0000-0000-0000D0010000}"/>
    <cellStyle name="_도곡1교 교대(시점) 수량_화장실 050119-1_°¡È¸µ¿ 11-91" xfId="470" xr:uid="{00000000-0005-0000-0000-0000D1010000}"/>
    <cellStyle name="_도곡1교 교대(시점) 수량_화장실 050214" xfId="471" xr:uid="{00000000-0005-0000-0000-0000D2010000}"/>
    <cellStyle name="_도곡1교 교대(시점) 수량_화장실 050214_°¡È¸µ¿ 11-91" xfId="472" xr:uid="{00000000-0005-0000-0000-0000D3010000}"/>
    <cellStyle name="_도곡1교 교대(시점) 수량_화장실 050217" xfId="473" xr:uid="{00000000-0005-0000-0000-0000D4010000}"/>
    <cellStyle name="_도곡1교 교대(시점) 수량_화장실 050217 (초가 지붕)" xfId="474" xr:uid="{00000000-0005-0000-0000-0000D5010000}"/>
    <cellStyle name="_도곡1교 교대(시점) 수량_화장실 050217 (초가 지붕)_°¡È¸µ¿ 11-91" xfId="475" xr:uid="{00000000-0005-0000-0000-0000D6010000}"/>
    <cellStyle name="_도곡1교 교대(시점) 수량_화장실 050217_°¡È¸µ¿ 11-91" xfId="476" xr:uid="{00000000-0005-0000-0000-0000D7010000}"/>
    <cellStyle name="_도곡1교 하부공 수량" xfId="477" xr:uid="{00000000-0005-0000-0000-0000D8010000}"/>
    <cellStyle name="_도곡1교 하부공 수량_가회동11-18" xfId="478" xr:uid="{00000000-0005-0000-0000-0000D9010000}"/>
    <cellStyle name="_도곡1교 하부공 수량_가회동11-18_°¡È¸µ¿ 11-91" xfId="479" xr:uid="{00000000-0005-0000-0000-0000DA010000}"/>
    <cellStyle name="_도곡1교 하부공 수량_계동2-40" xfId="480" xr:uid="{00000000-0005-0000-0000-0000DB010000}"/>
    <cellStyle name="_도곡1교 하부공 수량_계동2-40_°¡È¸µ¿ 11-91" xfId="481" xr:uid="{00000000-0005-0000-0000-0000DC010000}"/>
    <cellStyle name="_도곡1교 하부공 수량_고상가옥A" xfId="482" xr:uid="{00000000-0005-0000-0000-0000DD010000}"/>
    <cellStyle name="_도곡1교 하부공 수량_고상가옥A_가회동11-18" xfId="483" xr:uid="{00000000-0005-0000-0000-0000DE010000}"/>
    <cellStyle name="_도곡1교 하부공 수량_고상가옥A_가회동11-18_°¡È¸µ¿ 11-91" xfId="484" xr:uid="{00000000-0005-0000-0000-0000DF010000}"/>
    <cellStyle name="_도곡1교 하부공 수량_고상가옥A_계동2-40" xfId="485" xr:uid="{00000000-0005-0000-0000-0000E0010000}"/>
    <cellStyle name="_도곡1교 하부공 수량_고상가옥A_계동2-40_°¡È¸µ¿ 11-91" xfId="486" xr:uid="{00000000-0005-0000-0000-0000E1010000}"/>
    <cellStyle name="_도곡1교 하부공 수량_고상가옥A_의적의 집" xfId="487" xr:uid="{00000000-0005-0000-0000-0000E2010000}"/>
    <cellStyle name="_도곡1교 하부공 수량_고상가옥A_의적의 집_°¡È¸µ¿ 11-91" xfId="488" xr:uid="{00000000-0005-0000-0000-0000E3010000}"/>
    <cellStyle name="_도곡1교 하부공 수량_고상가옥A_창고축사A" xfId="489" xr:uid="{00000000-0005-0000-0000-0000E4010000}"/>
    <cellStyle name="_도곡1교 하부공 수량_고상가옥A_창고축사A 050217" xfId="490" xr:uid="{00000000-0005-0000-0000-0000E5010000}"/>
    <cellStyle name="_도곡1교 하부공 수량_고상가옥A_창고축사A 050217_°¡È¸µ¿ 11-91" xfId="491" xr:uid="{00000000-0005-0000-0000-0000E6010000}"/>
    <cellStyle name="_도곡1교 하부공 수량_고상가옥A_창고축사A_°¡È¸µ¿ 11-91" xfId="492" xr:uid="{00000000-0005-0000-0000-0000E7010000}"/>
    <cellStyle name="_도곡1교 하부공 수량_고상가옥A_화장실 050119" xfId="493" xr:uid="{00000000-0005-0000-0000-0000E8010000}"/>
    <cellStyle name="_도곡1교 하부공 수량_고상가옥A_화장실 050119_°¡È¸µ¿ 11-91" xfId="494" xr:uid="{00000000-0005-0000-0000-0000E9010000}"/>
    <cellStyle name="_도곡1교 하부공 수량_고상가옥A_화장실 050119-1" xfId="495" xr:uid="{00000000-0005-0000-0000-0000EA010000}"/>
    <cellStyle name="_도곡1교 하부공 수량_고상가옥A_화장실 050119-1_°¡È¸µ¿ 11-91" xfId="496" xr:uid="{00000000-0005-0000-0000-0000EB010000}"/>
    <cellStyle name="_도곡1교 하부공 수량_고상가옥A_화장실 050214" xfId="497" xr:uid="{00000000-0005-0000-0000-0000EC010000}"/>
    <cellStyle name="_도곡1교 하부공 수량_고상가옥A_화장실 050214_°¡È¸µ¿ 11-91" xfId="498" xr:uid="{00000000-0005-0000-0000-0000ED010000}"/>
    <cellStyle name="_도곡1교 하부공 수량_고상가옥A_화장실 050217 (초가 지붕)" xfId="499" xr:uid="{00000000-0005-0000-0000-0000EE010000}"/>
    <cellStyle name="_도곡1교 하부공 수량_고상가옥A_화장실 050217 (초가 지붕)_°¡È¸µ¿ 11-91" xfId="500" xr:uid="{00000000-0005-0000-0000-0000EF010000}"/>
    <cellStyle name="_도곡1교 하부공 수량_고상가옥B" xfId="501" xr:uid="{00000000-0005-0000-0000-0000F0010000}"/>
    <cellStyle name="_도곡1교 하부공 수량_고상가옥B_°¡È¸µ¿ 11-91" xfId="502" xr:uid="{00000000-0005-0000-0000-0000F1010000}"/>
    <cellStyle name="_도곡1교 하부공 수량_고상가옥B_고상가옥A-변경" xfId="503" xr:uid="{00000000-0005-0000-0000-0000F2010000}"/>
    <cellStyle name="_도곡1교 하부공 수량_고상가옥B_고상가옥A-변경_가회동11-18" xfId="504" xr:uid="{00000000-0005-0000-0000-0000F3010000}"/>
    <cellStyle name="_도곡1교 하부공 수량_고상가옥B_고상가옥A-변경_가회동11-18_°¡È¸µ¿ 11-91" xfId="505" xr:uid="{00000000-0005-0000-0000-0000F4010000}"/>
    <cellStyle name="_도곡1교 하부공 수량_고상가옥B_고상가옥A-변경_계동2-40" xfId="506" xr:uid="{00000000-0005-0000-0000-0000F5010000}"/>
    <cellStyle name="_도곡1교 하부공 수량_고상가옥B_고상가옥A-변경_계동2-40_°¡È¸µ¿ 11-91" xfId="507" xr:uid="{00000000-0005-0000-0000-0000F6010000}"/>
    <cellStyle name="_도곡1교 하부공 수량_고상가옥B_고상가옥A-변경_의적의 집" xfId="508" xr:uid="{00000000-0005-0000-0000-0000F7010000}"/>
    <cellStyle name="_도곡1교 하부공 수량_고상가옥B_고상가옥A-변경_의적의 집_°¡È¸µ¿ 11-91" xfId="509" xr:uid="{00000000-0005-0000-0000-0000F8010000}"/>
    <cellStyle name="_도곡1교 하부공 수량_고상가옥B_고상가옥A-변경_창고축사A 050217" xfId="510" xr:uid="{00000000-0005-0000-0000-0000F9010000}"/>
    <cellStyle name="_도곡1교 하부공 수량_고상가옥B_고상가옥A-변경_창고축사A 050217_°¡È¸µ¿ 11-91" xfId="511" xr:uid="{00000000-0005-0000-0000-0000FA010000}"/>
    <cellStyle name="_도곡1교 하부공 수량_고상가옥B_고상가옥A-변경_화장실 050119" xfId="512" xr:uid="{00000000-0005-0000-0000-0000FB010000}"/>
    <cellStyle name="_도곡1교 하부공 수량_고상가옥B_고상가옥A-변경_화장실 050119_°¡È¸µ¿ 11-91" xfId="513" xr:uid="{00000000-0005-0000-0000-0000FC010000}"/>
    <cellStyle name="_도곡1교 하부공 수량_고상가옥B_고상가옥A-변경_화장실 050119-1" xfId="514" xr:uid="{00000000-0005-0000-0000-0000FD010000}"/>
    <cellStyle name="_도곡1교 하부공 수량_고상가옥B_고상가옥A-변경_화장실 050119-1_°¡È¸µ¿ 11-91" xfId="515" xr:uid="{00000000-0005-0000-0000-0000FE010000}"/>
    <cellStyle name="_도곡1교 하부공 수량_고상가옥B_고상가옥A-변경_화장실 050214" xfId="516" xr:uid="{00000000-0005-0000-0000-0000FF010000}"/>
    <cellStyle name="_도곡1교 하부공 수량_고상가옥B_고상가옥A-변경_화장실 050214_°¡È¸µ¿ 11-91" xfId="517" xr:uid="{00000000-0005-0000-0000-000000020000}"/>
    <cellStyle name="_도곡1교 하부공 수량_고상가옥B_고상가옥A-변경_화장실 050217 (초가 지붕)" xfId="518" xr:uid="{00000000-0005-0000-0000-000001020000}"/>
    <cellStyle name="_도곡1교 하부공 수량_고상가옥B_고상가옥A-변경_화장실 050217 (초가 지붕)_°¡È¸µ¿ 11-91" xfId="519" xr:uid="{00000000-0005-0000-0000-000002020000}"/>
    <cellStyle name="_도곡1교 하부공 수량_고상가옥B_당수의 집050124" xfId="520" xr:uid="{00000000-0005-0000-0000-000003020000}"/>
    <cellStyle name="_도곡1교 하부공 수량_고상가옥B_당수의 집050124_가회동11-18" xfId="521" xr:uid="{00000000-0005-0000-0000-000004020000}"/>
    <cellStyle name="_도곡1교 하부공 수량_고상가옥B_당수의 집050124_가회동11-18_°¡È¸µ¿ 11-91" xfId="522" xr:uid="{00000000-0005-0000-0000-000005020000}"/>
    <cellStyle name="_도곡1교 하부공 수량_고상가옥B_당수의 집050124_계동2-40" xfId="523" xr:uid="{00000000-0005-0000-0000-000006020000}"/>
    <cellStyle name="_도곡1교 하부공 수량_고상가옥B_당수의 집050124_계동2-40_°¡È¸µ¿ 11-91" xfId="524" xr:uid="{00000000-0005-0000-0000-000007020000}"/>
    <cellStyle name="_도곡1교 하부공 수량_고상가옥B_당수의 집050214-1" xfId="525" xr:uid="{00000000-0005-0000-0000-000008020000}"/>
    <cellStyle name="_도곡1교 하부공 수량_고상가옥B_당수의 집050214-1_가회동11-18" xfId="526" xr:uid="{00000000-0005-0000-0000-000009020000}"/>
    <cellStyle name="_도곡1교 하부공 수량_고상가옥B_당수의 집050214-1_가회동11-18_°¡È¸µ¿ 11-91" xfId="527" xr:uid="{00000000-0005-0000-0000-00000A020000}"/>
    <cellStyle name="_도곡1교 하부공 수량_고상가옥B_당수의 집050214-1_계동2-40" xfId="528" xr:uid="{00000000-0005-0000-0000-00000B020000}"/>
    <cellStyle name="_도곡1교 하부공 수량_고상가옥B_당수의 집050214-1_계동2-40_°¡È¸µ¿ 11-91" xfId="529" xr:uid="{00000000-0005-0000-0000-00000C020000}"/>
    <cellStyle name="_도곡1교 하부공 수량_고상가옥B_망루-변경" xfId="530" xr:uid="{00000000-0005-0000-0000-00000D020000}"/>
    <cellStyle name="_도곡1교 하부공 수량_고상가옥B_망루-변경_가회동11-18" xfId="531" xr:uid="{00000000-0005-0000-0000-00000E020000}"/>
    <cellStyle name="_도곡1교 하부공 수량_고상가옥B_망루-변경_가회동11-18_°¡È¸µ¿ 11-91" xfId="532" xr:uid="{00000000-0005-0000-0000-00000F020000}"/>
    <cellStyle name="_도곡1교 하부공 수량_고상가옥B_망루-변경_계동2-40" xfId="533" xr:uid="{00000000-0005-0000-0000-000010020000}"/>
    <cellStyle name="_도곡1교 하부공 수량_고상가옥B_망루-변경_계동2-40_°¡È¸µ¿ 11-91" xfId="534" xr:uid="{00000000-0005-0000-0000-000011020000}"/>
    <cellStyle name="_도곡1교 하부공 수량_고상가옥B_망루-변경_의적의 집" xfId="535" xr:uid="{00000000-0005-0000-0000-000012020000}"/>
    <cellStyle name="_도곡1교 하부공 수량_고상가옥B_망루-변경_의적의 집_°¡È¸µ¿ 11-91" xfId="536" xr:uid="{00000000-0005-0000-0000-000013020000}"/>
    <cellStyle name="_도곡1교 하부공 수량_고상가옥B_망루-변경_창고축사A" xfId="537" xr:uid="{00000000-0005-0000-0000-000014020000}"/>
    <cellStyle name="_도곡1교 하부공 수량_고상가옥B_망루-변경_창고축사A 050217" xfId="538" xr:uid="{00000000-0005-0000-0000-000015020000}"/>
    <cellStyle name="_도곡1교 하부공 수량_고상가옥B_망루-변경_창고축사A 050217_°¡È¸µ¿ 11-91" xfId="539" xr:uid="{00000000-0005-0000-0000-000016020000}"/>
    <cellStyle name="_도곡1교 하부공 수량_고상가옥B_망루-변경_창고축사A_°¡È¸µ¿ 11-91" xfId="540" xr:uid="{00000000-0005-0000-0000-000017020000}"/>
    <cellStyle name="_도곡1교 하부공 수량_고상가옥B_망루-변경_창고축사B 050217" xfId="541" xr:uid="{00000000-0005-0000-0000-000018020000}"/>
    <cellStyle name="_도곡1교 하부공 수량_고상가옥B_망루-변경_창고축사B 050217_°¡È¸µ¿ 11-91" xfId="542" xr:uid="{00000000-0005-0000-0000-000019020000}"/>
    <cellStyle name="_도곡1교 하부공 수량_고상가옥B_망루-변경_화장실 050119" xfId="543" xr:uid="{00000000-0005-0000-0000-00001A020000}"/>
    <cellStyle name="_도곡1교 하부공 수량_고상가옥B_망루-변경_화장실 050119_°¡È¸µ¿ 11-91" xfId="544" xr:uid="{00000000-0005-0000-0000-00001B020000}"/>
    <cellStyle name="_도곡1교 하부공 수량_고상가옥B_망루-변경_화장실 050119-1" xfId="545" xr:uid="{00000000-0005-0000-0000-00001C020000}"/>
    <cellStyle name="_도곡1교 하부공 수량_고상가옥B_망루-변경_화장실 050119-1_°¡È¸µ¿ 11-91" xfId="546" xr:uid="{00000000-0005-0000-0000-00001D020000}"/>
    <cellStyle name="_도곡1교 하부공 수량_고상가옥B_망루-변경_화장실 050214" xfId="547" xr:uid="{00000000-0005-0000-0000-00001E020000}"/>
    <cellStyle name="_도곡1교 하부공 수량_고상가옥B_망루-변경_화장실 050214_°¡È¸µ¿ 11-91" xfId="548" xr:uid="{00000000-0005-0000-0000-00001F020000}"/>
    <cellStyle name="_도곡1교 하부공 수량_고상가옥B_망루-변경_화장실 050217" xfId="549" xr:uid="{00000000-0005-0000-0000-000020020000}"/>
    <cellStyle name="_도곡1교 하부공 수량_고상가옥B_망루-변경_화장실 050217 (초가 지붕)" xfId="550" xr:uid="{00000000-0005-0000-0000-000021020000}"/>
    <cellStyle name="_도곡1교 하부공 수량_고상가옥B_망루-변경_화장실 050217 (초가 지붕)_°¡È¸µ¿ 11-91" xfId="551" xr:uid="{00000000-0005-0000-0000-000022020000}"/>
    <cellStyle name="_도곡1교 하부공 수량_고상가옥B_망루-변경_화장실 050217_°¡È¸µ¿ 11-91" xfId="552" xr:uid="{00000000-0005-0000-0000-000023020000}"/>
    <cellStyle name="_도곡1교 하부공 수량_고상가옥B_창고축사A" xfId="553" xr:uid="{00000000-0005-0000-0000-000024020000}"/>
    <cellStyle name="_도곡1교 하부공 수량_고상가옥B_창고축사A 050217" xfId="554" xr:uid="{00000000-0005-0000-0000-000025020000}"/>
    <cellStyle name="_도곡1교 하부공 수량_고상가옥B_창고축사A 050217_°¡È¸µ¿ 11-91" xfId="555" xr:uid="{00000000-0005-0000-0000-000026020000}"/>
    <cellStyle name="_도곡1교 하부공 수량_고상가옥B_창고축사A_가회동11-18" xfId="556" xr:uid="{00000000-0005-0000-0000-000027020000}"/>
    <cellStyle name="_도곡1교 하부공 수량_고상가옥B_창고축사A_가회동11-18_°¡È¸µ¿ 11-91" xfId="557" xr:uid="{00000000-0005-0000-0000-000028020000}"/>
    <cellStyle name="_도곡1교 하부공 수량_고상가옥B_창고축사A_계동2-40" xfId="558" xr:uid="{00000000-0005-0000-0000-000029020000}"/>
    <cellStyle name="_도곡1교 하부공 수량_고상가옥B_창고축사A_계동2-40_°¡È¸µ¿ 11-91" xfId="559" xr:uid="{00000000-0005-0000-0000-00002A020000}"/>
    <cellStyle name="_도곡1교 하부공 수량_고상가옥B_창고축사B 050217" xfId="560" xr:uid="{00000000-0005-0000-0000-00002B020000}"/>
    <cellStyle name="_도곡1교 하부공 수량_고상가옥B_창고축사B 050217_°¡È¸µ¿ 11-91" xfId="561" xr:uid="{00000000-0005-0000-0000-00002C020000}"/>
    <cellStyle name="_도곡1교 하부공 수량_고상가옥B_화장실 050217" xfId="562" xr:uid="{00000000-0005-0000-0000-00002D020000}"/>
    <cellStyle name="_도곡1교 하부공 수량_고상가옥B_화장실 050217_°¡È¸µ¿ 11-91" xfId="563" xr:uid="{00000000-0005-0000-0000-00002E020000}"/>
    <cellStyle name="_도곡1교 하부공 수량_고상가옥B-변경" xfId="564" xr:uid="{00000000-0005-0000-0000-00002F020000}"/>
    <cellStyle name="_도곡1교 하부공 수량_고상가옥B-변경_가회동11-18" xfId="565" xr:uid="{00000000-0005-0000-0000-000030020000}"/>
    <cellStyle name="_도곡1교 하부공 수량_고상가옥B-변경_가회동11-18_°¡È¸µ¿ 11-91" xfId="566" xr:uid="{00000000-0005-0000-0000-000031020000}"/>
    <cellStyle name="_도곡1교 하부공 수량_고상가옥B-변경_계동2-40" xfId="567" xr:uid="{00000000-0005-0000-0000-000032020000}"/>
    <cellStyle name="_도곡1교 하부공 수량_고상가옥B-변경_계동2-40_°¡È¸µ¿ 11-91" xfId="568" xr:uid="{00000000-0005-0000-0000-000033020000}"/>
    <cellStyle name="_도곡1교 하부공 수량_고상가옥B-변경_망루-변경" xfId="569" xr:uid="{00000000-0005-0000-0000-000034020000}"/>
    <cellStyle name="_도곡1교 하부공 수량_고상가옥B-변경_망루-변경_가회동11-18" xfId="570" xr:uid="{00000000-0005-0000-0000-000035020000}"/>
    <cellStyle name="_도곡1교 하부공 수량_고상가옥B-변경_망루-변경_가회동11-18_°¡È¸µ¿ 11-91" xfId="571" xr:uid="{00000000-0005-0000-0000-000036020000}"/>
    <cellStyle name="_도곡1교 하부공 수량_고상가옥B-변경_망루-변경_계동2-40" xfId="572" xr:uid="{00000000-0005-0000-0000-000037020000}"/>
    <cellStyle name="_도곡1교 하부공 수량_고상가옥B-변경_망루-변경_계동2-40_°¡È¸µ¿ 11-91" xfId="573" xr:uid="{00000000-0005-0000-0000-000038020000}"/>
    <cellStyle name="_도곡1교 하부공 수량_고상가옥B-변경_망루-변경_의적의 집" xfId="574" xr:uid="{00000000-0005-0000-0000-000039020000}"/>
    <cellStyle name="_도곡1교 하부공 수량_고상가옥B-변경_망루-변경_의적의 집_°¡È¸µ¿ 11-91" xfId="575" xr:uid="{00000000-0005-0000-0000-00003A020000}"/>
    <cellStyle name="_도곡1교 하부공 수량_고상가옥B-변경_망루-변경_창고축사A" xfId="576" xr:uid="{00000000-0005-0000-0000-00003B020000}"/>
    <cellStyle name="_도곡1교 하부공 수량_고상가옥B-변경_망루-변경_창고축사A 050217" xfId="577" xr:uid="{00000000-0005-0000-0000-00003C020000}"/>
    <cellStyle name="_도곡1교 하부공 수량_고상가옥B-변경_망루-변경_창고축사A 050217_°¡È¸µ¿ 11-91" xfId="578" xr:uid="{00000000-0005-0000-0000-00003D020000}"/>
    <cellStyle name="_도곡1교 하부공 수량_고상가옥B-변경_망루-변경_창고축사A_°¡È¸µ¿ 11-91" xfId="579" xr:uid="{00000000-0005-0000-0000-00003E020000}"/>
    <cellStyle name="_도곡1교 하부공 수량_고상가옥B-변경_망루-변경_창고축사B 050217" xfId="580" xr:uid="{00000000-0005-0000-0000-00003F020000}"/>
    <cellStyle name="_도곡1교 하부공 수량_고상가옥B-변경_망루-변경_창고축사B 050217_°¡È¸µ¿ 11-91" xfId="581" xr:uid="{00000000-0005-0000-0000-000040020000}"/>
    <cellStyle name="_도곡1교 하부공 수량_고상가옥B-변경_망루-변경_화장실 050119" xfId="582" xr:uid="{00000000-0005-0000-0000-000041020000}"/>
    <cellStyle name="_도곡1교 하부공 수량_고상가옥B-변경_망루-변경_화장실 050119_°¡È¸µ¿ 11-91" xfId="583" xr:uid="{00000000-0005-0000-0000-000042020000}"/>
    <cellStyle name="_도곡1교 하부공 수량_고상가옥B-변경_망루-변경_화장실 050119-1" xfId="584" xr:uid="{00000000-0005-0000-0000-000043020000}"/>
    <cellStyle name="_도곡1교 하부공 수량_고상가옥B-변경_망루-변경_화장실 050119-1_°¡È¸µ¿ 11-91" xfId="585" xr:uid="{00000000-0005-0000-0000-000044020000}"/>
    <cellStyle name="_도곡1교 하부공 수량_고상가옥B-변경_망루-변경_화장실 050214" xfId="586" xr:uid="{00000000-0005-0000-0000-000045020000}"/>
    <cellStyle name="_도곡1교 하부공 수량_고상가옥B-변경_망루-변경_화장실 050214_°¡È¸µ¿ 11-91" xfId="587" xr:uid="{00000000-0005-0000-0000-000046020000}"/>
    <cellStyle name="_도곡1교 하부공 수량_고상가옥B-변경_망루-변경_화장실 050217" xfId="588" xr:uid="{00000000-0005-0000-0000-000047020000}"/>
    <cellStyle name="_도곡1교 하부공 수량_고상가옥B-변경_망루-변경_화장실 050217 (초가 지붕)" xfId="589" xr:uid="{00000000-0005-0000-0000-000048020000}"/>
    <cellStyle name="_도곡1교 하부공 수량_고상가옥B-변경_망루-변경_화장실 050217 (초가 지붕)_°¡È¸µ¿ 11-91" xfId="590" xr:uid="{00000000-0005-0000-0000-000049020000}"/>
    <cellStyle name="_도곡1교 하부공 수량_고상가옥B-변경_망루-변경_화장실 050217_°¡È¸µ¿ 11-91" xfId="591" xr:uid="{00000000-0005-0000-0000-00004A020000}"/>
    <cellStyle name="_도곡1교 하부공 수량_고상가옥B-변경_의적의 집" xfId="592" xr:uid="{00000000-0005-0000-0000-00004B020000}"/>
    <cellStyle name="_도곡1교 하부공 수량_고상가옥B-변경_의적의 집_°¡È¸µ¿ 11-91" xfId="593" xr:uid="{00000000-0005-0000-0000-00004C020000}"/>
    <cellStyle name="_도곡1교 하부공 수량_고상가옥B-변경_창고축사A" xfId="594" xr:uid="{00000000-0005-0000-0000-00004D020000}"/>
    <cellStyle name="_도곡1교 하부공 수량_고상가옥B-변경_창고축사A 050217" xfId="595" xr:uid="{00000000-0005-0000-0000-00004E020000}"/>
    <cellStyle name="_도곡1교 하부공 수량_고상가옥B-변경_창고축사A 050217_°¡È¸µ¿ 11-91" xfId="596" xr:uid="{00000000-0005-0000-0000-00004F020000}"/>
    <cellStyle name="_도곡1교 하부공 수량_고상가옥B-변경_창고축사A_°¡È¸µ¿ 11-91" xfId="597" xr:uid="{00000000-0005-0000-0000-000050020000}"/>
    <cellStyle name="_도곡1교 하부공 수량_고상가옥B-변경_창고축사B 050217" xfId="598" xr:uid="{00000000-0005-0000-0000-000051020000}"/>
    <cellStyle name="_도곡1교 하부공 수량_고상가옥B-변경_창고축사B 050217_°¡È¸µ¿ 11-91" xfId="599" xr:uid="{00000000-0005-0000-0000-000052020000}"/>
    <cellStyle name="_도곡1교 하부공 수량_고상가옥B-변경_화장실 050119" xfId="600" xr:uid="{00000000-0005-0000-0000-000053020000}"/>
    <cellStyle name="_도곡1교 하부공 수량_고상가옥B-변경_화장실 050119_°¡È¸µ¿ 11-91" xfId="601" xr:uid="{00000000-0005-0000-0000-000054020000}"/>
    <cellStyle name="_도곡1교 하부공 수량_고상가옥B-변경_화장실 050119-1" xfId="602" xr:uid="{00000000-0005-0000-0000-000055020000}"/>
    <cellStyle name="_도곡1교 하부공 수량_고상가옥B-변경_화장실 050119-1_°¡È¸µ¿ 11-91" xfId="603" xr:uid="{00000000-0005-0000-0000-000056020000}"/>
    <cellStyle name="_도곡1교 하부공 수량_고상가옥B-변경_화장실 050214" xfId="604" xr:uid="{00000000-0005-0000-0000-000057020000}"/>
    <cellStyle name="_도곡1교 하부공 수량_고상가옥B-변경_화장실 050214_°¡È¸µ¿ 11-91" xfId="605" xr:uid="{00000000-0005-0000-0000-000058020000}"/>
    <cellStyle name="_도곡1교 하부공 수량_고상가옥B-변경_화장실 050217" xfId="606" xr:uid="{00000000-0005-0000-0000-000059020000}"/>
    <cellStyle name="_도곡1교 하부공 수량_고상가옥B-변경_화장실 050217 (초가 지붕)" xfId="607" xr:uid="{00000000-0005-0000-0000-00005A020000}"/>
    <cellStyle name="_도곡1교 하부공 수량_고상가옥B-변경_화장실 050217 (초가 지붕)_°¡È¸µ¿ 11-91" xfId="608" xr:uid="{00000000-0005-0000-0000-00005B020000}"/>
    <cellStyle name="_도곡1교 하부공 수량_고상가옥B-변경_화장실 050217_°¡È¸µ¿ 11-91" xfId="609" xr:uid="{00000000-0005-0000-0000-00005C020000}"/>
    <cellStyle name="_도곡1교 하부공 수량_의적의 집" xfId="610" xr:uid="{00000000-0005-0000-0000-00005D020000}"/>
    <cellStyle name="_도곡1교 하부공 수량_의적의 집_°¡È¸µ¿ 11-91" xfId="611" xr:uid="{00000000-0005-0000-0000-00005E020000}"/>
    <cellStyle name="_도곡1교 하부공 수량_창고축사A" xfId="612" xr:uid="{00000000-0005-0000-0000-00005F020000}"/>
    <cellStyle name="_도곡1교 하부공 수량_창고축사A 050217" xfId="613" xr:uid="{00000000-0005-0000-0000-000060020000}"/>
    <cellStyle name="_도곡1교 하부공 수량_창고축사A 050217_°¡È¸µ¿ 11-91" xfId="614" xr:uid="{00000000-0005-0000-0000-000061020000}"/>
    <cellStyle name="_도곡1교 하부공 수량_창고축사A_°¡È¸µ¿ 11-91" xfId="615" xr:uid="{00000000-0005-0000-0000-000062020000}"/>
    <cellStyle name="_도곡1교 하부공 수량_창고축사B 050217" xfId="616" xr:uid="{00000000-0005-0000-0000-000063020000}"/>
    <cellStyle name="_도곡1교 하부공 수량_창고축사B 050217_°¡È¸µ¿ 11-91" xfId="617" xr:uid="{00000000-0005-0000-0000-000064020000}"/>
    <cellStyle name="_도곡1교 하부공 수량_화장실 050119" xfId="618" xr:uid="{00000000-0005-0000-0000-000065020000}"/>
    <cellStyle name="_도곡1교 하부공 수량_화장실 050119_°¡È¸µ¿ 11-91" xfId="619" xr:uid="{00000000-0005-0000-0000-000066020000}"/>
    <cellStyle name="_도곡1교 하부공 수량_화장실 050119-1" xfId="620" xr:uid="{00000000-0005-0000-0000-000067020000}"/>
    <cellStyle name="_도곡1교 하부공 수량_화장실 050119-1_°¡È¸µ¿ 11-91" xfId="621" xr:uid="{00000000-0005-0000-0000-000068020000}"/>
    <cellStyle name="_도곡1교 하부공 수량_화장실 050214" xfId="622" xr:uid="{00000000-0005-0000-0000-000069020000}"/>
    <cellStyle name="_도곡1교 하부공 수량_화장실 050214_°¡È¸µ¿ 11-91" xfId="623" xr:uid="{00000000-0005-0000-0000-00006A020000}"/>
    <cellStyle name="_도곡1교 하부공 수량_화장실 050217" xfId="624" xr:uid="{00000000-0005-0000-0000-00006B020000}"/>
    <cellStyle name="_도곡1교 하부공 수량_화장실 050217 (초가 지붕)" xfId="625" xr:uid="{00000000-0005-0000-0000-00006C020000}"/>
    <cellStyle name="_도곡1교 하부공 수량_화장실 050217 (초가 지붕)_°¡È¸µ¿ 11-91" xfId="626" xr:uid="{00000000-0005-0000-0000-00006D020000}"/>
    <cellStyle name="_도곡1교 하부공 수량_화장실 050217_°¡È¸µ¿ 11-91" xfId="627" xr:uid="{00000000-0005-0000-0000-00006E020000}"/>
    <cellStyle name="_도곡2교 교대 수량" xfId="628" xr:uid="{00000000-0005-0000-0000-00006F020000}"/>
    <cellStyle name="_도곡2교 교대 수량_가회동11-18" xfId="629" xr:uid="{00000000-0005-0000-0000-000070020000}"/>
    <cellStyle name="_도곡2교 교대 수량_가회동11-18_°¡È¸µ¿ 11-91" xfId="630" xr:uid="{00000000-0005-0000-0000-000071020000}"/>
    <cellStyle name="_도곡2교 교대 수량_계동2-40" xfId="631" xr:uid="{00000000-0005-0000-0000-000072020000}"/>
    <cellStyle name="_도곡2교 교대 수량_계동2-40_°¡È¸µ¿ 11-91" xfId="632" xr:uid="{00000000-0005-0000-0000-000073020000}"/>
    <cellStyle name="_도곡2교 교대 수량_고상가옥A" xfId="633" xr:uid="{00000000-0005-0000-0000-000074020000}"/>
    <cellStyle name="_도곡2교 교대 수량_고상가옥A_가회동11-18" xfId="634" xr:uid="{00000000-0005-0000-0000-000075020000}"/>
    <cellStyle name="_도곡2교 교대 수량_고상가옥A_가회동11-18_°¡È¸µ¿ 11-91" xfId="635" xr:uid="{00000000-0005-0000-0000-000076020000}"/>
    <cellStyle name="_도곡2교 교대 수량_고상가옥A_계동2-40" xfId="636" xr:uid="{00000000-0005-0000-0000-000077020000}"/>
    <cellStyle name="_도곡2교 교대 수량_고상가옥A_계동2-40_°¡È¸µ¿ 11-91" xfId="637" xr:uid="{00000000-0005-0000-0000-000078020000}"/>
    <cellStyle name="_도곡2교 교대 수량_고상가옥A_의적의 집" xfId="638" xr:uid="{00000000-0005-0000-0000-000079020000}"/>
    <cellStyle name="_도곡2교 교대 수량_고상가옥A_의적의 집_°¡È¸µ¿ 11-91" xfId="639" xr:uid="{00000000-0005-0000-0000-00007A020000}"/>
    <cellStyle name="_도곡2교 교대 수량_고상가옥A_창고축사A" xfId="640" xr:uid="{00000000-0005-0000-0000-00007B020000}"/>
    <cellStyle name="_도곡2교 교대 수량_고상가옥A_창고축사A 050217" xfId="641" xr:uid="{00000000-0005-0000-0000-00007C020000}"/>
    <cellStyle name="_도곡2교 교대 수량_고상가옥A_창고축사A 050217_°¡È¸µ¿ 11-91" xfId="642" xr:uid="{00000000-0005-0000-0000-00007D020000}"/>
    <cellStyle name="_도곡2교 교대 수량_고상가옥A_창고축사A_°¡È¸µ¿ 11-91" xfId="643" xr:uid="{00000000-0005-0000-0000-00007E020000}"/>
    <cellStyle name="_도곡2교 교대 수량_고상가옥A_화장실 050119" xfId="644" xr:uid="{00000000-0005-0000-0000-00007F020000}"/>
    <cellStyle name="_도곡2교 교대 수량_고상가옥A_화장실 050119_°¡È¸µ¿ 11-91" xfId="645" xr:uid="{00000000-0005-0000-0000-000080020000}"/>
    <cellStyle name="_도곡2교 교대 수량_고상가옥A_화장실 050119-1" xfId="646" xr:uid="{00000000-0005-0000-0000-000081020000}"/>
    <cellStyle name="_도곡2교 교대 수량_고상가옥A_화장실 050119-1_°¡È¸µ¿ 11-91" xfId="647" xr:uid="{00000000-0005-0000-0000-000082020000}"/>
    <cellStyle name="_도곡2교 교대 수량_고상가옥A_화장실 050214" xfId="648" xr:uid="{00000000-0005-0000-0000-000083020000}"/>
    <cellStyle name="_도곡2교 교대 수량_고상가옥A_화장실 050214_°¡È¸µ¿ 11-91" xfId="649" xr:uid="{00000000-0005-0000-0000-000084020000}"/>
    <cellStyle name="_도곡2교 교대 수량_고상가옥A_화장실 050217 (초가 지붕)" xfId="650" xr:uid="{00000000-0005-0000-0000-000085020000}"/>
    <cellStyle name="_도곡2교 교대 수량_고상가옥A_화장실 050217 (초가 지붕)_°¡È¸µ¿ 11-91" xfId="651" xr:uid="{00000000-0005-0000-0000-000086020000}"/>
    <cellStyle name="_도곡2교 교대 수량_고상가옥B" xfId="652" xr:uid="{00000000-0005-0000-0000-000087020000}"/>
    <cellStyle name="_도곡2교 교대 수량_고상가옥B_°¡È¸µ¿ 11-91" xfId="653" xr:uid="{00000000-0005-0000-0000-000088020000}"/>
    <cellStyle name="_도곡2교 교대 수량_고상가옥B_고상가옥A-변경" xfId="654" xr:uid="{00000000-0005-0000-0000-000089020000}"/>
    <cellStyle name="_도곡2교 교대 수량_고상가옥B_고상가옥A-변경_가회동11-18" xfId="655" xr:uid="{00000000-0005-0000-0000-00008A020000}"/>
    <cellStyle name="_도곡2교 교대 수량_고상가옥B_고상가옥A-변경_가회동11-18_°¡È¸µ¿ 11-91" xfId="656" xr:uid="{00000000-0005-0000-0000-00008B020000}"/>
    <cellStyle name="_도곡2교 교대 수량_고상가옥B_고상가옥A-변경_계동2-40" xfId="657" xr:uid="{00000000-0005-0000-0000-00008C020000}"/>
    <cellStyle name="_도곡2교 교대 수량_고상가옥B_고상가옥A-변경_계동2-40_°¡È¸µ¿ 11-91" xfId="658" xr:uid="{00000000-0005-0000-0000-00008D020000}"/>
    <cellStyle name="_도곡2교 교대 수량_고상가옥B_고상가옥A-변경_의적의 집" xfId="659" xr:uid="{00000000-0005-0000-0000-00008E020000}"/>
    <cellStyle name="_도곡2교 교대 수량_고상가옥B_고상가옥A-변경_의적의 집_°¡È¸µ¿ 11-91" xfId="660" xr:uid="{00000000-0005-0000-0000-00008F020000}"/>
    <cellStyle name="_도곡2교 교대 수량_고상가옥B_고상가옥A-변경_창고축사A 050217" xfId="661" xr:uid="{00000000-0005-0000-0000-000090020000}"/>
    <cellStyle name="_도곡2교 교대 수량_고상가옥B_고상가옥A-변경_창고축사A 050217_°¡È¸µ¿ 11-91" xfId="662" xr:uid="{00000000-0005-0000-0000-000091020000}"/>
    <cellStyle name="_도곡2교 교대 수량_고상가옥B_고상가옥A-변경_화장실 050119" xfId="663" xr:uid="{00000000-0005-0000-0000-000092020000}"/>
    <cellStyle name="_도곡2교 교대 수량_고상가옥B_고상가옥A-변경_화장실 050119_°¡È¸µ¿ 11-91" xfId="664" xr:uid="{00000000-0005-0000-0000-000093020000}"/>
    <cellStyle name="_도곡2교 교대 수량_고상가옥B_고상가옥A-변경_화장실 050119-1" xfId="665" xr:uid="{00000000-0005-0000-0000-000094020000}"/>
    <cellStyle name="_도곡2교 교대 수량_고상가옥B_고상가옥A-변경_화장실 050119-1_°¡È¸µ¿ 11-91" xfId="666" xr:uid="{00000000-0005-0000-0000-000095020000}"/>
    <cellStyle name="_도곡2교 교대 수량_고상가옥B_고상가옥A-변경_화장실 050214" xfId="667" xr:uid="{00000000-0005-0000-0000-000096020000}"/>
    <cellStyle name="_도곡2교 교대 수량_고상가옥B_고상가옥A-변경_화장실 050214_°¡È¸µ¿ 11-91" xfId="668" xr:uid="{00000000-0005-0000-0000-000097020000}"/>
    <cellStyle name="_도곡2교 교대 수량_고상가옥B_고상가옥A-변경_화장실 050217 (초가 지붕)" xfId="669" xr:uid="{00000000-0005-0000-0000-000098020000}"/>
    <cellStyle name="_도곡2교 교대 수량_고상가옥B_고상가옥A-변경_화장실 050217 (초가 지붕)_°¡È¸µ¿ 11-91" xfId="670" xr:uid="{00000000-0005-0000-0000-000099020000}"/>
    <cellStyle name="_도곡2교 교대 수량_고상가옥B_당수의 집050124" xfId="671" xr:uid="{00000000-0005-0000-0000-00009A020000}"/>
    <cellStyle name="_도곡2교 교대 수량_고상가옥B_당수의 집050124_가회동11-18" xfId="672" xr:uid="{00000000-0005-0000-0000-00009B020000}"/>
    <cellStyle name="_도곡2교 교대 수량_고상가옥B_당수의 집050124_가회동11-18_°¡È¸µ¿ 11-91" xfId="673" xr:uid="{00000000-0005-0000-0000-00009C020000}"/>
    <cellStyle name="_도곡2교 교대 수량_고상가옥B_당수의 집050124_계동2-40" xfId="674" xr:uid="{00000000-0005-0000-0000-00009D020000}"/>
    <cellStyle name="_도곡2교 교대 수량_고상가옥B_당수의 집050124_계동2-40_°¡È¸µ¿ 11-91" xfId="675" xr:uid="{00000000-0005-0000-0000-00009E020000}"/>
    <cellStyle name="_도곡2교 교대 수량_고상가옥B_당수의 집050214-1" xfId="676" xr:uid="{00000000-0005-0000-0000-00009F020000}"/>
    <cellStyle name="_도곡2교 교대 수량_고상가옥B_당수의 집050214-1_가회동11-18" xfId="677" xr:uid="{00000000-0005-0000-0000-0000A0020000}"/>
    <cellStyle name="_도곡2교 교대 수량_고상가옥B_당수의 집050214-1_가회동11-18_°¡È¸µ¿ 11-91" xfId="678" xr:uid="{00000000-0005-0000-0000-0000A1020000}"/>
    <cellStyle name="_도곡2교 교대 수량_고상가옥B_당수의 집050214-1_계동2-40" xfId="679" xr:uid="{00000000-0005-0000-0000-0000A2020000}"/>
    <cellStyle name="_도곡2교 교대 수량_고상가옥B_당수의 집050214-1_계동2-40_°¡È¸µ¿ 11-91" xfId="680" xr:uid="{00000000-0005-0000-0000-0000A3020000}"/>
    <cellStyle name="_도곡2교 교대 수량_고상가옥B_망루-변경" xfId="681" xr:uid="{00000000-0005-0000-0000-0000A4020000}"/>
    <cellStyle name="_도곡2교 교대 수량_고상가옥B_망루-변경_가회동11-18" xfId="682" xr:uid="{00000000-0005-0000-0000-0000A5020000}"/>
    <cellStyle name="_도곡2교 교대 수량_고상가옥B_망루-변경_가회동11-18_°¡È¸µ¿ 11-91" xfId="683" xr:uid="{00000000-0005-0000-0000-0000A6020000}"/>
    <cellStyle name="_도곡2교 교대 수량_고상가옥B_망루-변경_계동2-40" xfId="684" xr:uid="{00000000-0005-0000-0000-0000A7020000}"/>
    <cellStyle name="_도곡2교 교대 수량_고상가옥B_망루-변경_계동2-40_°¡È¸µ¿ 11-91" xfId="685" xr:uid="{00000000-0005-0000-0000-0000A8020000}"/>
    <cellStyle name="_도곡2교 교대 수량_고상가옥B_망루-변경_의적의 집" xfId="686" xr:uid="{00000000-0005-0000-0000-0000A9020000}"/>
    <cellStyle name="_도곡2교 교대 수량_고상가옥B_망루-변경_의적의 집_°¡È¸µ¿ 11-91" xfId="687" xr:uid="{00000000-0005-0000-0000-0000AA020000}"/>
    <cellStyle name="_도곡2교 교대 수량_고상가옥B_망루-변경_창고축사A" xfId="688" xr:uid="{00000000-0005-0000-0000-0000AB020000}"/>
    <cellStyle name="_도곡2교 교대 수량_고상가옥B_망루-변경_창고축사A 050217" xfId="689" xr:uid="{00000000-0005-0000-0000-0000AC020000}"/>
    <cellStyle name="_도곡2교 교대 수량_고상가옥B_망루-변경_창고축사A 050217_°¡È¸µ¿ 11-91" xfId="690" xr:uid="{00000000-0005-0000-0000-0000AD020000}"/>
    <cellStyle name="_도곡2교 교대 수량_고상가옥B_망루-변경_창고축사A_°¡È¸µ¿ 11-91" xfId="691" xr:uid="{00000000-0005-0000-0000-0000AE020000}"/>
    <cellStyle name="_도곡2교 교대 수량_고상가옥B_망루-변경_창고축사B 050217" xfId="692" xr:uid="{00000000-0005-0000-0000-0000AF020000}"/>
    <cellStyle name="_도곡2교 교대 수량_고상가옥B_망루-변경_창고축사B 050217_°¡È¸µ¿ 11-91" xfId="693" xr:uid="{00000000-0005-0000-0000-0000B0020000}"/>
    <cellStyle name="_도곡2교 교대 수량_고상가옥B_망루-변경_화장실 050119" xfId="694" xr:uid="{00000000-0005-0000-0000-0000B1020000}"/>
    <cellStyle name="_도곡2교 교대 수량_고상가옥B_망루-변경_화장실 050119_°¡È¸µ¿ 11-91" xfId="695" xr:uid="{00000000-0005-0000-0000-0000B2020000}"/>
    <cellStyle name="_도곡2교 교대 수량_고상가옥B_망루-변경_화장실 050119-1" xfId="696" xr:uid="{00000000-0005-0000-0000-0000B3020000}"/>
    <cellStyle name="_도곡2교 교대 수량_고상가옥B_망루-변경_화장실 050119-1_°¡È¸µ¿ 11-91" xfId="697" xr:uid="{00000000-0005-0000-0000-0000B4020000}"/>
    <cellStyle name="_도곡2교 교대 수량_고상가옥B_망루-변경_화장실 050214" xfId="698" xr:uid="{00000000-0005-0000-0000-0000B5020000}"/>
    <cellStyle name="_도곡2교 교대 수량_고상가옥B_망루-변경_화장실 050214_°¡È¸µ¿ 11-91" xfId="699" xr:uid="{00000000-0005-0000-0000-0000B6020000}"/>
    <cellStyle name="_도곡2교 교대 수량_고상가옥B_망루-변경_화장실 050217" xfId="700" xr:uid="{00000000-0005-0000-0000-0000B7020000}"/>
    <cellStyle name="_도곡2교 교대 수량_고상가옥B_망루-변경_화장실 050217 (초가 지붕)" xfId="701" xr:uid="{00000000-0005-0000-0000-0000B8020000}"/>
    <cellStyle name="_도곡2교 교대 수량_고상가옥B_망루-변경_화장실 050217 (초가 지붕)_°¡È¸µ¿ 11-91" xfId="702" xr:uid="{00000000-0005-0000-0000-0000B9020000}"/>
    <cellStyle name="_도곡2교 교대 수량_고상가옥B_망루-변경_화장실 050217_°¡È¸µ¿ 11-91" xfId="703" xr:uid="{00000000-0005-0000-0000-0000BA020000}"/>
    <cellStyle name="_도곡2교 교대 수량_고상가옥B_창고축사A" xfId="704" xr:uid="{00000000-0005-0000-0000-0000BB020000}"/>
    <cellStyle name="_도곡2교 교대 수량_고상가옥B_창고축사A 050217" xfId="705" xr:uid="{00000000-0005-0000-0000-0000BC020000}"/>
    <cellStyle name="_도곡2교 교대 수량_고상가옥B_창고축사A 050217_°¡È¸µ¿ 11-91" xfId="706" xr:uid="{00000000-0005-0000-0000-0000BD020000}"/>
    <cellStyle name="_도곡2교 교대 수량_고상가옥B_창고축사A_가회동11-18" xfId="707" xr:uid="{00000000-0005-0000-0000-0000BE020000}"/>
    <cellStyle name="_도곡2교 교대 수량_고상가옥B_창고축사A_가회동11-18_°¡È¸µ¿ 11-91" xfId="708" xr:uid="{00000000-0005-0000-0000-0000BF020000}"/>
    <cellStyle name="_도곡2교 교대 수량_고상가옥B_창고축사A_계동2-40" xfId="709" xr:uid="{00000000-0005-0000-0000-0000C0020000}"/>
    <cellStyle name="_도곡2교 교대 수량_고상가옥B_창고축사A_계동2-40_°¡È¸µ¿ 11-91" xfId="710" xr:uid="{00000000-0005-0000-0000-0000C1020000}"/>
    <cellStyle name="_도곡2교 교대 수량_고상가옥B_창고축사B 050217" xfId="711" xr:uid="{00000000-0005-0000-0000-0000C2020000}"/>
    <cellStyle name="_도곡2교 교대 수량_고상가옥B_창고축사B 050217_°¡È¸µ¿ 11-91" xfId="712" xr:uid="{00000000-0005-0000-0000-0000C3020000}"/>
    <cellStyle name="_도곡2교 교대 수량_고상가옥B_화장실 050217" xfId="713" xr:uid="{00000000-0005-0000-0000-0000C4020000}"/>
    <cellStyle name="_도곡2교 교대 수량_고상가옥B_화장실 050217_°¡È¸µ¿ 11-91" xfId="714" xr:uid="{00000000-0005-0000-0000-0000C5020000}"/>
    <cellStyle name="_도곡2교 교대 수량_고상가옥B-변경" xfId="715" xr:uid="{00000000-0005-0000-0000-0000C6020000}"/>
    <cellStyle name="_도곡2교 교대 수량_고상가옥B-변경_가회동11-18" xfId="716" xr:uid="{00000000-0005-0000-0000-0000C7020000}"/>
    <cellStyle name="_도곡2교 교대 수량_고상가옥B-변경_가회동11-18_°¡È¸µ¿ 11-91" xfId="717" xr:uid="{00000000-0005-0000-0000-0000C8020000}"/>
    <cellStyle name="_도곡2교 교대 수량_고상가옥B-변경_계동2-40" xfId="718" xr:uid="{00000000-0005-0000-0000-0000C9020000}"/>
    <cellStyle name="_도곡2교 교대 수량_고상가옥B-변경_계동2-40_°¡È¸µ¿ 11-91" xfId="719" xr:uid="{00000000-0005-0000-0000-0000CA020000}"/>
    <cellStyle name="_도곡2교 교대 수량_고상가옥B-변경_망루-변경" xfId="720" xr:uid="{00000000-0005-0000-0000-0000CB020000}"/>
    <cellStyle name="_도곡2교 교대 수량_고상가옥B-변경_망루-변경_가회동11-18" xfId="721" xr:uid="{00000000-0005-0000-0000-0000CC020000}"/>
    <cellStyle name="_도곡2교 교대 수량_고상가옥B-변경_망루-변경_가회동11-18_°¡È¸µ¿ 11-91" xfId="722" xr:uid="{00000000-0005-0000-0000-0000CD020000}"/>
    <cellStyle name="_도곡2교 교대 수량_고상가옥B-변경_망루-변경_계동2-40" xfId="723" xr:uid="{00000000-0005-0000-0000-0000CE020000}"/>
    <cellStyle name="_도곡2교 교대 수량_고상가옥B-변경_망루-변경_계동2-40_°¡È¸µ¿ 11-91" xfId="724" xr:uid="{00000000-0005-0000-0000-0000CF020000}"/>
    <cellStyle name="_도곡2교 교대 수량_고상가옥B-변경_망루-변경_의적의 집" xfId="725" xr:uid="{00000000-0005-0000-0000-0000D0020000}"/>
    <cellStyle name="_도곡2교 교대 수량_고상가옥B-변경_망루-변경_의적의 집_°¡È¸µ¿ 11-91" xfId="726" xr:uid="{00000000-0005-0000-0000-0000D1020000}"/>
    <cellStyle name="_도곡2교 교대 수량_고상가옥B-변경_망루-변경_창고축사A" xfId="727" xr:uid="{00000000-0005-0000-0000-0000D2020000}"/>
    <cellStyle name="_도곡2교 교대 수량_고상가옥B-변경_망루-변경_창고축사A 050217" xfId="728" xr:uid="{00000000-0005-0000-0000-0000D3020000}"/>
    <cellStyle name="_도곡2교 교대 수량_고상가옥B-변경_망루-변경_창고축사A 050217_°¡È¸µ¿ 11-91" xfId="729" xr:uid="{00000000-0005-0000-0000-0000D4020000}"/>
    <cellStyle name="_도곡2교 교대 수량_고상가옥B-변경_망루-변경_창고축사A_°¡È¸µ¿ 11-91" xfId="730" xr:uid="{00000000-0005-0000-0000-0000D5020000}"/>
    <cellStyle name="_도곡2교 교대 수량_고상가옥B-변경_망루-변경_창고축사B 050217" xfId="731" xr:uid="{00000000-0005-0000-0000-0000D6020000}"/>
    <cellStyle name="_도곡2교 교대 수량_고상가옥B-변경_망루-변경_창고축사B 050217_°¡È¸µ¿ 11-91" xfId="732" xr:uid="{00000000-0005-0000-0000-0000D7020000}"/>
    <cellStyle name="_도곡2교 교대 수량_고상가옥B-변경_망루-변경_화장실 050119" xfId="733" xr:uid="{00000000-0005-0000-0000-0000D8020000}"/>
    <cellStyle name="_도곡2교 교대 수량_고상가옥B-변경_망루-변경_화장실 050119_°¡È¸µ¿ 11-91" xfId="734" xr:uid="{00000000-0005-0000-0000-0000D9020000}"/>
    <cellStyle name="_도곡2교 교대 수량_고상가옥B-변경_망루-변경_화장실 050119-1" xfId="735" xr:uid="{00000000-0005-0000-0000-0000DA020000}"/>
    <cellStyle name="_도곡2교 교대 수량_고상가옥B-변경_망루-변경_화장실 050119-1_°¡È¸µ¿ 11-91" xfId="736" xr:uid="{00000000-0005-0000-0000-0000DB020000}"/>
    <cellStyle name="_도곡2교 교대 수량_고상가옥B-변경_망루-변경_화장실 050214" xfId="737" xr:uid="{00000000-0005-0000-0000-0000DC020000}"/>
    <cellStyle name="_도곡2교 교대 수량_고상가옥B-변경_망루-변경_화장실 050214_°¡È¸µ¿ 11-91" xfId="738" xr:uid="{00000000-0005-0000-0000-0000DD020000}"/>
    <cellStyle name="_도곡2교 교대 수량_고상가옥B-변경_망루-변경_화장실 050217" xfId="739" xr:uid="{00000000-0005-0000-0000-0000DE020000}"/>
    <cellStyle name="_도곡2교 교대 수량_고상가옥B-변경_망루-변경_화장실 050217 (초가 지붕)" xfId="740" xr:uid="{00000000-0005-0000-0000-0000DF020000}"/>
    <cellStyle name="_도곡2교 교대 수량_고상가옥B-변경_망루-변경_화장실 050217 (초가 지붕)_°¡È¸µ¿ 11-91" xfId="741" xr:uid="{00000000-0005-0000-0000-0000E0020000}"/>
    <cellStyle name="_도곡2교 교대 수량_고상가옥B-변경_망루-변경_화장실 050217_°¡È¸µ¿ 11-91" xfId="742" xr:uid="{00000000-0005-0000-0000-0000E1020000}"/>
    <cellStyle name="_도곡2교 교대 수량_고상가옥B-변경_의적의 집" xfId="743" xr:uid="{00000000-0005-0000-0000-0000E2020000}"/>
    <cellStyle name="_도곡2교 교대 수량_고상가옥B-변경_의적의 집_°¡È¸µ¿ 11-91" xfId="744" xr:uid="{00000000-0005-0000-0000-0000E3020000}"/>
    <cellStyle name="_도곡2교 교대 수량_고상가옥B-변경_창고축사A" xfId="745" xr:uid="{00000000-0005-0000-0000-0000E4020000}"/>
    <cellStyle name="_도곡2교 교대 수량_고상가옥B-변경_창고축사A 050217" xfId="746" xr:uid="{00000000-0005-0000-0000-0000E5020000}"/>
    <cellStyle name="_도곡2교 교대 수량_고상가옥B-변경_창고축사A 050217_°¡È¸µ¿ 11-91" xfId="747" xr:uid="{00000000-0005-0000-0000-0000E6020000}"/>
    <cellStyle name="_도곡2교 교대 수량_고상가옥B-변경_창고축사A_°¡È¸µ¿ 11-91" xfId="748" xr:uid="{00000000-0005-0000-0000-0000E7020000}"/>
    <cellStyle name="_도곡2교 교대 수량_고상가옥B-변경_창고축사B 050217" xfId="749" xr:uid="{00000000-0005-0000-0000-0000E8020000}"/>
    <cellStyle name="_도곡2교 교대 수량_고상가옥B-변경_창고축사B 050217_°¡È¸µ¿ 11-91" xfId="750" xr:uid="{00000000-0005-0000-0000-0000E9020000}"/>
    <cellStyle name="_도곡2교 교대 수량_고상가옥B-변경_화장실 050119" xfId="751" xr:uid="{00000000-0005-0000-0000-0000EA020000}"/>
    <cellStyle name="_도곡2교 교대 수량_고상가옥B-변경_화장실 050119_°¡È¸µ¿ 11-91" xfId="752" xr:uid="{00000000-0005-0000-0000-0000EB020000}"/>
    <cellStyle name="_도곡2교 교대 수량_고상가옥B-변경_화장실 050119-1" xfId="753" xr:uid="{00000000-0005-0000-0000-0000EC020000}"/>
    <cellStyle name="_도곡2교 교대 수량_고상가옥B-변경_화장실 050119-1_°¡È¸µ¿ 11-91" xfId="754" xr:uid="{00000000-0005-0000-0000-0000ED020000}"/>
    <cellStyle name="_도곡2교 교대 수량_고상가옥B-변경_화장실 050214" xfId="755" xr:uid="{00000000-0005-0000-0000-0000EE020000}"/>
    <cellStyle name="_도곡2교 교대 수량_고상가옥B-변경_화장실 050214_°¡È¸µ¿ 11-91" xfId="756" xr:uid="{00000000-0005-0000-0000-0000EF020000}"/>
    <cellStyle name="_도곡2교 교대 수량_고상가옥B-변경_화장실 050217" xfId="757" xr:uid="{00000000-0005-0000-0000-0000F0020000}"/>
    <cellStyle name="_도곡2교 교대 수량_고상가옥B-변경_화장실 050217 (초가 지붕)" xfId="758" xr:uid="{00000000-0005-0000-0000-0000F1020000}"/>
    <cellStyle name="_도곡2교 교대 수량_고상가옥B-변경_화장실 050217 (초가 지붕)_°¡È¸µ¿ 11-91" xfId="759" xr:uid="{00000000-0005-0000-0000-0000F2020000}"/>
    <cellStyle name="_도곡2교 교대 수량_고상가옥B-변경_화장실 050217_°¡È¸µ¿ 11-91" xfId="760" xr:uid="{00000000-0005-0000-0000-0000F3020000}"/>
    <cellStyle name="_도곡2교 교대 수량_의적의 집" xfId="761" xr:uid="{00000000-0005-0000-0000-0000F4020000}"/>
    <cellStyle name="_도곡2교 교대 수량_의적의 집_°¡È¸µ¿ 11-91" xfId="762" xr:uid="{00000000-0005-0000-0000-0000F5020000}"/>
    <cellStyle name="_도곡2교 교대 수량_창고축사A" xfId="763" xr:uid="{00000000-0005-0000-0000-0000F6020000}"/>
    <cellStyle name="_도곡2교 교대 수량_창고축사A 050217" xfId="764" xr:uid="{00000000-0005-0000-0000-0000F7020000}"/>
    <cellStyle name="_도곡2교 교대 수량_창고축사A 050217_°¡È¸µ¿ 11-91" xfId="765" xr:uid="{00000000-0005-0000-0000-0000F8020000}"/>
    <cellStyle name="_도곡2교 교대 수량_창고축사A_°¡È¸µ¿ 11-91" xfId="766" xr:uid="{00000000-0005-0000-0000-0000F9020000}"/>
    <cellStyle name="_도곡2교 교대 수량_창고축사B 050217" xfId="767" xr:uid="{00000000-0005-0000-0000-0000FA020000}"/>
    <cellStyle name="_도곡2교 교대 수량_창고축사B 050217_°¡È¸µ¿ 11-91" xfId="768" xr:uid="{00000000-0005-0000-0000-0000FB020000}"/>
    <cellStyle name="_도곡2교 교대 수량_화장실 050119" xfId="769" xr:uid="{00000000-0005-0000-0000-0000FC020000}"/>
    <cellStyle name="_도곡2교 교대 수량_화장실 050119_°¡È¸µ¿ 11-91" xfId="770" xr:uid="{00000000-0005-0000-0000-0000FD020000}"/>
    <cellStyle name="_도곡2교 교대 수량_화장실 050119-1" xfId="771" xr:uid="{00000000-0005-0000-0000-0000FE020000}"/>
    <cellStyle name="_도곡2교 교대 수량_화장실 050119-1_°¡È¸µ¿ 11-91" xfId="772" xr:uid="{00000000-0005-0000-0000-0000FF020000}"/>
    <cellStyle name="_도곡2교 교대 수량_화장실 050214" xfId="773" xr:uid="{00000000-0005-0000-0000-000000030000}"/>
    <cellStyle name="_도곡2교 교대 수량_화장실 050214_°¡È¸µ¿ 11-91" xfId="774" xr:uid="{00000000-0005-0000-0000-000001030000}"/>
    <cellStyle name="_도곡2교 교대 수량_화장실 050217" xfId="775" xr:uid="{00000000-0005-0000-0000-000002030000}"/>
    <cellStyle name="_도곡2교 교대 수량_화장실 050217 (초가 지붕)" xfId="776" xr:uid="{00000000-0005-0000-0000-000003030000}"/>
    <cellStyle name="_도곡2교 교대 수량_화장실 050217 (초가 지붕)_°¡È¸µ¿ 11-91" xfId="777" xr:uid="{00000000-0005-0000-0000-000004030000}"/>
    <cellStyle name="_도곡2교 교대 수량_화장실 050217_°¡È¸µ¿ 11-91" xfId="778" xr:uid="{00000000-0005-0000-0000-000005030000}"/>
    <cellStyle name="_도곡2교 교대(종점) 수량" xfId="779" xr:uid="{00000000-0005-0000-0000-000006030000}"/>
    <cellStyle name="_도곡2교 교대(종점) 수량_가회동11-18" xfId="780" xr:uid="{00000000-0005-0000-0000-000007030000}"/>
    <cellStyle name="_도곡2교 교대(종점) 수량_가회동11-18_°¡È¸µ¿ 11-91" xfId="781" xr:uid="{00000000-0005-0000-0000-000008030000}"/>
    <cellStyle name="_도곡2교 교대(종점) 수량_계동2-40" xfId="782" xr:uid="{00000000-0005-0000-0000-000009030000}"/>
    <cellStyle name="_도곡2교 교대(종점) 수량_계동2-40_°¡È¸µ¿ 11-91" xfId="783" xr:uid="{00000000-0005-0000-0000-00000A030000}"/>
    <cellStyle name="_도곡2교 교대(종점) 수량_고상가옥A" xfId="784" xr:uid="{00000000-0005-0000-0000-00000B030000}"/>
    <cellStyle name="_도곡2교 교대(종점) 수량_고상가옥A_가회동11-18" xfId="785" xr:uid="{00000000-0005-0000-0000-00000C030000}"/>
    <cellStyle name="_도곡2교 교대(종점) 수량_고상가옥A_가회동11-18_°¡È¸µ¿ 11-91" xfId="786" xr:uid="{00000000-0005-0000-0000-00000D030000}"/>
    <cellStyle name="_도곡2교 교대(종점) 수량_고상가옥A_계동2-40" xfId="787" xr:uid="{00000000-0005-0000-0000-00000E030000}"/>
    <cellStyle name="_도곡2교 교대(종점) 수량_고상가옥A_계동2-40_°¡È¸µ¿ 11-91" xfId="788" xr:uid="{00000000-0005-0000-0000-00000F030000}"/>
    <cellStyle name="_도곡2교 교대(종점) 수량_고상가옥A_의적의 집" xfId="789" xr:uid="{00000000-0005-0000-0000-000010030000}"/>
    <cellStyle name="_도곡2교 교대(종점) 수량_고상가옥A_의적의 집_°¡È¸µ¿ 11-91" xfId="790" xr:uid="{00000000-0005-0000-0000-000011030000}"/>
    <cellStyle name="_도곡2교 교대(종점) 수량_고상가옥A_창고축사A" xfId="791" xr:uid="{00000000-0005-0000-0000-000012030000}"/>
    <cellStyle name="_도곡2교 교대(종점) 수량_고상가옥A_창고축사A 050217" xfId="792" xr:uid="{00000000-0005-0000-0000-000013030000}"/>
    <cellStyle name="_도곡2교 교대(종점) 수량_고상가옥A_창고축사A 050217_°¡È¸µ¿ 11-91" xfId="793" xr:uid="{00000000-0005-0000-0000-000014030000}"/>
    <cellStyle name="_도곡2교 교대(종점) 수량_고상가옥A_창고축사A_°¡È¸µ¿ 11-91" xfId="794" xr:uid="{00000000-0005-0000-0000-000015030000}"/>
    <cellStyle name="_도곡2교 교대(종점) 수량_고상가옥A_화장실 050119" xfId="795" xr:uid="{00000000-0005-0000-0000-000016030000}"/>
    <cellStyle name="_도곡2교 교대(종점) 수량_고상가옥A_화장실 050119_°¡È¸µ¿ 11-91" xfId="796" xr:uid="{00000000-0005-0000-0000-000017030000}"/>
    <cellStyle name="_도곡2교 교대(종점) 수량_고상가옥A_화장실 050119-1" xfId="797" xr:uid="{00000000-0005-0000-0000-000018030000}"/>
    <cellStyle name="_도곡2교 교대(종점) 수량_고상가옥A_화장실 050119-1_°¡È¸µ¿ 11-91" xfId="798" xr:uid="{00000000-0005-0000-0000-000019030000}"/>
    <cellStyle name="_도곡2교 교대(종점) 수량_고상가옥A_화장실 050214" xfId="799" xr:uid="{00000000-0005-0000-0000-00001A030000}"/>
    <cellStyle name="_도곡2교 교대(종점) 수량_고상가옥A_화장실 050214_°¡È¸µ¿ 11-91" xfId="800" xr:uid="{00000000-0005-0000-0000-00001B030000}"/>
    <cellStyle name="_도곡2교 교대(종점) 수량_고상가옥A_화장실 050217 (초가 지붕)" xfId="801" xr:uid="{00000000-0005-0000-0000-00001C030000}"/>
    <cellStyle name="_도곡2교 교대(종점) 수량_고상가옥A_화장실 050217 (초가 지붕)_°¡È¸µ¿ 11-91" xfId="802" xr:uid="{00000000-0005-0000-0000-00001D030000}"/>
    <cellStyle name="_도곡2교 교대(종점) 수량_고상가옥B" xfId="803" xr:uid="{00000000-0005-0000-0000-00001E030000}"/>
    <cellStyle name="_도곡2교 교대(종점) 수량_고상가옥B_°¡È¸µ¿ 11-91" xfId="804" xr:uid="{00000000-0005-0000-0000-00001F030000}"/>
    <cellStyle name="_도곡2교 교대(종점) 수량_고상가옥B_고상가옥A-변경" xfId="805" xr:uid="{00000000-0005-0000-0000-000020030000}"/>
    <cellStyle name="_도곡2교 교대(종점) 수량_고상가옥B_고상가옥A-변경_가회동11-18" xfId="806" xr:uid="{00000000-0005-0000-0000-000021030000}"/>
    <cellStyle name="_도곡2교 교대(종점) 수량_고상가옥B_고상가옥A-변경_가회동11-18_°¡È¸µ¿ 11-91" xfId="807" xr:uid="{00000000-0005-0000-0000-000022030000}"/>
    <cellStyle name="_도곡2교 교대(종점) 수량_고상가옥B_고상가옥A-변경_계동2-40" xfId="808" xr:uid="{00000000-0005-0000-0000-000023030000}"/>
    <cellStyle name="_도곡2교 교대(종점) 수량_고상가옥B_고상가옥A-변경_계동2-40_°¡È¸µ¿ 11-91" xfId="809" xr:uid="{00000000-0005-0000-0000-000024030000}"/>
    <cellStyle name="_도곡2교 교대(종점) 수량_고상가옥B_고상가옥A-변경_의적의 집" xfId="810" xr:uid="{00000000-0005-0000-0000-000025030000}"/>
    <cellStyle name="_도곡2교 교대(종점) 수량_고상가옥B_고상가옥A-변경_의적의 집_°¡È¸µ¿ 11-91" xfId="811" xr:uid="{00000000-0005-0000-0000-000026030000}"/>
    <cellStyle name="_도곡2교 교대(종점) 수량_고상가옥B_고상가옥A-변경_창고축사A 050217" xfId="812" xr:uid="{00000000-0005-0000-0000-000027030000}"/>
    <cellStyle name="_도곡2교 교대(종점) 수량_고상가옥B_고상가옥A-변경_창고축사A 050217_°¡È¸µ¿ 11-91" xfId="813" xr:uid="{00000000-0005-0000-0000-000028030000}"/>
    <cellStyle name="_도곡2교 교대(종점) 수량_고상가옥B_고상가옥A-변경_화장실 050119" xfId="814" xr:uid="{00000000-0005-0000-0000-000029030000}"/>
    <cellStyle name="_도곡2교 교대(종점) 수량_고상가옥B_고상가옥A-변경_화장실 050119_°¡È¸µ¿ 11-91" xfId="815" xr:uid="{00000000-0005-0000-0000-00002A030000}"/>
    <cellStyle name="_도곡2교 교대(종점) 수량_고상가옥B_고상가옥A-변경_화장실 050119-1" xfId="816" xr:uid="{00000000-0005-0000-0000-00002B030000}"/>
    <cellStyle name="_도곡2교 교대(종점) 수량_고상가옥B_고상가옥A-변경_화장실 050119-1_°¡È¸µ¿ 11-91" xfId="817" xr:uid="{00000000-0005-0000-0000-00002C030000}"/>
    <cellStyle name="_도곡2교 교대(종점) 수량_고상가옥B_고상가옥A-변경_화장실 050214" xfId="818" xr:uid="{00000000-0005-0000-0000-00002D030000}"/>
    <cellStyle name="_도곡2교 교대(종점) 수량_고상가옥B_고상가옥A-변경_화장실 050214_°¡È¸µ¿ 11-91" xfId="819" xr:uid="{00000000-0005-0000-0000-00002E030000}"/>
    <cellStyle name="_도곡2교 교대(종점) 수량_고상가옥B_고상가옥A-변경_화장실 050217 (초가 지붕)" xfId="820" xr:uid="{00000000-0005-0000-0000-00002F030000}"/>
    <cellStyle name="_도곡2교 교대(종점) 수량_고상가옥B_고상가옥A-변경_화장실 050217 (초가 지붕)_°¡È¸µ¿ 11-91" xfId="821" xr:uid="{00000000-0005-0000-0000-000030030000}"/>
    <cellStyle name="_도곡2교 교대(종점) 수량_고상가옥B_당수의 집050124" xfId="822" xr:uid="{00000000-0005-0000-0000-000031030000}"/>
    <cellStyle name="_도곡2교 교대(종점) 수량_고상가옥B_당수의 집050124_가회동11-18" xfId="823" xr:uid="{00000000-0005-0000-0000-000032030000}"/>
    <cellStyle name="_도곡2교 교대(종점) 수량_고상가옥B_당수의 집050124_가회동11-18_°¡È¸µ¿ 11-91" xfId="824" xr:uid="{00000000-0005-0000-0000-000033030000}"/>
    <cellStyle name="_도곡2교 교대(종점) 수량_고상가옥B_당수의 집050124_계동2-40" xfId="825" xr:uid="{00000000-0005-0000-0000-000034030000}"/>
    <cellStyle name="_도곡2교 교대(종점) 수량_고상가옥B_당수의 집050124_계동2-40_°¡È¸µ¿ 11-91" xfId="826" xr:uid="{00000000-0005-0000-0000-000035030000}"/>
    <cellStyle name="_도곡2교 교대(종점) 수량_고상가옥B_당수의 집050214-1" xfId="827" xr:uid="{00000000-0005-0000-0000-000036030000}"/>
    <cellStyle name="_도곡2교 교대(종점) 수량_고상가옥B_당수의 집050214-1_가회동11-18" xfId="828" xr:uid="{00000000-0005-0000-0000-000037030000}"/>
    <cellStyle name="_도곡2교 교대(종점) 수량_고상가옥B_당수의 집050214-1_가회동11-18_°¡È¸µ¿ 11-91" xfId="829" xr:uid="{00000000-0005-0000-0000-000038030000}"/>
    <cellStyle name="_도곡2교 교대(종점) 수량_고상가옥B_당수의 집050214-1_계동2-40" xfId="830" xr:uid="{00000000-0005-0000-0000-000039030000}"/>
    <cellStyle name="_도곡2교 교대(종점) 수량_고상가옥B_당수의 집050214-1_계동2-40_°¡È¸µ¿ 11-91" xfId="831" xr:uid="{00000000-0005-0000-0000-00003A030000}"/>
    <cellStyle name="_도곡2교 교대(종점) 수량_고상가옥B_망루-변경" xfId="832" xr:uid="{00000000-0005-0000-0000-00003B030000}"/>
    <cellStyle name="_도곡2교 교대(종점) 수량_고상가옥B_망루-변경_가회동11-18" xfId="833" xr:uid="{00000000-0005-0000-0000-00003C030000}"/>
    <cellStyle name="_도곡2교 교대(종점) 수량_고상가옥B_망루-변경_가회동11-18_°¡È¸µ¿ 11-91" xfId="834" xr:uid="{00000000-0005-0000-0000-00003D030000}"/>
    <cellStyle name="_도곡2교 교대(종점) 수량_고상가옥B_망루-변경_계동2-40" xfId="835" xr:uid="{00000000-0005-0000-0000-00003E030000}"/>
    <cellStyle name="_도곡2교 교대(종점) 수량_고상가옥B_망루-변경_계동2-40_°¡È¸µ¿ 11-91" xfId="836" xr:uid="{00000000-0005-0000-0000-00003F030000}"/>
    <cellStyle name="_도곡2교 교대(종점) 수량_고상가옥B_망루-변경_의적의 집" xfId="837" xr:uid="{00000000-0005-0000-0000-000040030000}"/>
    <cellStyle name="_도곡2교 교대(종점) 수량_고상가옥B_망루-변경_의적의 집_°¡È¸µ¿ 11-91" xfId="838" xr:uid="{00000000-0005-0000-0000-000041030000}"/>
    <cellStyle name="_도곡2교 교대(종점) 수량_고상가옥B_망루-변경_창고축사A" xfId="839" xr:uid="{00000000-0005-0000-0000-000042030000}"/>
    <cellStyle name="_도곡2교 교대(종점) 수량_고상가옥B_망루-변경_창고축사A 050217" xfId="840" xr:uid="{00000000-0005-0000-0000-000043030000}"/>
    <cellStyle name="_도곡2교 교대(종점) 수량_고상가옥B_망루-변경_창고축사A 050217_°¡È¸µ¿ 11-91" xfId="841" xr:uid="{00000000-0005-0000-0000-000044030000}"/>
    <cellStyle name="_도곡2교 교대(종점) 수량_고상가옥B_망루-변경_창고축사A_°¡È¸µ¿ 11-91" xfId="842" xr:uid="{00000000-0005-0000-0000-000045030000}"/>
    <cellStyle name="_도곡2교 교대(종점) 수량_고상가옥B_망루-변경_창고축사B 050217" xfId="843" xr:uid="{00000000-0005-0000-0000-000046030000}"/>
    <cellStyle name="_도곡2교 교대(종점) 수량_고상가옥B_망루-변경_창고축사B 050217_°¡È¸µ¿ 11-91" xfId="844" xr:uid="{00000000-0005-0000-0000-000047030000}"/>
    <cellStyle name="_도곡2교 교대(종점) 수량_고상가옥B_망루-변경_화장실 050119" xfId="845" xr:uid="{00000000-0005-0000-0000-000048030000}"/>
    <cellStyle name="_도곡2교 교대(종점) 수량_고상가옥B_망루-변경_화장실 050119_°¡È¸µ¿ 11-91" xfId="846" xr:uid="{00000000-0005-0000-0000-000049030000}"/>
    <cellStyle name="_도곡2교 교대(종점) 수량_고상가옥B_망루-변경_화장실 050119-1" xfId="847" xr:uid="{00000000-0005-0000-0000-00004A030000}"/>
    <cellStyle name="_도곡2교 교대(종점) 수량_고상가옥B_망루-변경_화장실 050119-1_°¡È¸µ¿ 11-91" xfId="848" xr:uid="{00000000-0005-0000-0000-00004B030000}"/>
    <cellStyle name="_도곡2교 교대(종점) 수량_고상가옥B_망루-변경_화장실 050214" xfId="849" xr:uid="{00000000-0005-0000-0000-00004C030000}"/>
    <cellStyle name="_도곡2교 교대(종점) 수량_고상가옥B_망루-변경_화장실 050214_°¡È¸µ¿ 11-91" xfId="850" xr:uid="{00000000-0005-0000-0000-00004D030000}"/>
    <cellStyle name="_도곡2교 교대(종점) 수량_고상가옥B_망루-변경_화장실 050217" xfId="851" xr:uid="{00000000-0005-0000-0000-00004E030000}"/>
    <cellStyle name="_도곡2교 교대(종점) 수량_고상가옥B_망루-변경_화장실 050217 (초가 지붕)" xfId="852" xr:uid="{00000000-0005-0000-0000-00004F030000}"/>
    <cellStyle name="_도곡2교 교대(종점) 수량_고상가옥B_망루-변경_화장실 050217 (초가 지붕)_°¡È¸µ¿ 11-91" xfId="853" xr:uid="{00000000-0005-0000-0000-000050030000}"/>
    <cellStyle name="_도곡2교 교대(종점) 수량_고상가옥B_망루-변경_화장실 050217_°¡È¸µ¿ 11-91" xfId="854" xr:uid="{00000000-0005-0000-0000-000051030000}"/>
    <cellStyle name="_도곡2교 교대(종점) 수량_고상가옥B_창고축사A" xfId="855" xr:uid="{00000000-0005-0000-0000-000052030000}"/>
    <cellStyle name="_도곡2교 교대(종점) 수량_고상가옥B_창고축사A 050217" xfId="856" xr:uid="{00000000-0005-0000-0000-000053030000}"/>
    <cellStyle name="_도곡2교 교대(종점) 수량_고상가옥B_창고축사A 050217_°¡È¸µ¿ 11-91" xfId="857" xr:uid="{00000000-0005-0000-0000-000054030000}"/>
    <cellStyle name="_도곡2교 교대(종점) 수량_고상가옥B_창고축사A_가회동11-18" xfId="858" xr:uid="{00000000-0005-0000-0000-000055030000}"/>
    <cellStyle name="_도곡2교 교대(종점) 수량_고상가옥B_창고축사A_가회동11-18_°¡È¸µ¿ 11-91" xfId="859" xr:uid="{00000000-0005-0000-0000-000056030000}"/>
    <cellStyle name="_도곡2교 교대(종점) 수량_고상가옥B_창고축사A_계동2-40" xfId="860" xr:uid="{00000000-0005-0000-0000-000057030000}"/>
    <cellStyle name="_도곡2교 교대(종점) 수량_고상가옥B_창고축사A_계동2-40_°¡È¸µ¿ 11-91" xfId="861" xr:uid="{00000000-0005-0000-0000-000058030000}"/>
    <cellStyle name="_도곡2교 교대(종점) 수량_고상가옥B_창고축사B 050217" xfId="862" xr:uid="{00000000-0005-0000-0000-000059030000}"/>
    <cellStyle name="_도곡2교 교대(종점) 수량_고상가옥B_창고축사B 050217_°¡È¸µ¿ 11-91" xfId="863" xr:uid="{00000000-0005-0000-0000-00005A030000}"/>
    <cellStyle name="_도곡2교 교대(종점) 수량_고상가옥B_화장실 050217" xfId="864" xr:uid="{00000000-0005-0000-0000-00005B030000}"/>
    <cellStyle name="_도곡2교 교대(종점) 수량_고상가옥B_화장실 050217_°¡È¸µ¿ 11-91" xfId="865" xr:uid="{00000000-0005-0000-0000-00005C030000}"/>
    <cellStyle name="_도곡2교 교대(종점) 수량_고상가옥B-변경" xfId="866" xr:uid="{00000000-0005-0000-0000-00005D030000}"/>
    <cellStyle name="_도곡2교 교대(종점) 수량_고상가옥B-변경_가회동11-18" xfId="867" xr:uid="{00000000-0005-0000-0000-00005E030000}"/>
    <cellStyle name="_도곡2교 교대(종점) 수량_고상가옥B-변경_가회동11-18_°¡È¸µ¿ 11-91" xfId="868" xr:uid="{00000000-0005-0000-0000-00005F030000}"/>
    <cellStyle name="_도곡2교 교대(종점) 수량_고상가옥B-변경_계동2-40" xfId="869" xr:uid="{00000000-0005-0000-0000-000060030000}"/>
    <cellStyle name="_도곡2교 교대(종점) 수량_고상가옥B-변경_계동2-40_°¡È¸µ¿ 11-91" xfId="870" xr:uid="{00000000-0005-0000-0000-000061030000}"/>
    <cellStyle name="_도곡2교 교대(종점) 수량_고상가옥B-변경_망루-변경" xfId="871" xr:uid="{00000000-0005-0000-0000-000062030000}"/>
    <cellStyle name="_도곡2교 교대(종점) 수량_고상가옥B-변경_망루-변경_가회동11-18" xfId="872" xr:uid="{00000000-0005-0000-0000-000063030000}"/>
    <cellStyle name="_도곡2교 교대(종점) 수량_고상가옥B-변경_망루-변경_가회동11-18_°¡È¸µ¿ 11-91" xfId="873" xr:uid="{00000000-0005-0000-0000-000064030000}"/>
    <cellStyle name="_도곡2교 교대(종점) 수량_고상가옥B-변경_망루-변경_계동2-40" xfId="874" xr:uid="{00000000-0005-0000-0000-000065030000}"/>
    <cellStyle name="_도곡2교 교대(종점) 수량_고상가옥B-변경_망루-변경_계동2-40_°¡È¸µ¿ 11-91" xfId="875" xr:uid="{00000000-0005-0000-0000-000066030000}"/>
    <cellStyle name="_도곡2교 교대(종점) 수량_고상가옥B-변경_망루-변경_의적의 집" xfId="876" xr:uid="{00000000-0005-0000-0000-000067030000}"/>
    <cellStyle name="_도곡2교 교대(종점) 수량_고상가옥B-변경_망루-변경_의적의 집_°¡È¸µ¿ 11-91" xfId="877" xr:uid="{00000000-0005-0000-0000-000068030000}"/>
    <cellStyle name="_도곡2교 교대(종점) 수량_고상가옥B-변경_망루-변경_창고축사A" xfId="878" xr:uid="{00000000-0005-0000-0000-000069030000}"/>
    <cellStyle name="_도곡2교 교대(종점) 수량_고상가옥B-변경_망루-변경_창고축사A 050217" xfId="879" xr:uid="{00000000-0005-0000-0000-00006A030000}"/>
    <cellStyle name="_도곡2교 교대(종점) 수량_고상가옥B-변경_망루-변경_창고축사A 050217_°¡È¸µ¿ 11-91" xfId="880" xr:uid="{00000000-0005-0000-0000-00006B030000}"/>
    <cellStyle name="_도곡2교 교대(종점) 수량_고상가옥B-변경_망루-변경_창고축사A_°¡È¸µ¿ 11-91" xfId="881" xr:uid="{00000000-0005-0000-0000-00006C030000}"/>
    <cellStyle name="_도곡2교 교대(종점) 수량_고상가옥B-변경_망루-변경_창고축사B 050217" xfId="882" xr:uid="{00000000-0005-0000-0000-00006D030000}"/>
    <cellStyle name="_도곡2교 교대(종점) 수량_고상가옥B-변경_망루-변경_창고축사B 050217_°¡È¸µ¿ 11-91" xfId="883" xr:uid="{00000000-0005-0000-0000-00006E030000}"/>
    <cellStyle name="_도곡2교 교대(종점) 수량_고상가옥B-변경_망루-변경_화장실 050119" xfId="884" xr:uid="{00000000-0005-0000-0000-00006F030000}"/>
    <cellStyle name="_도곡2교 교대(종점) 수량_고상가옥B-변경_망루-변경_화장실 050119_°¡È¸µ¿ 11-91" xfId="885" xr:uid="{00000000-0005-0000-0000-000070030000}"/>
    <cellStyle name="_도곡2교 교대(종점) 수량_고상가옥B-변경_망루-변경_화장실 050119-1" xfId="886" xr:uid="{00000000-0005-0000-0000-000071030000}"/>
    <cellStyle name="_도곡2교 교대(종점) 수량_고상가옥B-변경_망루-변경_화장실 050119-1_°¡È¸µ¿ 11-91" xfId="887" xr:uid="{00000000-0005-0000-0000-000072030000}"/>
    <cellStyle name="_도곡2교 교대(종점) 수량_고상가옥B-변경_망루-변경_화장실 050214" xfId="888" xr:uid="{00000000-0005-0000-0000-000073030000}"/>
    <cellStyle name="_도곡2교 교대(종점) 수량_고상가옥B-변경_망루-변경_화장실 050214_°¡È¸µ¿ 11-91" xfId="889" xr:uid="{00000000-0005-0000-0000-000074030000}"/>
    <cellStyle name="_도곡2교 교대(종점) 수량_고상가옥B-변경_망루-변경_화장실 050217" xfId="890" xr:uid="{00000000-0005-0000-0000-000075030000}"/>
    <cellStyle name="_도곡2교 교대(종점) 수량_고상가옥B-변경_망루-변경_화장실 050217 (초가 지붕)" xfId="891" xr:uid="{00000000-0005-0000-0000-000076030000}"/>
    <cellStyle name="_도곡2교 교대(종점) 수량_고상가옥B-변경_망루-변경_화장실 050217 (초가 지붕)_°¡È¸µ¿ 11-91" xfId="892" xr:uid="{00000000-0005-0000-0000-000077030000}"/>
    <cellStyle name="_도곡2교 교대(종점) 수량_고상가옥B-변경_망루-변경_화장실 050217_°¡È¸µ¿ 11-91" xfId="893" xr:uid="{00000000-0005-0000-0000-000078030000}"/>
    <cellStyle name="_도곡2교 교대(종점) 수량_고상가옥B-변경_의적의 집" xfId="894" xr:uid="{00000000-0005-0000-0000-000079030000}"/>
    <cellStyle name="_도곡2교 교대(종점) 수량_고상가옥B-변경_의적의 집_°¡È¸µ¿ 11-91" xfId="895" xr:uid="{00000000-0005-0000-0000-00007A030000}"/>
    <cellStyle name="_도곡2교 교대(종점) 수량_고상가옥B-변경_창고축사A" xfId="896" xr:uid="{00000000-0005-0000-0000-00007B030000}"/>
    <cellStyle name="_도곡2교 교대(종점) 수량_고상가옥B-변경_창고축사A 050217" xfId="897" xr:uid="{00000000-0005-0000-0000-00007C030000}"/>
    <cellStyle name="_도곡2교 교대(종점) 수량_고상가옥B-변경_창고축사A 050217_°¡È¸µ¿ 11-91" xfId="898" xr:uid="{00000000-0005-0000-0000-00007D030000}"/>
    <cellStyle name="_도곡2교 교대(종점) 수량_고상가옥B-변경_창고축사A_°¡È¸µ¿ 11-91" xfId="899" xr:uid="{00000000-0005-0000-0000-00007E030000}"/>
    <cellStyle name="_도곡2교 교대(종점) 수량_고상가옥B-변경_창고축사B 050217" xfId="900" xr:uid="{00000000-0005-0000-0000-00007F030000}"/>
    <cellStyle name="_도곡2교 교대(종점) 수량_고상가옥B-변경_창고축사B 050217_°¡È¸µ¿ 11-91" xfId="901" xr:uid="{00000000-0005-0000-0000-000080030000}"/>
    <cellStyle name="_도곡2교 교대(종점) 수량_고상가옥B-변경_화장실 050119" xfId="902" xr:uid="{00000000-0005-0000-0000-000081030000}"/>
    <cellStyle name="_도곡2교 교대(종점) 수량_고상가옥B-변경_화장실 050119_°¡È¸µ¿ 11-91" xfId="903" xr:uid="{00000000-0005-0000-0000-000082030000}"/>
    <cellStyle name="_도곡2교 교대(종점) 수량_고상가옥B-변경_화장실 050119-1" xfId="904" xr:uid="{00000000-0005-0000-0000-000083030000}"/>
    <cellStyle name="_도곡2교 교대(종점) 수량_고상가옥B-변경_화장실 050119-1_°¡È¸µ¿ 11-91" xfId="905" xr:uid="{00000000-0005-0000-0000-000084030000}"/>
    <cellStyle name="_도곡2교 교대(종점) 수량_고상가옥B-변경_화장실 050214" xfId="906" xr:uid="{00000000-0005-0000-0000-000085030000}"/>
    <cellStyle name="_도곡2교 교대(종점) 수량_고상가옥B-변경_화장실 050214_°¡È¸µ¿ 11-91" xfId="907" xr:uid="{00000000-0005-0000-0000-000086030000}"/>
    <cellStyle name="_도곡2교 교대(종점) 수량_고상가옥B-변경_화장실 050217" xfId="908" xr:uid="{00000000-0005-0000-0000-000087030000}"/>
    <cellStyle name="_도곡2교 교대(종점) 수량_고상가옥B-변경_화장실 050217 (초가 지붕)" xfId="909" xr:uid="{00000000-0005-0000-0000-000088030000}"/>
    <cellStyle name="_도곡2교 교대(종점) 수량_고상가옥B-변경_화장실 050217 (초가 지붕)_°¡È¸µ¿ 11-91" xfId="910" xr:uid="{00000000-0005-0000-0000-000089030000}"/>
    <cellStyle name="_도곡2교 교대(종점) 수량_고상가옥B-변경_화장실 050217_°¡È¸µ¿ 11-91" xfId="911" xr:uid="{00000000-0005-0000-0000-00008A030000}"/>
    <cellStyle name="_도곡2교 교대(종점) 수량_의적의 집" xfId="912" xr:uid="{00000000-0005-0000-0000-00008B030000}"/>
    <cellStyle name="_도곡2교 교대(종점) 수량_의적의 집_°¡È¸µ¿ 11-91" xfId="913" xr:uid="{00000000-0005-0000-0000-00008C030000}"/>
    <cellStyle name="_도곡2교 교대(종점) 수량_창고축사A" xfId="914" xr:uid="{00000000-0005-0000-0000-00008D030000}"/>
    <cellStyle name="_도곡2교 교대(종점) 수량_창고축사A 050217" xfId="915" xr:uid="{00000000-0005-0000-0000-00008E030000}"/>
    <cellStyle name="_도곡2교 교대(종점) 수량_창고축사A 050217_°¡È¸µ¿ 11-91" xfId="916" xr:uid="{00000000-0005-0000-0000-00008F030000}"/>
    <cellStyle name="_도곡2교 교대(종점) 수량_창고축사A_°¡È¸µ¿ 11-91" xfId="917" xr:uid="{00000000-0005-0000-0000-000090030000}"/>
    <cellStyle name="_도곡2교 교대(종점) 수량_창고축사B 050217" xfId="918" xr:uid="{00000000-0005-0000-0000-000091030000}"/>
    <cellStyle name="_도곡2교 교대(종점) 수량_창고축사B 050217_°¡È¸µ¿ 11-91" xfId="919" xr:uid="{00000000-0005-0000-0000-000092030000}"/>
    <cellStyle name="_도곡2교 교대(종점) 수량_화장실 050119" xfId="920" xr:uid="{00000000-0005-0000-0000-000093030000}"/>
    <cellStyle name="_도곡2교 교대(종점) 수량_화장실 050119_°¡È¸µ¿ 11-91" xfId="921" xr:uid="{00000000-0005-0000-0000-000094030000}"/>
    <cellStyle name="_도곡2교 교대(종점) 수량_화장실 050119-1" xfId="922" xr:uid="{00000000-0005-0000-0000-000095030000}"/>
    <cellStyle name="_도곡2교 교대(종점) 수량_화장실 050119-1_°¡È¸µ¿ 11-91" xfId="923" xr:uid="{00000000-0005-0000-0000-000096030000}"/>
    <cellStyle name="_도곡2교 교대(종점) 수량_화장실 050214" xfId="924" xr:uid="{00000000-0005-0000-0000-000097030000}"/>
    <cellStyle name="_도곡2교 교대(종점) 수량_화장실 050214_°¡È¸µ¿ 11-91" xfId="925" xr:uid="{00000000-0005-0000-0000-000098030000}"/>
    <cellStyle name="_도곡2교 교대(종점) 수량_화장실 050217" xfId="926" xr:uid="{00000000-0005-0000-0000-000099030000}"/>
    <cellStyle name="_도곡2교 교대(종점) 수량_화장실 050217 (초가 지붕)" xfId="927" xr:uid="{00000000-0005-0000-0000-00009A030000}"/>
    <cellStyle name="_도곡2교 교대(종점) 수량_화장실 050217 (초가 지붕)_°¡È¸µ¿ 11-91" xfId="928" xr:uid="{00000000-0005-0000-0000-00009B030000}"/>
    <cellStyle name="_도곡2교 교대(종점) 수량_화장실 050217_°¡È¸µ¿ 11-91" xfId="929" xr:uid="{00000000-0005-0000-0000-00009C030000}"/>
    <cellStyle name="_도곡3교 교대 수량" xfId="930" xr:uid="{00000000-0005-0000-0000-00009D030000}"/>
    <cellStyle name="_도곡3교 교대 수량_가회동11-18" xfId="931" xr:uid="{00000000-0005-0000-0000-00009E030000}"/>
    <cellStyle name="_도곡3교 교대 수량_가회동11-18_°¡È¸µ¿ 11-91" xfId="932" xr:uid="{00000000-0005-0000-0000-00009F030000}"/>
    <cellStyle name="_도곡3교 교대 수량_계동2-40" xfId="933" xr:uid="{00000000-0005-0000-0000-0000A0030000}"/>
    <cellStyle name="_도곡3교 교대 수량_계동2-40_°¡È¸µ¿ 11-91" xfId="934" xr:uid="{00000000-0005-0000-0000-0000A1030000}"/>
    <cellStyle name="_도곡3교 교대 수량_고상가옥A" xfId="935" xr:uid="{00000000-0005-0000-0000-0000A2030000}"/>
    <cellStyle name="_도곡3교 교대 수량_고상가옥A_가회동11-18" xfId="936" xr:uid="{00000000-0005-0000-0000-0000A3030000}"/>
    <cellStyle name="_도곡3교 교대 수량_고상가옥A_가회동11-18_°¡È¸µ¿ 11-91" xfId="937" xr:uid="{00000000-0005-0000-0000-0000A4030000}"/>
    <cellStyle name="_도곡3교 교대 수량_고상가옥A_계동2-40" xfId="938" xr:uid="{00000000-0005-0000-0000-0000A5030000}"/>
    <cellStyle name="_도곡3교 교대 수량_고상가옥A_계동2-40_°¡È¸µ¿ 11-91" xfId="939" xr:uid="{00000000-0005-0000-0000-0000A6030000}"/>
    <cellStyle name="_도곡3교 교대 수량_고상가옥A_의적의 집" xfId="940" xr:uid="{00000000-0005-0000-0000-0000A7030000}"/>
    <cellStyle name="_도곡3교 교대 수량_고상가옥A_의적의 집_°¡È¸µ¿ 11-91" xfId="941" xr:uid="{00000000-0005-0000-0000-0000A8030000}"/>
    <cellStyle name="_도곡3교 교대 수량_고상가옥A_창고축사A" xfId="942" xr:uid="{00000000-0005-0000-0000-0000A9030000}"/>
    <cellStyle name="_도곡3교 교대 수량_고상가옥A_창고축사A 050217" xfId="943" xr:uid="{00000000-0005-0000-0000-0000AA030000}"/>
    <cellStyle name="_도곡3교 교대 수량_고상가옥A_창고축사A 050217_°¡È¸µ¿ 11-91" xfId="944" xr:uid="{00000000-0005-0000-0000-0000AB030000}"/>
    <cellStyle name="_도곡3교 교대 수량_고상가옥A_창고축사A_°¡È¸µ¿ 11-91" xfId="945" xr:uid="{00000000-0005-0000-0000-0000AC030000}"/>
    <cellStyle name="_도곡3교 교대 수량_고상가옥A_화장실 050119" xfId="946" xr:uid="{00000000-0005-0000-0000-0000AD030000}"/>
    <cellStyle name="_도곡3교 교대 수량_고상가옥A_화장실 050119_°¡È¸µ¿ 11-91" xfId="947" xr:uid="{00000000-0005-0000-0000-0000AE030000}"/>
    <cellStyle name="_도곡3교 교대 수량_고상가옥A_화장실 050119-1" xfId="948" xr:uid="{00000000-0005-0000-0000-0000AF030000}"/>
    <cellStyle name="_도곡3교 교대 수량_고상가옥A_화장실 050119-1_°¡È¸µ¿ 11-91" xfId="949" xr:uid="{00000000-0005-0000-0000-0000B0030000}"/>
    <cellStyle name="_도곡3교 교대 수량_고상가옥A_화장실 050214" xfId="950" xr:uid="{00000000-0005-0000-0000-0000B1030000}"/>
    <cellStyle name="_도곡3교 교대 수량_고상가옥A_화장실 050214_°¡È¸µ¿ 11-91" xfId="951" xr:uid="{00000000-0005-0000-0000-0000B2030000}"/>
    <cellStyle name="_도곡3교 교대 수량_고상가옥A_화장실 050217 (초가 지붕)" xfId="952" xr:uid="{00000000-0005-0000-0000-0000B3030000}"/>
    <cellStyle name="_도곡3교 교대 수량_고상가옥A_화장실 050217 (초가 지붕)_°¡È¸µ¿ 11-91" xfId="953" xr:uid="{00000000-0005-0000-0000-0000B4030000}"/>
    <cellStyle name="_도곡3교 교대 수량_고상가옥B" xfId="954" xr:uid="{00000000-0005-0000-0000-0000B5030000}"/>
    <cellStyle name="_도곡3교 교대 수량_고상가옥B_°¡È¸µ¿ 11-91" xfId="955" xr:uid="{00000000-0005-0000-0000-0000B6030000}"/>
    <cellStyle name="_도곡3교 교대 수량_고상가옥B_고상가옥A-변경" xfId="956" xr:uid="{00000000-0005-0000-0000-0000B7030000}"/>
    <cellStyle name="_도곡3교 교대 수량_고상가옥B_고상가옥A-변경_가회동11-18" xfId="957" xr:uid="{00000000-0005-0000-0000-0000B8030000}"/>
    <cellStyle name="_도곡3교 교대 수량_고상가옥B_고상가옥A-변경_가회동11-18_°¡È¸µ¿ 11-91" xfId="958" xr:uid="{00000000-0005-0000-0000-0000B9030000}"/>
    <cellStyle name="_도곡3교 교대 수량_고상가옥B_고상가옥A-변경_계동2-40" xfId="959" xr:uid="{00000000-0005-0000-0000-0000BA030000}"/>
    <cellStyle name="_도곡3교 교대 수량_고상가옥B_고상가옥A-변경_계동2-40_°¡È¸µ¿ 11-91" xfId="960" xr:uid="{00000000-0005-0000-0000-0000BB030000}"/>
    <cellStyle name="_도곡3교 교대 수량_고상가옥B_고상가옥A-변경_의적의 집" xfId="961" xr:uid="{00000000-0005-0000-0000-0000BC030000}"/>
    <cellStyle name="_도곡3교 교대 수량_고상가옥B_고상가옥A-변경_의적의 집_°¡È¸µ¿ 11-91" xfId="962" xr:uid="{00000000-0005-0000-0000-0000BD030000}"/>
    <cellStyle name="_도곡3교 교대 수량_고상가옥B_고상가옥A-변경_창고축사A 050217" xfId="963" xr:uid="{00000000-0005-0000-0000-0000BE030000}"/>
    <cellStyle name="_도곡3교 교대 수량_고상가옥B_고상가옥A-변경_창고축사A 050217_°¡È¸µ¿ 11-91" xfId="964" xr:uid="{00000000-0005-0000-0000-0000BF030000}"/>
    <cellStyle name="_도곡3교 교대 수량_고상가옥B_고상가옥A-변경_화장실 050119" xfId="965" xr:uid="{00000000-0005-0000-0000-0000C0030000}"/>
    <cellStyle name="_도곡3교 교대 수량_고상가옥B_고상가옥A-변경_화장실 050119_°¡È¸µ¿ 11-91" xfId="966" xr:uid="{00000000-0005-0000-0000-0000C1030000}"/>
    <cellStyle name="_도곡3교 교대 수량_고상가옥B_고상가옥A-변경_화장실 050119-1" xfId="967" xr:uid="{00000000-0005-0000-0000-0000C2030000}"/>
    <cellStyle name="_도곡3교 교대 수량_고상가옥B_고상가옥A-변경_화장실 050119-1_°¡È¸µ¿ 11-91" xfId="968" xr:uid="{00000000-0005-0000-0000-0000C3030000}"/>
    <cellStyle name="_도곡3교 교대 수량_고상가옥B_고상가옥A-변경_화장실 050214" xfId="969" xr:uid="{00000000-0005-0000-0000-0000C4030000}"/>
    <cellStyle name="_도곡3교 교대 수량_고상가옥B_고상가옥A-변경_화장실 050214_°¡È¸µ¿ 11-91" xfId="970" xr:uid="{00000000-0005-0000-0000-0000C5030000}"/>
    <cellStyle name="_도곡3교 교대 수량_고상가옥B_고상가옥A-변경_화장실 050217 (초가 지붕)" xfId="971" xr:uid="{00000000-0005-0000-0000-0000C6030000}"/>
    <cellStyle name="_도곡3교 교대 수량_고상가옥B_고상가옥A-변경_화장실 050217 (초가 지붕)_°¡È¸µ¿ 11-91" xfId="972" xr:uid="{00000000-0005-0000-0000-0000C7030000}"/>
    <cellStyle name="_도곡3교 교대 수량_고상가옥B_당수의 집050124" xfId="973" xr:uid="{00000000-0005-0000-0000-0000C8030000}"/>
    <cellStyle name="_도곡3교 교대 수량_고상가옥B_당수의 집050124_가회동11-18" xfId="974" xr:uid="{00000000-0005-0000-0000-0000C9030000}"/>
    <cellStyle name="_도곡3교 교대 수량_고상가옥B_당수의 집050124_가회동11-18_°¡È¸µ¿ 11-91" xfId="975" xr:uid="{00000000-0005-0000-0000-0000CA030000}"/>
    <cellStyle name="_도곡3교 교대 수량_고상가옥B_당수의 집050124_계동2-40" xfId="976" xr:uid="{00000000-0005-0000-0000-0000CB030000}"/>
    <cellStyle name="_도곡3교 교대 수량_고상가옥B_당수의 집050124_계동2-40_°¡È¸µ¿ 11-91" xfId="977" xr:uid="{00000000-0005-0000-0000-0000CC030000}"/>
    <cellStyle name="_도곡3교 교대 수량_고상가옥B_당수의 집050214-1" xfId="978" xr:uid="{00000000-0005-0000-0000-0000CD030000}"/>
    <cellStyle name="_도곡3교 교대 수량_고상가옥B_당수의 집050214-1_가회동11-18" xfId="979" xr:uid="{00000000-0005-0000-0000-0000CE030000}"/>
    <cellStyle name="_도곡3교 교대 수량_고상가옥B_당수의 집050214-1_가회동11-18_°¡È¸µ¿ 11-91" xfId="980" xr:uid="{00000000-0005-0000-0000-0000CF030000}"/>
    <cellStyle name="_도곡3교 교대 수량_고상가옥B_당수의 집050214-1_계동2-40" xfId="981" xr:uid="{00000000-0005-0000-0000-0000D0030000}"/>
    <cellStyle name="_도곡3교 교대 수량_고상가옥B_당수의 집050214-1_계동2-40_°¡È¸µ¿ 11-91" xfId="982" xr:uid="{00000000-0005-0000-0000-0000D1030000}"/>
    <cellStyle name="_도곡3교 교대 수량_고상가옥B_망루-변경" xfId="983" xr:uid="{00000000-0005-0000-0000-0000D2030000}"/>
    <cellStyle name="_도곡3교 교대 수량_고상가옥B_망루-변경_가회동11-18" xfId="984" xr:uid="{00000000-0005-0000-0000-0000D3030000}"/>
    <cellStyle name="_도곡3교 교대 수량_고상가옥B_망루-변경_가회동11-18_°¡È¸µ¿ 11-91" xfId="985" xr:uid="{00000000-0005-0000-0000-0000D4030000}"/>
    <cellStyle name="_도곡3교 교대 수량_고상가옥B_망루-변경_계동2-40" xfId="986" xr:uid="{00000000-0005-0000-0000-0000D5030000}"/>
    <cellStyle name="_도곡3교 교대 수량_고상가옥B_망루-변경_계동2-40_°¡È¸µ¿ 11-91" xfId="987" xr:uid="{00000000-0005-0000-0000-0000D6030000}"/>
    <cellStyle name="_도곡3교 교대 수량_고상가옥B_망루-변경_의적의 집" xfId="988" xr:uid="{00000000-0005-0000-0000-0000D7030000}"/>
    <cellStyle name="_도곡3교 교대 수량_고상가옥B_망루-변경_의적의 집_°¡È¸µ¿ 11-91" xfId="989" xr:uid="{00000000-0005-0000-0000-0000D8030000}"/>
    <cellStyle name="_도곡3교 교대 수량_고상가옥B_망루-변경_창고축사A" xfId="990" xr:uid="{00000000-0005-0000-0000-0000D9030000}"/>
    <cellStyle name="_도곡3교 교대 수량_고상가옥B_망루-변경_창고축사A 050217" xfId="991" xr:uid="{00000000-0005-0000-0000-0000DA030000}"/>
    <cellStyle name="_도곡3교 교대 수량_고상가옥B_망루-변경_창고축사A 050217_°¡È¸µ¿ 11-91" xfId="992" xr:uid="{00000000-0005-0000-0000-0000DB030000}"/>
    <cellStyle name="_도곡3교 교대 수량_고상가옥B_망루-변경_창고축사A_°¡È¸µ¿ 11-91" xfId="993" xr:uid="{00000000-0005-0000-0000-0000DC030000}"/>
    <cellStyle name="_도곡3교 교대 수량_고상가옥B_망루-변경_창고축사B 050217" xfId="994" xr:uid="{00000000-0005-0000-0000-0000DD030000}"/>
    <cellStyle name="_도곡3교 교대 수량_고상가옥B_망루-변경_창고축사B 050217_°¡È¸µ¿ 11-91" xfId="995" xr:uid="{00000000-0005-0000-0000-0000DE030000}"/>
    <cellStyle name="_도곡3교 교대 수량_고상가옥B_망루-변경_화장실 050119" xfId="996" xr:uid="{00000000-0005-0000-0000-0000DF030000}"/>
    <cellStyle name="_도곡3교 교대 수량_고상가옥B_망루-변경_화장실 050119_°¡È¸µ¿ 11-91" xfId="997" xr:uid="{00000000-0005-0000-0000-0000E0030000}"/>
    <cellStyle name="_도곡3교 교대 수량_고상가옥B_망루-변경_화장실 050119-1" xfId="998" xr:uid="{00000000-0005-0000-0000-0000E1030000}"/>
    <cellStyle name="_도곡3교 교대 수량_고상가옥B_망루-변경_화장실 050119-1_°¡È¸µ¿ 11-91" xfId="999" xr:uid="{00000000-0005-0000-0000-0000E2030000}"/>
    <cellStyle name="_도곡3교 교대 수량_고상가옥B_망루-변경_화장실 050214" xfId="1000" xr:uid="{00000000-0005-0000-0000-0000E3030000}"/>
    <cellStyle name="_도곡3교 교대 수량_고상가옥B_망루-변경_화장실 050214_°¡È¸µ¿ 11-91" xfId="1001" xr:uid="{00000000-0005-0000-0000-0000E4030000}"/>
    <cellStyle name="_도곡3교 교대 수량_고상가옥B_망루-변경_화장실 050217" xfId="1002" xr:uid="{00000000-0005-0000-0000-0000E5030000}"/>
    <cellStyle name="_도곡3교 교대 수량_고상가옥B_망루-변경_화장실 050217 (초가 지붕)" xfId="1003" xr:uid="{00000000-0005-0000-0000-0000E6030000}"/>
    <cellStyle name="_도곡3교 교대 수량_고상가옥B_망루-변경_화장실 050217 (초가 지붕)_°¡È¸µ¿ 11-91" xfId="1004" xr:uid="{00000000-0005-0000-0000-0000E7030000}"/>
    <cellStyle name="_도곡3교 교대 수량_고상가옥B_망루-변경_화장실 050217_°¡È¸µ¿ 11-91" xfId="1005" xr:uid="{00000000-0005-0000-0000-0000E8030000}"/>
    <cellStyle name="_도곡3교 교대 수량_고상가옥B_창고축사A" xfId="1006" xr:uid="{00000000-0005-0000-0000-0000E9030000}"/>
    <cellStyle name="_도곡3교 교대 수량_고상가옥B_창고축사A 050217" xfId="1007" xr:uid="{00000000-0005-0000-0000-0000EA030000}"/>
    <cellStyle name="_도곡3교 교대 수량_고상가옥B_창고축사A 050217_°¡È¸µ¿ 11-91" xfId="1008" xr:uid="{00000000-0005-0000-0000-0000EB030000}"/>
    <cellStyle name="_도곡3교 교대 수량_고상가옥B_창고축사A_가회동11-18" xfId="1009" xr:uid="{00000000-0005-0000-0000-0000EC030000}"/>
    <cellStyle name="_도곡3교 교대 수량_고상가옥B_창고축사A_가회동11-18_°¡È¸µ¿ 11-91" xfId="1010" xr:uid="{00000000-0005-0000-0000-0000ED030000}"/>
    <cellStyle name="_도곡3교 교대 수량_고상가옥B_창고축사A_계동2-40" xfId="1011" xr:uid="{00000000-0005-0000-0000-0000EE030000}"/>
    <cellStyle name="_도곡3교 교대 수량_고상가옥B_창고축사A_계동2-40_°¡È¸µ¿ 11-91" xfId="1012" xr:uid="{00000000-0005-0000-0000-0000EF030000}"/>
    <cellStyle name="_도곡3교 교대 수량_고상가옥B_창고축사B 050217" xfId="1013" xr:uid="{00000000-0005-0000-0000-0000F0030000}"/>
    <cellStyle name="_도곡3교 교대 수량_고상가옥B_창고축사B 050217_°¡È¸µ¿ 11-91" xfId="1014" xr:uid="{00000000-0005-0000-0000-0000F1030000}"/>
    <cellStyle name="_도곡3교 교대 수량_고상가옥B_화장실 050217" xfId="1015" xr:uid="{00000000-0005-0000-0000-0000F2030000}"/>
    <cellStyle name="_도곡3교 교대 수량_고상가옥B_화장실 050217_°¡È¸µ¿ 11-91" xfId="1016" xr:uid="{00000000-0005-0000-0000-0000F3030000}"/>
    <cellStyle name="_도곡3교 교대 수량_고상가옥B-변경" xfId="1017" xr:uid="{00000000-0005-0000-0000-0000F4030000}"/>
    <cellStyle name="_도곡3교 교대 수량_고상가옥B-변경_가회동11-18" xfId="1018" xr:uid="{00000000-0005-0000-0000-0000F5030000}"/>
    <cellStyle name="_도곡3교 교대 수량_고상가옥B-변경_가회동11-18_°¡È¸µ¿ 11-91" xfId="1019" xr:uid="{00000000-0005-0000-0000-0000F6030000}"/>
    <cellStyle name="_도곡3교 교대 수량_고상가옥B-변경_계동2-40" xfId="1020" xr:uid="{00000000-0005-0000-0000-0000F7030000}"/>
    <cellStyle name="_도곡3교 교대 수량_고상가옥B-변경_계동2-40_°¡È¸µ¿ 11-91" xfId="1021" xr:uid="{00000000-0005-0000-0000-0000F8030000}"/>
    <cellStyle name="_도곡3교 교대 수량_고상가옥B-변경_망루-변경" xfId="1022" xr:uid="{00000000-0005-0000-0000-0000F9030000}"/>
    <cellStyle name="_도곡3교 교대 수량_고상가옥B-변경_망루-변경_가회동11-18" xfId="1023" xr:uid="{00000000-0005-0000-0000-0000FA030000}"/>
    <cellStyle name="_도곡3교 교대 수량_고상가옥B-변경_망루-변경_가회동11-18_°¡È¸µ¿ 11-91" xfId="1024" xr:uid="{00000000-0005-0000-0000-0000FB030000}"/>
    <cellStyle name="_도곡3교 교대 수량_고상가옥B-변경_망루-변경_계동2-40" xfId="1025" xr:uid="{00000000-0005-0000-0000-0000FC030000}"/>
    <cellStyle name="_도곡3교 교대 수량_고상가옥B-변경_망루-변경_계동2-40_°¡È¸µ¿ 11-91" xfId="1026" xr:uid="{00000000-0005-0000-0000-0000FD030000}"/>
    <cellStyle name="_도곡3교 교대 수량_고상가옥B-변경_망루-변경_의적의 집" xfId="1027" xr:uid="{00000000-0005-0000-0000-0000FE030000}"/>
    <cellStyle name="_도곡3교 교대 수량_고상가옥B-변경_망루-변경_의적의 집_°¡È¸µ¿ 11-91" xfId="1028" xr:uid="{00000000-0005-0000-0000-0000FF030000}"/>
    <cellStyle name="_도곡3교 교대 수량_고상가옥B-변경_망루-변경_창고축사A" xfId="1029" xr:uid="{00000000-0005-0000-0000-000000040000}"/>
    <cellStyle name="_도곡3교 교대 수량_고상가옥B-변경_망루-변경_창고축사A 050217" xfId="1030" xr:uid="{00000000-0005-0000-0000-000001040000}"/>
    <cellStyle name="_도곡3교 교대 수량_고상가옥B-변경_망루-변경_창고축사A 050217_°¡È¸µ¿ 11-91" xfId="1031" xr:uid="{00000000-0005-0000-0000-000002040000}"/>
    <cellStyle name="_도곡3교 교대 수량_고상가옥B-변경_망루-변경_창고축사A_°¡È¸µ¿ 11-91" xfId="1032" xr:uid="{00000000-0005-0000-0000-000003040000}"/>
    <cellStyle name="_도곡3교 교대 수량_고상가옥B-변경_망루-변경_창고축사B 050217" xfId="1033" xr:uid="{00000000-0005-0000-0000-000004040000}"/>
    <cellStyle name="_도곡3교 교대 수량_고상가옥B-변경_망루-변경_창고축사B 050217_°¡È¸µ¿ 11-91" xfId="1034" xr:uid="{00000000-0005-0000-0000-000005040000}"/>
    <cellStyle name="_도곡3교 교대 수량_고상가옥B-변경_망루-변경_화장실 050119" xfId="1035" xr:uid="{00000000-0005-0000-0000-000006040000}"/>
    <cellStyle name="_도곡3교 교대 수량_고상가옥B-변경_망루-변경_화장실 050119_°¡È¸µ¿ 11-91" xfId="1036" xr:uid="{00000000-0005-0000-0000-000007040000}"/>
    <cellStyle name="_도곡3교 교대 수량_고상가옥B-변경_망루-변경_화장실 050119-1" xfId="1037" xr:uid="{00000000-0005-0000-0000-000008040000}"/>
    <cellStyle name="_도곡3교 교대 수량_고상가옥B-변경_망루-변경_화장실 050119-1_°¡È¸µ¿ 11-91" xfId="1038" xr:uid="{00000000-0005-0000-0000-000009040000}"/>
    <cellStyle name="_도곡3교 교대 수량_고상가옥B-변경_망루-변경_화장실 050214" xfId="1039" xr:uid="{00000000-0005-0000-0000-00000A040000}"/>
    <cellStyle name="_도곡3교 교대 수량_고상가옥B-변경_망루-변경_화장실 050214_°¡È¸µ¿ 11-91" xfId="1040" xr:uid="{00000000-0005-0000-0000-00000B040000}"/>
    <cellStyle name="_도곡3교 교대 수량_고상가옥B-변경_망루-변경_화장실 050217" xfId="1041" xr:uid="{00000000-0005-0000-0000-00000C040000}"/>
    <cellStyle name="_도곡3교 교대 수량_고상가옥B-변경_망루-변경_화장실 050217 (초가 지붕)" xfId="1042" xr:uid="{00000000-0005-0000-0000-00000D040000}"/>
    <cellStyle name="_도곡3교 교대 수량_고상가옥B-변경_망루-변경_화장실 050217 (초가 지붕)_°¡È¸µ¿ 11-91" xfId="1043" xr:uid="{00000000-0005-0000-0000-00000E040000}"/>
    <cellStyle name="_도곡3교 교대 수량_고상가옥B-변경_망루-변경_화장실 050217_°¡È¸µ¿ 11-91" xfId="1044" xr:uid="{00000000-0005-0000-0000-00000F040000}"/>
    <cellStyle name="_도곡3교 교대 수량_고상가옥B-변경_의적의 집" xfId="1045" xr:uid="{00000000-0005-0000-0000-000010040000}"/>
    <cellStyle name="_도곡3교 교대 수량_고상가옥B-변경_의적의 집_°¡È¸µ¿ 11-91" xfId="1046" xr:uid="{00000000-0005-0000-0000-000011040000}"/>
    <cellStyle name="_도곡3교 교대 수량_고상가옥B-변경_창고축사A" xfId="1047" xr:uid="{00000000-0005-0000-0000-000012040000}"/>
    <cellStyle name="_도곡3교 교대 수량_고상가옥B-변경_창고축사A 050217" xfId="1048" xr:uid="{00000000-0005-0000-0000-000013040000}"/>
    <cellStyle name="_도곡3교 교대 수량_고상가옥B-변경_창고축사A 050217_°¡È¸µ¿ 11-91" xfId="1049" xr:uid="{00000000-0005-0000-0000-000014040000}"/>
    <cellStyle name="_도곡3교 교대 수량_고상가옥B-변경_창고축사A_°¡È¸µ¿ 11-91" xfId="1050" xr:uid="{00000000-0005-0000-0000-000015040000}"/>
    <cellStyle name="_도곡3교 교대 수량_고상가옥B-변경_창고축사B 050217" xfId="1051" xr:uid="{00000000-0005-0000-0000-000016040000}"/>
    <cellStyle name="_도곡3교 교대 수량_고상가옥B-변경_창고축사B 050217_°¡È¸µ¿ 11-91" xfId="1052" xr:uid="{00000000-0005-0000-0000-000017040000}"/>
    <cellStyle name="_도곡3교 교대 수량_고상가옥B-변경_화장실 050119" xfId="1053" xr:uid="{00000000-0005-0000-0000-000018040000}"/>
    <cellStyle name="_도곡3교 교대 수량_고상가옥B-변경_화장실 050119_°¡È¸µ¿ 11-91" xfId="1054" xr:uid="{00000000-0005-0000-0000-000019040000}"/>
    <cellStyle name="_도곡3교 교대 수량_고상가옥B-변경_화장실 050119-1" xfId="1055" xr:uid="{00000000-0005-0000-0000-00001A040000}"/>
    <cellStyle name="_도곡3교 교대 수량_고상가옥B-변경_화장실 050119-1_°¡È¸µ¿ 11-91" xfId="1056" xr:uid="{00000000-0005-0000-0000-00001B040000}"/>
    <cellStyle name="_도곡3교 교대 수량_고상가옥B-변경_화장실 050214" xfId="1057" xr:uid="{00000000-0005-0000-0000-00001C040000}"/>
    <cellStyle name="_도곡3교 교대 수량_고상가옥B-변경_화장실 050214_°¡È¸µ¿ 11-91" xfId="1058" xr:uid="{00000000-0005-0000-0000-00001D040000}"/>
    <cellStyle name="_도곡3교 교대 수량_고상가옥B-변경_화장실 050217" xfId="1059" xr:uid="{00000000-0005-0000-0000-00001E040000}"/>
    <cellStyle name="_도곡3교 교대 수량_고상가옥B-변경_화장실 050217 (초가 지붕)" xfId="1060" xr:uid="{00000000-0005-0000-0000-00001F040000}"/>
    <cellStyle name="_도곡3교 교대 수량_고상가옥B-변경_화장실 050217 (초가 지붕)_°¡È¸µ¿ 11-91" xfId="1061" xr:uid="{00000000-0005-0000-0000-000020040000}"/>
    <cellStyle name="_도곡3교 교대 수량_고상가옥B-변경_화장실 050217_°¡È¸µ¿ 11-91" xfId="1062" xr:uid="{00000000-0005-0000-0000-000021040000}"/>
    <cellStyle name="_도곡3교 교대 수량_의적의 집" xfId="1063" xr:uid="{00000000-0005-0000-0000-000022040000}"/>
    <cellStyle name="_도곡3교 교대 수량_의적의 집_°¡È¸µ¿ 11-91" xfId="1064" xr:uid="{00000000-0005-0000-0000-000023040000}"/>
    <cellStyle name="_도곡3교 교대 수량_창고축사A" xfId="1065" xr:uid="{00000000-0005-0000-0000-000024040000}"/>
    <cellStyle name="_도곡3교 교대 수량_창고축사A 050217" xfId="1066" xr:uid="{00000000-0005-0000-0000-000025040000}"/>
    <cellStyle name="_도곡3교 교대 수량_창고축사A 050217_°¡È¸µ¿ 11-91" xfId="1067" xr:uid="{00000000-0005-0000-0000-000026040000}"/>
    <cellStyle name="_도곡3교 교대 수량_창고축사A_°¡È¸µ¿ 11-91" xfId="1068" xr:uid="{00000000-0005-0000-0000-000027040000}"/>
    <cellStyle name="_도곡3교 교대 수량_창고축사B 050217" xfId="1069" xr:uid="{00000000-0005-0000-0000-000028040000}"/>
    <cellStyle name="_도곡3교 교대 수량_창고축사B 050217_°¡È¸µ¿ 11-91" xfId="1070" xr:uid="{00000000-0005-0000-0000-000029040000}"/>
    <cellStyle name="_도곡3교 교대 수량_화장실 050119" xfId="1071" xr:uid="{00000000-0005-0000-0000-00002A040000}"/>
    <cellStyle name="_도곡3교 교대 수량_화장실 050119_°¡È¸µ¿ 11-91" xfId="1072" xr:uid="{00000000-0005-0000-0000-00002B040000}"/>
    <cellStyle name="_도곡3교 교대 수량_화장실 050119-1" xfId="1073" xr:uid="{00000000-0005-0000-0000-00002C040000}"/>
    <cellStyle name="_도곡3교 교대 수량_화장실 050119-1_°¡È¸µ¿ 11-91" xfId="1074" xr:uid="{00000000-0005-0000-0000-00002D040000}"/>
    <cellStyle name="_도곡3교 교대 수량_화장실 050214" xfId="1075" xr:uid="{00000000-0005-0000-0000-00002E040000}"/>
    <cellStyle name="_도곡3교 교대 수량_화장실 050214_°¡È¸µ¿ 11-91" xfId="1076" xr:uid="{00000000-0005-0000-0000-00002F040000}"/>
    <cellStyle name="_도곡3교 교대 수량_화장실 050217" xfId="1077" xr:uid="{00000000-0005-0000-0000-000030040000}"/>
    <cellStyle name="_도곡3교 교대 수량_화장실 050217 (초가 지붕)" xfId="1078" xr:uid="{00000000-0005-0000-0000-000031040000}"/>
    <cellStyle name="_도곡3교 교대 수량_화장실 050217 (초가 지붕)_°¡È¸µ¿ 11-91" xfId="1079" xr:uid="{00000000-0005-0000-0000-000032040000}"/>
    <cellStyle name="_도곡3교 교대 수량_화장실 050217_°¡È¸µ¿ 11-91" xfId="1080" xr:uid="{00000000-0005-0000-0000-000033040000}"/>
    <cellStyle name="_도곡4교 하부공 수량" xfId="1081" xr:uid="{00000000-0005-0000-0000-000034040000}"/>
    <cellStyle name="_도곡4교 하부공 수량_가회동11-18" xfId="1082" xr:uid="{00000000-0005-0000-0000-000035040000}"/>
    <cellStyle name="_도곡4교 하부공 수량_가회동11-18_°¡È¸µ¿ 11-91" xfId="1083" xr:uid="{00000000-0005-0000-0000-000036040000}"/>
    <cellStyle name="_도곡4교 하부공 수량_계동2-40" xfId="1084" xr:uid="{00000000-0005-0000-0000-000037040000}"/>
    <cellStyle name="_도곡4교 하부공 수량_계동2-40_°¡È¸µ¿ 11-91" xfId="1085" xr:uid="{00000000-0005-0000-0000-000038040000}"/>
    <cellStyle name="_도곡4교 하부공 수량_고상가옥A" xfId="1086" xr:uid="{00000000-0005-0000-0000-000039040000}"/>
    <cellStyle name="_도곡4교 하부공 수량_고상가옥A_가회동11-18" xfId="1087" xr:uid="{00000000-0005-0000-0000-00003A040000}"/>
    <cellStyle name="_도곡4교 하부공 수량_고상가옥A_가회동11-18_°¡È¸µ¿ 11-91" xfId="1088" xr:uid="{00000000-0005-0000-0000-00003B040000}"/>
    <cellStyle name="_도곡4교 하부공 수량_고상가옥A_계동2-40" xfId="1089" xr:uid="{00000000-0005-0000-0000-00003C040000}"/>
    <cellStyle name="_도곡4교 하부공 수량_고상가옥A_계동2-40_°¡È¸µ¿ 11-91" xfId="1090" xr:uid="{00000000-0005-0000-0000-00003D040000}"/>
    <cellStyle name="_도곡4교 하부공 수량_고상가옥A_의적의 집" xfId="1091" xr:uid="{00000000-0005-0000-0000-00003E040000}"/>
    <cellStyle name="_도곡4교 하부공 수량_고상가옥A_의적의 집_°¡È¸µ¿ 11-91" xfId="1092" xr:uid="{00000000-0005-0000-0000-00003F040000}"/>
    <cellStyle name="_도곡4교 하부공 수량_고상가옥A_창고축사A" xfId="1093" xr:uid="{00000000-0005-0000-0000-000040040000}"/>
    <cellStyle name="_도곡4교 하부공 수량_고상가옥A_창고축사A 050217" xfId="1094" xr:uid="{00000000-0005-0000-0000-000041040000}"/>
    <cellStyle name="_도곡4교 하부공 수량_고상가옥A_창고축사A 050217_°¡È¸µ¿ 11-91" xfId="1095" xr:uid="{00000000-0005-0000-0000-000042040000}"/>
    <cellStyle name="_도곡4교 하부공 수량_고상가옥A_창고축사A_°¡È¸µ¿ 11-91" xfId="1096" xr:uid="{00000000-0005-0000-0000-000043040000}"/>
    <cellStyle name="_도곡4교 하부공 수량_고상가옥A_화장실 050119" xfId="1097" xr:uid="{00000000-0005-0000-0000-000044040000}"/>
    <cellStyle name="_도곡4교 하부공 수량_고상가옥A_화장실 050119_°¡È¸µ¿ 11-91" xfId="1098" xr:uid="{00000000-0005-0000-0000-000045040000}"/>
    <cellStyle name="_도곡4교 하부공 수량_고상가옥A_화장실 050119-1" xfId="1099" xr:uid="{00000000-0005-0000-0000-000046040000}"/>
    <cellStyle name="_도곡4교 하부공 수량_고상가옥A_화장실 050119-1_°¡È¸µ¿ 11-91" xfId="1100" xr:uid="{00000000-0005-0000-0000-000047040000}"/>
    <cellStyle name="_도곡4교 하부공 수량_고상가옥A_화장실 050214" xfId="1101" xr:uid="{00000000-0005-0000-0000-000048040000}"/>
    <cellStyle name="_도곡4교 하부공 수량_고상가옥A_화장실 050214_°¡È¸µ¿ 11-91" xfId="1102" xr:uid="{00000000-0005-0000-0000-000049040000}"/>
    <cellStyle name="_도곡4교 하부공 수량_고상가옥A_화장실 050217 (초가 지붕)" xfId="1103" xr:uid="{00000000-0005-0000-0000-00004A040000}"/>
    <cellStyle name="_도곡4교 하부공 수량_고상가옥A_화장실 050217 (초가 지붕)_°¡È¸µ¿ 11-91" xfId="1104" xr:uid="{00000000-0005-0000-0000-00004B040000}"/>
    <cellStyle name="_도곡4교 하부공 수량_고상가옥B" xfId="1105" xr:uid="{00000000-0005-0000-0000-00004C040000}"/>
    <cellStyle name="_도곡4교 하부공 수량_고상가옥B_°¡È¸µ¿ 11-91" xfId="1106" xr:uid="{00000000-0005-0000-0000-00004D040000}"/>
    <cellStyle name="_도곡4교 하부공 수량_고상가옥B_고상가옥A-변경" xfId="1107" xr:uid="{00000000-0005-0000-0000-00004E040000}"/>
    <cellStyle name="_도곡4교 하부공 수량_고상가옥B_고상가옥A-변경_가회동11-18" xfId="1108" xr:uid="{00000000-0005-0000-0000-00004F040000}"/>
    <cellStyle name="_도곡4교 하부공 수량_고상가옥B_고상가옥A-변경_가회동11-18_°¡È¸µ¿ 11-91" xfId="1109" xr:uid="{00000000-0005-0000-0000-000050040000}"/>
    <cellStyle name="_도곡4교 하부공 수량_고상가옥B_고상가옥A-변경_계동2-40" xfId="1110" xr:uid="{00000000-0005-0000-0000-000051040000}"/>
    <cellStyle name="_도곡4교 하부공 수량_고상가옥B_고상가옥A-변경_계동2-40_°¡È¸µ¿ 11-91" xfId="1111" xr:uid="{00000000-0005-0000-0000-000052040000}"/>
    <cellStyle name="_도곡4교 하부공 수량_고상가옥B_고상가옥A-변경_의적의 집" xfId="1112" xr:uid="{00000000-0005-0000-0000-000053040000}"/>
    <cellStyle name="_도곡4교 하부공 수량_고상가옥B_고상가옥A-변경_의적의 집_°¡È¸µ¿ 11-91" xfId="1113" xr:uid="{00000000-0005-0000-0000-000054040000}"/>
    <cellStyle name="_도곡4교 하부공 수량_고상가옥B_고상가옥A-변경_창고축사A 050217" xfId="1114" xr:uid="{00000000-0005-0000-0000-000055040000}"/>
    <cellStyle name="_도곡4교 하부공 수량_고상가옥B_고상가옥A-변경_창고축사A 050217_°¡È¸µ¿ 11-91" xfId="1115" xr:uid="{00000000-0005-0000-0000-000056040000}"/>
    <cellStyle name="_도곡4교 하부공 수량_고상가옥B_고상가옥A-변경_화장실 050119" xfId="1116" xr:uid="{00000000-0005-0000-0000-000057040000}"/>
    <cellStyle name="_도곡4교 하부공 수량_고상가옥B_고상가옥A-변경_화장실 050119_°¡È¸µ¿ 11-91" xfId="1117" xr:uid="{00000000-0005-0000-0000-000058040000}"/>
    <cellStyle name="_도곡4교 하부공 수량_고상가옥B_고상가옥A-변경_화장실 050119-1" xfId="1118" xr:uid="{00000000-0005-0000-0000-000059040000}"/>
    <cellStyle name="_도곡4교 하부공 수량_고상가옥B_고상가옥A-변경_화장실 050119-1_°¡È¸µ¿ 11-91" xfId="1119" xr:uid="{00000000-0005-0000-0000-00005A040000}"/>
    <cellStyle name="_도곡4교 하부공 수량_고상가옥B_고상가옥A-변경_화장실 050214" xfId="1120" xr:uid="{00000000-0005-0000-0000-00005B040000}"/>
    <cellStyle name="_도곡4교 하부공 수량_고상가옥B_고상가옥A-변경_화장실 050214_°¡È¸µ¿ 11-91" xfId="1121" xr:uid="{00000000-0005-0000-0000-00005C040000}"/>
    <cellStyle name="_도곡4교 하부공 수량_고상가옥B_고상가옥A-변경_화장실 050217 (초가 지붕)" xfId="1122" xr:uid="{00000000-0005-0000-0000-00005D040000}"/>
    <cellStyle name="_도곡4교 하부공 수량_고상가옥B_고상가옥A-변경_화장실 050217 (초가 지붕)_°¡È¸µ¿ 11-91" xfId="1123" xr:uid="{00000000-0005-0000-0000-00005E040000}"/>
    <cellStyle name="_도곡4교 하부공 수량_고상가옥B_당수의 집050124" xfId="1124" xr:uid="{00000000-0005-0000-0000-00005F040000}"/>
    <cellStyle name="_도곡4교 하부공 수량_고상가옥B_당수의 집050124_가회동11-18" xfId="1125" xr:uid="{00000000-0005-0000-0000-000060040000}"/>
    <cellStyle name="_도곡4교 하부공 수량_고상가옥B_당수의 집050124_가회동11-18_°¡È¸µ¿ 11-91" xfId="1126" xr:uid="{00000000-0005-0000-0000-000061040000}"/>
    <cellStyle name="_도곡4교 하부공 수량_고상가옥B_당수의 집050124_계동2-40" xfId="1127" xr:uid="{00000000-0005-0000-0000-000062040000}"/>
    <cellStyle name="_도곡4교 하부공 수량_고상가옥B_당수의 집050124_계동2-40_°¡È¸µ¿ 11-91" xfId="1128" xr:uid="{00000000-0005-0000-0000-000063040000}"/>
    <cellStyle name="_도곡4교 하부공 수량_고상가옥B_당수의 집050214-1" xfId="1129" xr:uid="{00000000-0005-0000-0000-000064040000}"/>
    <cellStyle name="_도곡4교 하부공 수량_고상가옥B_당수의 집050214-1_가회동11-18" xfId="1130" xr:uid="{00000000-0005-0000-0000-000065040000}"/>
    <cellStyle name="_도곡4교 하부공 수량_고상가옥B_당수의 집050214-1_가회동11-18_°¡È¸µ¿ 11-91" xfId="1131" xr:uid="{00000000-0005-0000-0000-000066040000}"/>
    <cellStyle name="_도곡4교 하부공 수량_고상가옥B_당수의 집050214-1_계동2-40" xfId="1132" xr:uid="{00000000-0005-0000-0000-000067040000}"/>
    <cellStyle name="_도곡4교 하부공 수량_고상가옥B_당수의 집050214-1_계동2-40_°¡È¸µ¿ 11-91" xfId="1133" xr:uid="{00000000-0005-0000-0000-000068040000}"/>
    <cellStyle name="_도곡4교 하부공 수량_고상가옥B_망루-변경" xfId="1134" xr:uid="{00000000-0005-0000-0000-000069040000}"/>
    <cellStyle name="_도곡4교 하부공 수량_고상가옥B_망루-변경_가회동11-18" xfId="1135" xr:uid="{00000000-0005-0000-0000-00006A040000}"/>
    <cellStyle name="_도곡4교 하부공 수량_고상가옥B_망루-변경_가회동11-18_°¡È¸µ¿ 11-91" xfId="1136" xr:uid="{00000000-0005-0000-0000-00006B040000}"/>
    <cellStyle name="_도곡4교 하부공 수량_고상가옥B_망루-변경_계동2-40" xfId="1137" xr:uid="{00000000-0005-0000-0000-00006C040000}"/>
    <cellStyle name="_도곡4교 하부공 수량_고상가옥B_망루-변경_계동2-40_°¡È¸µ¿ 11-91" xfId="1138" xr:uid="{00000000-0005-0000-0000-00006D040000}"/>
    <cellStyle name="_도곡4교 하부공 수량_고상가옥B_망루-변경_의적의 집" xfId="1139" xr:uid="{00000000-0005-0000-0000-00006E040000}"/>
    <cellStyle name="_도곡4교 하부공 수량_고상가옥B_망루-변경_의적의 집_°¡È¸µ¿ 11-91" xfId="1140" xr:uid="{00000000-0005-0000-0000-00006F040000}"/>
    <cellStyle name="_도곡4교 하부공 수량_고상가옥B_망루-변경_창고축사A" xfId="1141" xr:uid="{00000000-0005-0000-0000-000070040000}"/>
    <cellStyle name="_도곡4교 하부공 수량_고상가옥B_망루-변경_창고축사A 050217" xfId="1142" xr:uid="{00000000-0005-0000-0000-000071040000}"/>
    <cellStyle name="_도곡4교 하부공 수량_고상가옥B_망루-변경_창고축사A 050217_°¡È¸µ¿ 11-91" xfId="1143" xr:uid="{00000000-0005-0000-0000-000072040000}"/>
    <cellStyle name="_도곡4교 하부공 수량_고상가옥B_망루-변경_창고축사A_°¡È¸µ¿ 11-91" xfId="1144" xr:uid="{00000000-0005-0000-0000-000073040000}"/>
    <cellStyle name="_도곡4교 하부공 수량_고상가옥B_망루-변경_창고축사B 050217" xfId="1145" xr:uid="{00000000-0005-0000-0000-000074040000}"/>
    <cellStyle name="_도곡4교 하부공 수량_고상가옥B_망루-변경_창고축사B 050217_°¡È¸µ¿ 11-91" xfId="1146" xr:uid="{00000000-0005-0000-0000-000075040000}"/>
    <cellStyle name="_도곡4교 하부공 수량_고상가옥B_망루-변경_화장실 050119" xfId="1147" xr:uid="{00000000-0005-0000-0000-000076040000}"/>
    <cellStyle name="_도곡4교 하부공 수량_고상가옥B_망루-변경_화장실 050119_°¡È¸µ¿ 11-91" xfId="1148" xr:uid="{00000000-0005-0000-0000-000077040000}"/>
    <cellStyle name="_도곡4교 하부공 수량_고상가옥B_망루-변경_화장실 050119-1" xfId="1149" xr:uid="{00000000-0005-0000-0000-000078040000}"/>
    <cellStyle name="_도곡4교 하부공 수량_고상가옥B_망루-변경_화장실 050119-1_°¡È¸µ¿ 11-91" xfId="1150" xr:uid="{00000000-0005-0000-0000-000079040000}"/>
    <cellStyle name="_도곡4교 하부공 수량_고상가옥B_망루-변경_화장실 050214" xfId="1151" xr:uid="{00000000-0005-0000-0000-00007A040000}"/>
    <cellStyle name="_도곡4교 하부공 수량_고상가옥B_망루-변경_화장실 050214_°¡È¸µ¿ 11-91" xfId="1152" xr:uid="{00000000-0005-0000-0000-00007B040000}"/>
    <cellStyle name="_도곡4교 하부공 수량_고상가옥B_망루-변경_화장실 050217" xfId="1153" xr:uid="{00000000-0005-0000-0000-00007C040000}"/>
    <cellStyle name="_도곡4교 하부공 수량_고상가옥B_망루-변경_화장실 050217 (초가 지붕)" xfId="1154" xr:uid="{00000000-0005-0000-0000-00007D040000}"/>
    <cellStyle name="_도곡4교 하부공 수량_고상가옥B_망루-변경_화장실 050217 (초가 지붕)_°¡È¸µ¿ 11-91" xfId="1155" xr:uid="{00000000-0005-0000-0000-00007E040000}"/>
    <cellStyle name="_도곡4교 하부공 수량_고상가옥B_망루-변경_화장실 050217_°¡È¸µ¿ 11-91" xfId="1156" xr:uid="{00000000-0005-0000-0000-00007F040000}"/>
    <cellStyle name="_도곡4교 하부공 수량_고상가옥B_창고축사A" xfId="1157" xr:uid="{00000000-0005-0000-0000-000080040000}"/>
    <cellStyle name="_도곡4교 하부공 수량_고상가옥B_창고축사A 050217" xfId="1158" xr:uid="{00000000-0005-0000-0000-000081040000}"/>
    <cellStyle name="_도곡4교 하부공 수량_고상가옥B_창고축사A 050217_°¡È¸µ¿ 11-91" xfId="1159" xr:uid="{00000000-0005-0000-0000-000082040000}"/>
    <cellStyle name="_도곡4교 하부공 수량_고상가옥B_창고축사A_가회동11-18" xfId="1160" xr:uid="{00000000-0005-0000-0000-000083040000}"/>
    <cellStyle name="_도곡4교 하부공 수량_고상가옥B_창고축사A_가회동11-18_°¡È¸µ¿ 11-91" xfId="1161" xr:uid="{00000000-0005-0000-0000-000084040000}"/>
    <cellStyle name="_도곡4교 하부공 수량_고상가옥B_창고축사A_계동2-40" xfId="1162" xr:uid="{00000000-0005-0000-0000-000085040000}"/>
    <cellStyle name="_도곡4교 하부공 수량_고상가옥B_창고축사A_계동2-40_°¡È¸µ¿ 11-91" xfId="1163" xr:uid="{00000000-0005-0000-0000-000086040000}"/>
    <cellStyle name="_도곡4교 하부공 수량_고상가옥B_창고축사B 050217" xfId="1164" xr:uid="{00000000-0005-0000-0000-000087040000}"/>
    <cellStyle name="_도곡4교 하부공 수량_고상가옥B_창고축사B 050217_°¡È¸µ¿ 11-91" xfId="1165" xr:uid="{00000000-0005-0000-0000-000088040000}"/>
    <cellStyle name="_도곡4교 하부공 수량_고상가옥B_화장실 050217" xfId="1166" xr:uid="{00000000-0005-0000-0000-000089040000}"/>
    <cellStyle name="_도곡4교 하부공 수량_고상가옥B_화장실 050217_°¡È¸µ¿ 11-91" xfId="1167" xr:uid="{00000000-0005-0000-0000-00008A040000}"/>
    <cellStyle name="_도곡4교 하부공 수량_고상가옥B-변경" xfId="1168" xr:uid="{00000000-0005-0000-0000-00008B040000}"/>
    <cellStyle name="_도곡4교 하부공 수량_고상가옥B-변경_가회동11-18" xfId="1169" xr:uid="{00000000-0005-0000-0000-00008C040000}"/>
    <cellStyle name="_도곡4교 하부공 수량_고상가옥B-변경_가회동11-18_°¡È¸µ¿ 11-91" xfId="1170" xr:uid="{00000000-0005-0000-0000-00008D040000}"/>
    <cellStyle name="_도곡4교 하부공 수량_고상가옥B-변경_계동2-40" xfId="1171" xr:uid="{00000000-0005-0000-0000-00008E040000}"/>
    <cellStyle name="_도곡4교 하부공 수량_고상가옥B-변경_계동2-40_°¡È¸µ¿ 11-91" xfId="1172" xr:uid="{00000000-0005-0000-0000-00008F040000}"/>
    <cellStyle name="_도곡4교 하부공 수량_고상가옥B-변경_망루-변경" xfId="1173" xr:uid="{00000000-0005-0000-0000-000090040000}"/>
    <cellStyle name="_도곡4교 하부공 수량_고상가옥B-변경_망루-변경_가회동11-18" xfId="1174" xr:uid="{00000000-0005-0000-0000-000091040000}"/>
    <cellStyle name="_도곡4교 하부공 수량_고상가옥B-변경_망루-변경_가회동11-18_°¡È¸µ¿ 11-91" xfId="1175" xr:uid="{00000000-0005-0000-0000-000092040000}"/>
    <cellStyle name="_도곡4교 하부공 수량_고상가옥B-변경_망루-변경_계동2-40" xfId="1176" xr:uid="{00000000-0005-0000-0000-000093040000}"/>
    <cellStyle name="_도곡4교 하부공 수량_고상가옥B-변경_망루-변경_계동2-40_°¡È¸µ¿ 11-91" xfId="1177" xr:uid="{00000000-0005-0000-0000-000094040000}"/>
    <cellStyle name="_도곡4교 하부공 수량_고상가옥B-변경_망루-변경_의적의 집" xfId="1178" xr:uid="{00000000-0005-0000-0000-000095040000}"/>
    <cellStyle name="_도곡4교 하부공 수량_고상가옥B-변경_망루-변경_의적의 집_°¡È¸µ¿ 11-91" xfId="1179" xr:uid="{00000000-0005-0000-0000-000096040000}"/>
    <cellStyle name="_도곡4교 하부공 수량_고상가옥B-변경_망루-변경_창고축사A" xfId="1180" xr:uid="{00000000-0005-0000-0000-000097040000}"/>
    <cellStyle name="_도곡4교 하부공 수량_고상가옥B-변경_망루-변경_창고축사A 050217" xfId="1181" xr:uid="{00000000-0005-0000-0000-000098040000}"/>
    <cellStyle name="_도곡4교 하부공 수량_고상가옥B-변경_망루-변경_창고축사A 050217_°¡È¸µ¿ 11-91" xfId="1182" xr:uid="{00000000-0005-0000-0000-000099040000}"/>
    <cellStyle name="_도곡4교 하부공 수량_고상가옥B-변경_망루-변경_창고축사A_°¡È¸µ¿ 11-91" xfId="1183" xr:uid="{00000000-0005-0000-0000-00009A040000}"/>
    <cellStyle name="_도곡4교 하부공 수량_고상가옥B-변경_망루-변경_창고축사B 050217" xfId="1184" xr:uid="{00000000-0005-0000-0000-00009B040000}"/>
    <cellStyle name="_도곡4교 하부공 수량_고상가옥B-변경_망루-변경_창고축사B 050217_°¡È¸µ¿ 11-91" xfId="1185" xr:uid="{00000000-0005-0000-0000-00009C040000}"/>
    <cellStyle name="_도곡4교 하부공 수량_고상가옥B-변경_망루-변경_화장실 050119" xfId="1186" xr:uid="{00000000-0005-0000-0000-00009D040000}"/>
    <cellStyle name="_도곡4교 하부공 수량_고상가옥B-변경_망루-변경_화장실 050119_°¡È¸µ¿ 11-91" xfId="1187" xr:uid="{00000000-0005-0000-0000-00009E040000}"/>
    <cellStyle name="_도곡4교 하부공 수량_고상가옥B-변경_망루-변경_화장실 050119-1" xfId="1188" xr:uid="{00000000-0005-0000-0000-00009F040000}"/>
    <cellStyle name="_도곡4교 하부공 수량_고상가옥B-변경_망루-변경_화장실 050119-1_°¡È¸µ¿ 11-91" xfId="1189" xr:uid="{00000000-0005-0000-0000-0000A0040000}"/>
    <cellStyle name="_도곡4교 하부공 수량_고상가옥B-변경_망루-변경_화장실 050214" xfId="1190" xr:uid="{00000000-0005-0000-0000-0000A1040000}"/>
    <cellStyle name="_도곡4교 하부공 수량_고상가옥B-변경_망루-변경_화장실 050214_°¡È¸µ¿ 11-91" xfId="1191" xr:uid="{00000000-0005-0000-0000-0000A2040000}"/>
    <cellStyle name="_도곡4교 하부공 수량_고상가옥B-변경_망루-변경_화장실 050217" xfId="1192" xr:uid="{00000000-0005-0000-0000-0000A3040000}"/>
    <cellStyle name="_도곡4교 하부공 수량_고상가옥B-변경_망루-변경_화장실 050217 (초가 지붕)" xfId="1193" xr:uid="{00000000-0005-0000-0000-0000A4040000}"/>
    <cellStyle name="_도곡4교 하부공 수량_고상가옥B-변경_망루-변경_화장실 050217 (초가 지붕)_°¡È¸µ¿ 11-91" xfId="1194" xr:uid="{00000000-0005-0000-0000-0000A5040000}"/>
    <cellStyle name="_도곡4교 하부공 수량_고상가옥B-변경_망루-변경_화장실 050217_°¡È¸µ¿ 11-91" xfId="1195" xr:uid="{00000000-0005-0000-0000-0000A6040000}"/>
    <cellStyle name="_도곡4교 하부공 수량_고상가옥B-변경_의적의 집" xfId="1196" xr:uid="{00000000-0005-0000-0000-0000A7040000}"/>
    <cellStyle name="_도곡4교 하부공 수량_고상가옥B-변경_의적의 집_°¡È¸µ¿ 11-91" xfId="1197" xr:uid="{00000000-0005-0000-0000-0000A8040000}"/>
    <cellStyle name="_도곡4교 하부공 수량_고상가옥B-변경_창고축사A" xfId="1198" xr:uid="{00000000-0005-0000-0000-0000A9040000}"/>
    <cellStyle name="_도곡4교 하부공 수량_고상가옥B-변경_창고축사A 050217" xfId="1199" xr:uid="{00000000-0005-0000-0000-0000AA040000}"/>
    <cellStyle name="_도곡4교 하부공 수량_고상가옥B-변경_창고축사A 050217_°¡È¸µ¿ 11-91" xfId="1200" xr:uid="{00000000-0005-0000-0000-0000AB040000}"/>
    <cellStyle name="_도곡4교 하부공 수량_고상가옥B-변경_창고축사A_°¡È¸µ¿ 11-91" xfId="1201" xr:uid="{00000000-0005-0000-0000-0000AC040000}"/>
    <cellStyle name="_도곡4교 하부공 수량_고상가옥B-변경_창고축사B 050217" xfId="1202" xr:uid="{00000000-0005-0000-0000-0000AD040000}"/>
    <cellStyle name="_도곡4교 하부공 수량_고상가옥B-변경_창고축사B 050217_°¡È¸µ¿ 11-91" xfId="1203" xr:uid="{00000000-0005-0000-0000-0000AE040000}"/>
    <cellStyle name="_도곡4교 하부공 수량_고상가옥B-변경_화장실 050119" xfId="1204" xr:uid="{00000000-0005-0000-0000-0000AF040000}"/>
    <cellStyle name="_도곡4교 하부공 수량_고상가옥B-변경_화장실 050119_°¡È¸µ¿ 11-91" xfId="1205" xr:uid="{00000000-0005-0000-0000-0000B0040000}"/>
    <cellStyle name="_도곡4교 하부공 수량_고상가옥B-변경_화장실 050119-1" xfId="1206" xr:uid="{00000000-0005-0000-0000-0000B1040000}"/>
    <cellStyle name="_도곡4교 하부공 수량_고상가옥B-변경_화장실 050119-1_°¡È¸µ¿ 11-91" xfId="1207" xr:uid="{00000000-0005-0000-0000-0000B2040000}"/>
    <cellStyle name="_도곡4교 하부공 수량_고상가옥B-변경_화장실 050214" xfId="1208" xr:uid="{00000000-0005-0000-0000-0000B3040000}"/>
    <cellStyle name="_도곡4교 하부공 수량_고상가옥B-변경_화장실 050214_°¡È¸µ¿ 11-91" xfId="1209" xr:uid="{00000000-0005-0000-0000-0000B4040000}"/>
    <cellStyle name="_도곡4교 하부공 수량_고상가옥B-변경_화장실 050217" xfId="1210" xr:uid="{00000000-0005-0000-0000-0000B5040000}"/>
    <cellStyle name="_도곡4교 하부공 수량_고상가옥B-변경_화장실 050217 (초가 지붕)" xfId="1211" xr:uid="{00000000-0005-0000-0000-0000B6040000}"/>
    <cellStyle name="_도곡4교 하부공 수량_고상가옥B-변경_화장실 050217 (초가 지붕)_°¡È¸µ¿ 11-91" xfId="1212" xr:uid="{00000000-0005-0000-0000-0000B7040000}"/>
    <cellStyle name="_도곡4교 하부공 수량_고상가옥B-변경_화장실 050217_°¡È¸µ¿ 11-91" xfId="1213" xr:uid="{00000000-0005-0000-0000-0000B8040000}"/>
    <cellStyle name="_도곡4교 하부공 수량_의적의 집" xfId="1214" xr:uid="{00000000-0005-0000-0000-0000B9040000}"/>
    <cellStyle name="_도곡4교 하부공 수량_의적의 집_°¡È¸µ¿ 11-91" xfId="1215" xr:uid="{00000000-0005-0000-0000-0000BA040000}"/>
    <cellStyle name="_도곡4교 하부공 수량_창고축사A" xfId="1216" xr:uid="{00000000-0005-0000-0000-0000BB040000}"/>
    <cellStyle name="_도곡4교 하부공 수량_창고축사A 050217" xfId="1217" xr:uid="{00000000-0005-0000-0000-0000BC040000}"/>
    <cellStyle name="_도곡4교 하부공 수량_창고축사A 050217_°¡È¸µ¿ 11-91" xfId="1218" xr:uid="{00000000-0005-0000-0000-0000BD040000}"/>
    <cellStyle name="_도곡4교 하부공 수량_창고축사A_°¡È¸µ¿ 11-91" xfId="1219" xr:uid="{00000000-0005-0000-0000-0000BE040000}"/>
    <cellStyle name="_도곡4교 하부공 수량_창고축사B 050217" xfId="1220" xr:uid="{00000000-0005-0000-0000-0000BF040000}"/>
    <cellStyle name="_도곡4교 하부공 수량_창고축사B 050217_°¡È¸µ¿ 11-91" xfId="1221" xr:uid="{00000000-0005-0000-0000-0000C0040000}"/>
    <cellStyle name="_도곡4교 하부공 수량_화장실 050119" xfId="1222" xr:uid="{00000000-0005-0000-0000-0000C1040000}"/>
    <cellStyle name="_도곡4교 하부공 수량_화장실 050119_°¡È¸µ¿ 11-91" xfId="1223" xr:uid="{00000000-0005-0000-0000-0000C2040000}"/>
    <cellStyle name="_도곡4교 하부공 수량_화장실 050119-1" xfId="1224" xr:uid="{00000000-0005-0000-0000-0000C3040000}"/>
    <cellStyle name="_도곡4교 하부공 수량_화장실 050119-1_°¡È¸µ¿ 11-91" xfId="1225" xr:uid="{00000000-0005-0000-0000-0000C4040000}"/>
    <cellStyle name="_도곡4교 하부공 수량_화장실 050214" xfId="1226" xr:uid="{00000000-0005-0000-0000-0000C5040000}"/>
    <cellStyle name="_도곡4교 하부공 수량_화장실 050214_°¡È¸µ¿ 11-91" xfId="1227" xr:uid="{00000000-0005-0000-0000-0000C6040000}"/>
    <cellStyle name="_도곡4교 하부공 수량_화장실 050217" xfId="1228" xr:uid="{00000000-0005-0000-0000-0000C7040000}"/>
    <cellStyle name="_도곡4교 하부공 수량_화장실 050217 (초가 지붕)" xfId="1229" xr:uid="{00000000-0005-0000-0000-0000C8040000}"/>
    <cellStyle name="_도곡4교 하부공 수량_화장실 050217 (초가 지붕)_°¡È¸µ¿ 11-91" xfId="1230" xr:uid="{00000000-0005-0000-0000-0000C9040000}"/>
    <cellStyle name="_도곡4교 하부공 수량_화장실 050217_°¡È¸µ¿ 11-91" xfId="1231" xr:uid="{00000000-0005-0000-0000-0000CA040000}"/>
    <cellStyle name="_도곡교 교대 수량" xfId="1232" xr:uid="{00000000-0005-0000-0000-0000CB040000}"/>
    <cellStyle name="_도곡교 교대 수량_가회동11-18" xfId="1233" xr:uid="{00000000-0005-0000-0000-0000CC040000}"/>
    <cellStyle name="_도곡교 교대 수량_가회동11-18_°¡È¸µ¿ 11-91" xfId="1234" xr:uid="{00000000-0005-0000-0000-0000CD040000}"/>
    <cellStyle name="_도곡교 교대 수량_계동2-40" xfId="1235" xr:uid="{00000000-0005-0000-0000-0000CE040000}"/>
    <cellStyle name="_도곡교 교대 수량_계동2-40_°¡È¸µ¿ 11-91" xfId="1236" xr:uid="{00000000-0005-0000-0000-0000CF040000}"/>
    <cellStyle name="_도곡교 교대 수량_고상가옥A" xfId="1237" xr:uid="{00000000-0005-0000-0000-0000D0040000}"/>
    <cellStyle name="_도곡교 교대 수량_고상가옥A_가회동11-18" xfId="1238" xr:uid="{00000000-0005-0000-0000-0000D1040000}"/>
    <cellStyle name="_도곡교 교대 수량_고상가옥A_가회동11-18_°¡È¸µ¿ 11-91" xfId="1239" xr:uid="{00000000-0005-0000-0000-0000D2040000}"/>
    <cellStyle name="_도곡교 교대 수량_고상가옥A_계동2-40" xfId="1240" xr:uid="{00000000-0005-0000-0000-0000D3040000}"/>
    <cellStyle name="_도곡교 교대 수량_고상가옥A_계동2-40_°¡È¸µ¿ 11-91" xfId="1241" xr:uid="{00000000-0005-0000-0000-0000D4040000}"/>
    <cellStyle name="_도곡교 교대 수량_고상가옥A_의적의 집" xfId="1242" xr:uid="{00000000-0005-0000-0000-0000D5040000}"/>
    <cellStyle name="_도곡교 교대 수량_고상가옥A_의적의 집_°¡È¸µ¿ 11-91" xfId="1243" xr:uid="{00000000-0005-0000-0000-0000D6040000}"/>
    <cellStyle name="_도곡교 교대 수량_고상가옥A_창고축사A" xfId="1244" xr:uid="{00000000-0005-0000-0000-0000D7040000}"/>
    <cellStyle name="_도곡교 교대 수량_고상가옥A_창고축사A 050217" xfId="1245" xr:uid="{00000000-0005-0000-0000-0000D8040000}"/>
    <cellStyle name="_도곡교 교대 수량_고상가옥A_창고축사A 050217_°¡È¸µ¿ 11-91" xfId="1246" xr:uid="{00000000-0005-0000-0000-0000D9040000}"/>
    <cellStyle name="_도곡교 교대 수량_고상가옥A_창고축사A_°¡È¸µ¿ 11-91" xfId="1247" xr:uid="{00000000-0005-0000-0000-0000DA040000}"/>
    <cellStyle name="_도곡교 교대 수량_고상가옥A_화장실 050119" xfId="1248" xr:uid="{00000000-0005-0000-0000-0000DB040000}"/>
    <cellStyle name="_도곡교 교대 수량_고상가옥A_화장실 050119_°¡È¸µ¿ 11-91" xfId="1249" xr:uid="{00000000-0005-0000-0000-0000DC040000}"/>
    <cellStyle name="_도곡교 교대 수량_고상가옥A_화장실 050119-1" xfId="1250" xr:uid="{00000000-0005-0000-0000-0000DD040000}"/>
    <cellStyle name="_도곡교 교대 수량_고상가옥A_화장실 050119-1_°¡È¸µ¿ 11-91" xfId="1251" xr:uid="{00000000-0005-0000-0000-0000DE040000}"/>
    <cellStyle name="_도곡교 교대 수량_고상가옥A_화장실 050214" xfId="1252" xr:uid="{00000000-0005-0000-0000-0000DF040000}"/>
    <cellStyle name="_도곡교 교대 수량_고상가옥A_화장실 050214_°¡È¸µ¿ 11-91" xfId="1253" xr:uid="{00000000-0005-0000-0000-0000E0040000}"/>
    <cellStyle name="_도곡교 교대 수량_고상가옥A_화장실 050217 (초가 지붕)" xfId="1254" xr:uid="{00000000-0005-0000-0000-0000E1040000}"/>
    <cellStyle name="_도곡교 교대 수량_고상가옥A_화장실 050217 (초가 지붕)_°¡È¸µ¿ 11-91" xfId="1255" xr:uid="{00000000-0005-0000-0000-0000E2040000}"/>
    <cellStyle name="_도곡교 교대 수량_고상가옥B" xfId="1256" xr:uid="{00000000-0005-0000-0000-0000E3040000}"/>
    <cellStyle name="_도곡교 교대 수량_고상가옥B_°¡È¸µ¿ 11-91" xfId="1257" xr:uid="{00000000-0005-0000-0000-0000E4040000}"/>
    <cellStyle name="_도곡교 교대 수량_고상가옥B_고상가옥A-변경" xfId="1258" xr:uid="{00000000-0005-0000-0000-0000E5040000}"/>
    <cellStyle name="_도곡교 교대 수량_고상가옥B_고상가옥A-변경_가회동11-18" xfId="1259" xr:uid="{00000000-0005-0000-0000-0000E6040000}"/>
    <cellStyle name="_도곡교 교대 수량_고상가옥B_고상가옥A-변경_가회동11-18_°¡È¸µ¿ 11-91" xfId="1260" xr:uid="{00000000-0005-0000-0000-0000E7040000}"/>
    <cellStyle name="_도곡교 교대 수량_고상가옥B_고상가옥A-변경_계동2-40" xfId="1261" xr:uid="{00000000-0005-0000-0000-0000E8040000}"/>
    <cellStyle name="_도곡교 교대 수량_고상가옥B_고상가옥A-변경_계동2-40_°¡È¸µ¿ 11-91" xfId="1262" xr:uid="{00000000-0005-0000-0000-0000E9040000}"/>
    <cellStyle name="_도곡교 교대 수량_고상가옥B_고상가옥A-변경_의적의 집" xfId="1263" xr:uid="{00000000-0005-0000-0000-0000EA040000}"/>
    <cellStyle name="_도곡교 교대 수량_고상가옥B_고상가옥A-변경_의적의 집_°¡È¸µ¿ 11-91" xfId="1264" xr:uid="{00000000-0005-0000-0000-0000EB040000}"/>
    <cellStyle name="_도곡교 교대 수량_고상가옥B_고상가옥A-변경_창고축사A 050217" xfId="1265" xr:uid="{00000000-0005-0000-0000-0000EC040000}"/>
    <cellStyle name="_도곡교 교대 수량_고상가옥B_고상가옥A-변경_창고축사A 050217_°¡È¸µ¿ 11-91" xfId="1266" xr:uid="{00000000-0005-0000-0000-0000ED040000}"/>
    <cellStyle name="_도곡교 교대 수량_고상가옥B_고상가옥A-변경_화장실 050119" xfId="1267" xr:uid="{00000000-0005-0000-0000-0000EE040000}"/>
    <cellStyle name="_도곡교 교대 수량_고상가옥B_고상가옥A-변경_화장실 050119_°¡È¸µ¿ 11-91" xfId="1268" xr:uid="{00000000-0005-0000-0000-0000EF040000}"/>
    <cellStyle name="_도곡교 교대 수량_고상가옥B_고상가옥A-변경_화장실 050119-1" xfId="1269" xr:uid="{00000000-0005-0000-0000-0000F0040000}"/>
    <cellStyle name="_도곡교 교대 수량_고상가옥B_고상가옥A-변경_화장실 050119-1_°¡È¸µ¿ 11-91" xfId="1270" xr:uid="{00000000-0005-0000-0000-0000F1040000}"/>
    <cellStyle name="_도곡교 교대 수량_고상가옥B_고상가옥A-변경_화장실 050214" xfId="1271" xr:uid="{00000000-0005-0000-0000-0000F2040000}"/>
    <cellStyle name="_도곡교 교대 수량_고상가옥B_고상가옥A-변경_화장실 050214_°¡È¸µ¿ 11-91" xfId="1272" xr:uid="{00000000-0005-0000-0000-0000F3040000}"/>
    <cellStyle name="_도곡교 교대 수량_고상가옥B_고상가옥A-변경_화장실 050217 (초가 지붕)" xfId="1273" xr:uid="{00000000-0005-0000-0000-0000F4040000}"/>
    <cellStyle name="_도곡교 교대 수량_고상가옥B_고상가옥A-변경_화장실 050217 (초가 지붕)_°¡È¸µ¿ 11-91" xfId="1274" xr:uid="{00000000-0005-0000-0000-0000F5040000}"/>
    <cellStyle name="_도곡교 교대 수량_고상가옥B_당수의 집050124" xfId="1275" xr:uid="{00000000-0005-0000-0000-0000F6040000}"/>
    <cellStyle name="_도곡교 교대 수량_고상가옥B_당수의 집050124_가회동11-18" xfId="1276" xr:uid="{00000000-0005-0000-0000-0000F7040000}"/>
    <cellStyle name="_도곡교 교대 수량_고상가옥B_당수의 집050124_가회동11-18_°¡È¸µ¿ 11-91" xfId="1277" xr:uid="{00000000-0005-0000-0000-0000F8040000}"/>
    <cellStyle name="_도곡교 교대 수량_고상가옥B_당수의 집050124_계동2-40" xfId="1278" xr:uid="{00000000-0005-0000-0000-0000F9040000}"/>
    <cellStyle name="_도곡교 교대 수량_고상가옥B_당수의 집050124_계동2-40_°¡È¸µ¿ 11-91" xfId="1279" xr:uid="{00000000-0005-0000-0000-0000FA040000}"/>
    <cellStyle name="_도곡교 교대 수량_고상가옥B_당수의 집050214-1" xfId="1280" xr:uid="{00000000-0005-0000-0000-0000FB040000}"/>
    <cellStyle name="_도곡교 교대 수량_고상가옥B_당수의 집050214-1_가회동11-18" xfId="1281" xr:uid="{00000000-0005-0000-0000-0000FC040000}"/>
    <cellStyle name="_도곡교 교대 수량_고상가옥B_당수의 집050214-1_가회동11-18_°¡È¸µ¿ 11-91" xfId="1282" xr:uid="{00000000-0005-0000-0000-0000FD040000}"/>
    <cellStyle name="_도곡교 교대 수량_고상가옥B_당수의 집050214-1_계동2-40" xfId="1283" xr:uid="{00000000-0005-0000-0000-0000FE040000}"/>
    <cellStyle name="_도곡교 교대 수량_고상가옥B_당수의 집050214-1_계동2-40_°¡È¸µ¿ 11-91" xfId="1284" xr:uid="{00000000-0005-0000-0000-0000FF040000}"/>
    <cellStyle name="_도곡교 교대 수량_고상가옥B_망루-변경" xfId="1285" xr:uid="{00000000-0005-0000-0000-000000050000}"/>
    <cellStyle name="_도곡교 교대 수량_고상가옥B_망루-변경_가회동11-18" xfId="1286" xr:uid="{00000000-0005-0000-0000-000001050000}"/>
    <cellStyle name="_도곡교 교대 수량_고상가옥B_망루-변경_가회동11-18_°¡È¸µ¿ 11-91" xfId="1287" xr:uid="{00000000-0005-0000-0000-000002050000}"/>
    <cellStyle name="_도곡교 교대 수량_고상가옥B_망루-변경_계동2-40" xfId="1288" xr:uid="{00000000-0005-0000-0000-000003050000}"/>
    <cellStyle name="_도곡교 교대 수량_고상가옥B_망루-변경_계동2-40_°¡È¸µ¿ 11-91" xfId="1289" xr:uid="{00000000-0005-0000-0000-000004050000}"/>
    <cellStyle name="_도곡교 교대 수량_고상가옥B_망루-변경_의적의 집" xfId="1290" xr:uid="{00000000-0005-0000-0000-000005050000}"/>
    <cellStyle name="_도곡교 교대 수량_고상가옥B_망루-변경_의적의 집_°¡È¸µ¿ 11-91" xfId="1291" xr:uid="{00000000-0005-0000-0000-000006050000}"/>
    <cellStyle name="_도곡교 교대 수량_고상가옥B_망루-변경_창고축사A" xfId="1292" xr:uid="{00000000-0005-0000-0000-000007050000}"/>
    <cellStyle name="_도곡교 교대 수량_고상가옥B_망루-변경_창고축사A 050217" xfId="1293" xr:uid="{00000000-0005-0000-0000-000008050000}"/>
    <cellStyle name="_도곡교 교대 수량_고상가옥B_망루-변경_창고축사A 050217_°¡È¸µ¿ 11-91" xfId="1294" xr:uid="{00000000-0005-0000-0000-000009050000}"/>
    <cellStyle name="_도곡교 교대 수량_고상가옥B_망루-변경_창고축사A_°¡È¸µ¿ 11-91" xfId="1295" xr:uid="{00000000-0005-0000-0000-00000A050000}"/>
    <cellStyle name="_도곡교 교대 수량_고상가옥B_망루-변경_창고축사B 050217" xfId="1296" xr:uid="{00000000-0005-0000-0000-00000B050000}"/>
    <cellStyle name="_도곡교 교대 수량_고상가옥B_망루-변경_창고축사B 050217_°¡È¸µ¿ 11-91" xfId="1297" xr:uid="{00000000-0005-0000-0000-00000C050000}"/>
    <cellStyle name="_도곡교 교대 수량_고상가옥B_망루-변경_화장실 050119" xfId="1298" xr:uid="{00000000-0005-0000-0000-00000D050000}"/>
    <cellStyle name="_도곡교 교대 수량_고상가옥B_망루-변경_화장실 050119_°¡È¸µ¿ 11-91" xfId="1299" xr:uid="{00000000-0005-0000-0000-00000E050000}"/>
    <cellStyle name="_도곡교 교대 수량_고상가옥B_망루-변경_화장실 050119-1" xfId="1300" xr:uid="{00000000-0005-0000-0000-00000F050000}"/>
    <cellStyle name="_도곡교 교대 수량_고상가옥B_망루-변경_화장실 050119-1_°¡È¸µ¿ 11-91" xfId="1301" xr:uid="{00000000-0005-0000-0000-000010050000}"/>
    <cellStyle name="_도곡교 교대 수량_고상가옥B_망루-변경_화장실 050214" xfId="1302" xr:uid="{00000000-0005-0000-0000-000011050000}"/>
    <cellStyle name="_도곡교 교대 수량_고상가옥B_망루-변경_화장실 050214_°¡È¸µ¿ 11-91" xfId="1303" xr:uid="{00000000-0005-0000-0000-000012050000}"/>
    <cellStyle name="_도곡교 교대 수량_고상가옥B_망루-변경_화장실 050217" xfId="1304" xr:uid="{00000000-0005-0000-0000-000013050000}"/>
    <cellStyle name="_도곡교 교대 수량_고상가옥B_망루-변경_화장실 050217 (초가 지붕)" xfId="1305" xr:uid="{00000000-0005-0000-0000-000014050000}"/>
    <cellStyle name="_도곡교 교대 수량_고상가옥B_망루-변경_화장실 050217 (초가 지붕)_°¡È¸µ¿ 11-91" xfId="1306" xr:uid="{00000000-0005-0000-0000-000015050000}"/>
    <cellStyle name="_도곡교 교대 수량_고상가옥B_망루-변경_화장실 050217_°¡È¸µ¿ 11-91" xfId="1307" xr:uid="{00000000-0005-0000-0000-000016050000}"/>
    <cellStyle name="_도곡교 교대 수량_고상가옥B_창고축사A" xfId="1308" xr:uid="{00000000-0005-0000-0000-000017050000}"/>
    <cellStyle name="_도곡교 교대 수량_고상가옥B_창고축사A 050217" xfId="1309" xr:uid="{00000000-0005-0000-0000-000018050000}"/>
    <cellStyle name="_도곡교 교대 수량_고상가옥B_창고축사A 050217_°¡È¸µ¿ 11-91" xfId="1310" xr:uid="{00000000-0005-0000-0000-000019050000}"/>
    <cellStyle name="_도곡교 교대 수량_고상가옥B_창고축사A_가회동11-18" xfId="1311" xr:uid="{00000000-0005-0000-0000-00001A050000}"/>
    <cellStyle name="_도곡교 교대 수량_고상가옥B_창고축사A_가회동11-18_°¡È¸µ¿ 11-91" xfId="1312" xr:uid="{00000000-0005-0000-0000-00001B050000}"/>
    <cellStyle name="_도곡교 교대 수량_고상가옥B_창고축사A_계동2-40" xfId="1313" xr:uid="{00000000-0005-0000-0000-00001C050000}"/>
    <cellStyle name="_도곡교 교대 수량_고상가옥B_창고축사A_계동2-40_°¡È¸µ¿ 11-91" xfId="1314" xr:uid="{00000000-0005-0000-0000-00001D050000}"/>
    <cellStyle name="_도곡교 교대 수량_고상가옥B_창고축사B 050217" xfId="1315" xr:uid="{00000000-0005-0000-0000-00001E050000}"/>
    <cellStyle name="_도곡교 교대 수량_고상가옥B_창고축사B 050217_°¡È¸µ¿ 11-91" xfId="1316" xr:uid="{00000000-0005-0000-0000-00001F050000}"/>
    <cellStyle name="_도곡교 교대 수량_고상가옥B_화장실 050217" xfId="1317" xr:uid="{00000000-0005-0000-0000-000020050000}"/>
    <cellStyle name="_도곡교 교대 수량_고상가옥B_화장실 050217_°¡È¸µ¿ 11-91" xfId="1318" xr:uid="{00000000-0005-0000-0000-000021050000}"/>
    <cellStyle name="_도곡교 교대 수량_고상가옥B-변경" xfId="1319" xr:uid="{00000000-0005-0000-0000-000022050000}"/>
    <cellStyle name="_도곡교 교대 수량_고상가옥B-변경_가회동11-18" xfId="1320" xr:uid="{00000000-0005-0000-0000-000023050000}"/>
    <cellStyle name="_도곡교 교대 수량_고상가옥B-변경_가회동11-18_°¡È¸µ¿ 11-91" xfId="1321" xr:uid="{00000000-0005-0000-0000-000024050000}"/>
    <cellStyle name="_도곡교 교대 수량_고상가옥B-변경_계동2-40" xfId="1322" xr:uid="{00000000-0005-0000-0000-000025050000}"/>
    <cellStyle name="_도곡교 교대 수량_고상가옥B-변경_계동2-40_°¡È¸µ¿ 11-91" xfId="1323" xr:uid="{00000000-0005-0000-0000-000026050000}"/>
    <cellStyle name="_도곡교 교대 수량_고상가옥B-변경_망루-변경" xfId="1324" xr:uid="{00000000-0005-0000-0000-000027050000}"/>
    <cellStyle name="_도곡교 교대 수량_고상가옥B-변경_망루-변경_가회동11-18" xfId="1325" xr:uid="{00000000-0005-0000-0000-000028050000}"/>
    <cellStyle name="_도곡교 교대 수량_고상가옥B-변경_망루-변경_가회동11-18_°¡È¸µ¿ 11-91" xfId="1326" xr:uid="{00000000-0005-0000-0000-000029050000}"/>
    <cellStyle name="_도곡교 교대 수량_고상가옥B-변경_망루-변경_계동2-40" xfId="1327" xr:uid="{00000000-0005-0000-0000-00002A050000}"/>
    <cellStyle name="_도곡교 교대 수량_고상가옥B-변경_망루-변경_계동2-40_°¡È¸µ¿ 11-91" xfId="1328" xr:uid="{00000000-0005-0000-0000-00002B050000}"/>
    <cellStyle name="_도곡교 교대 수량_고상가옥B-변경_망루-변경_의적의 집" xfId="1329" xr:uid="{00000000-0005-0000-0000-00002C050000}"/>
    <cellStyle name="_도곡교 교대 수량_고상가옥B-변경_망루-변경_의적의 집_°¡È¸µ¿ 11-91" xfId="1330" xr:uid="{00000000-0005-0000-0000-00002D050000}"/>
    <cellStyle name="_도곡교 교대 수량_고상가옥B-변경_망루-변경_창고축사A" xfId="1331" xr:uid="{00000000-0005-0000-0000-00002E050000}"/>
    <cellStyle name="_도곡교 교대 수량_고상가옥B-변경_망루-변경_창고축사A 050217" xfId="1332" xr:uid="{00000000-0005-0000-0000-00002F050000}"/>
    <cellStyle name="_도곡교 교대 수량_고상가옥B-변경_망루-변경_창고축사A 050217_°¡È¸µ¿ 11-91" xfId="1333" xr:uid="{00000000-0005-0000-0000-000030050000}"/>
    <cellStyle name="_도곡교 교대 수량_고상가옥B-변경_망루-변경_창고축사A_°¡È¸µ¿ 11-91" xfId="1334" xr:uid="{00000000-0005-0000-0000-000031050000}"/>
    <cellStyle name="_도곡교 교대 수량_고상가옥B-변경_망루-변경_창고축사B 050217" xfId="1335" xr:uid="{00000000-0005-0000-0000-000032050000}"/>
    <cellStyle name="_도곡교 교대 수량_고상가옥B-변경_망루-변경_창고축사B 050217_°¡È¸µ¿ 11-91" xfId="1336" xr:uid="{00000000-0005-0000-0000-000033050000}"/>
    <cellStyle name="_도곡교 교대 수량_고상가옥B-변경_망루-변경_화장실 050119" xfId="1337" xr:uid="{00000000-0005-0000-0000-000034050000}"/>
    <cellStyle name="_도곡교 교대 수량_고상가옥B-변경_망루-변경_화장실 050119_°¡È¸µ¿ 11-91" xfId="1338" xr:uid="{00000000-0005-0000-0000-000035050000}"/>
    <cellStyle name="_도곡교 교대 수량_고상가옥B-변경_망루-변경_화장실 050119-1" xfId="1339" xr:uid="{00000000-0005-0000-0000-000036050000}"/>
    <cellStyle name="_도곡교 교대 수량_고상가옥B-변경_망루-변경_화장실 050119-1_°¡È¸µ¿ 11-91" xfId="1340" xr:uid="{00000000-0005-0000-0000-000037050000}"/>
    <cellStyle name="_도곡교 교대 수량_고상가옥B-변경_망루-변경_화장실 050214" xfId="1341" xr:uid="{00000000-0005-0000-0000-000038050000}"/>
    <cellStyle name="_도곡교 교대 수량_고상가옥B-변경_망루-변경_화장실 050214_°¡È¸µ¿ 11-91" xfId="1342" xr:uid="{00000000-0005-0000-0000-000039050000}"/>
    <cellStyle name="_도곡교 교대 수량_고상가옥B-변경_망루-변경_화장실 050217" xfId="1343" xr:uid="{00000000-0005-0000-0000-00003A050000}"/>
    <cellStyle name="_도곡교 교대 수량_고상가옥B-변경_망루-변경_화장실 050217 (초가 지붕)" xfId="1344" xr:uid="{00000000-0005-0000-0000-00003B050000}"/>
    <cellStyle name="_도곡교 교대 수량_고상가옥B-변경_망루-변경_화장실 050217 (초가 지붕)_°¡È¸µ¿ 11-91" xfId="1345" xr:uid="{00000000-0005-0000-0000-00003C050000}"/>
    <cellStyle name="_도곡교 교대 수량_고상가옥B-변경_망루-변경_화장실 050217_°¡È¸µ¿ 11-91" xfId="1346" xr:uid="{00000000-0005-0000-0000-00003D050000}"/>
    <cellStyle name="_도곡교 교대 수량_고상가옥B-변경_의적의 집" xfId="1347" xr:uid="{00000000-0005-0000-0000-00003E050000}"/>
    <cellStyle name="_도곡교 교대 수량_고상가옥B-변경_의적의 집_°¡È¸µ¿ 11-91" xfId="1348" xr:uid="{00000000-0005-0000-0000-00003F050000}"/>
    <cellStyle name="_도곡교 교대 수량_고상가옥B-변경_창고축사A" xfId="1349" xr:uid="{00000000-0005-0000-0000-000040050000}"/>
    <cellStyle name="_도곡교 교대 수량_고상가옥B-변경_창고축사A 050217" xfId="1350" xr:uid="{00000000-0005-0000-0000-000041050000}"/>
    <cellStyle name="_도곡교 교대 수량_고상가옥B-변경_창고축사A 050217_°¡È¸µ¿ 11-91" xfId="1351" xr:uid="{00000000-0005-0000-0000-000042050000}"/>
    <cellStyle name="_도곡교 교대 수량_고상가옥B-변경_창고축사A_°¡È¸µ¿ 11-91" xfId="1352" xr:uid="{00000000-0005-0000-0000-000043050000}"/>
    <cellStyle name="_도곡교 교대 수량_고상가옥B-변경_창고축사B 050217" xfId="1353" xr:uid="{00000000-0005-0000-0000-000044050000}"/>
    <cellStyle name="_도곡교 교대 수량_고상가옥B-변경_창고축사B 050217_°¡È¸µ¿ 11-91" xfId="1354" xr:uid="{00000000-0005-0000-0000-000045050000}"/>
    <cellStyle name="_도곡교 교대 수량_고상가옥B-변경_화장실 050119" xfId="1355" xr:uid="{00000000-0005-0000-0000-000046050000}"/>
    <cellStyle name="_도곡교 교대 수량_고상가옥B-변경_화장실 050119_°¡È¸µ¿ 11-91" xfId="1356" xr:uid="{00000000-0005-0000-0000-000047050000}"/>
    <cellStyle name="_도곡교 교대 수량_고상가옥B-변경_화장실 050119-1" xfId="1357" xr:uid="{00000000-0005-0000-0000-000048050000}"/>
    <cellStyle name="_도곡교 교대 수량_고상가옥B-변경_화장실 050119-1_°¡È¸µ¿ 11-91" xfId="1358" xr:uid="{00000000-0005-0000-0000-000049050000}"/>
    <cellStyle name="_도곡교 교대 수량_고상가옥B-변경_화장실 050214" xfId="1359" xr:uid="{00000000-0005-0000-0000-00004A050000}"/>
    <cellStyle name="_도곡교 교대 수량_고상가옥B-변경_화장실 050214_°¡È¸µ¿ 11-91" xfId="1360" xr:uid="{00000000-0005-0000-0000-00004B050000}"/>
    <cellStyle name="_도곡교 교대 수량_고상가옥B-변경_화장실 050217" xfId="1361" xr:uid="{00000000-0005-0000-0000-00004C050000}"/>
    <cellStyle name="_도곡교 교대 수량_고상가옥B-변경_화장실 050217 (초가 지붕)" xfId="1362" xr:uid="{00000000-0005-0000-0000-00004D050000}"/>
    <cellStyle name="_도곡교 교대 수량_고상가옥B-변경_화장실 050217 (초가 지붕)_°¡È¸µ¿ 11-91" xfId="1363" xr:uid="{00000000-0005-0000-0000-00004E050000}"/>
    <cellStyle name="_도곡교 교대 수량_고상가옥B-변경_화장실 050217_°¡È¸µ¿ 11-91" xfId="1364" xr:uid="{00000000-0005-0000-0000-00004F050000}"/>
    <cellStyle name="_도곡교 교대 수량_의적의 집" xfId="1365" xr:uid="{00000000-0005-0000-0000-000050050000}"/>
    <cellStyle name="_도곡교 교대 수량_의적의 집_°¡È¸µ¿ 11-91" xfId="1366" xr:uid="{00000000-0005-0000-0000-000051050000}"/>
    <cellStyle name="_도곡교 교대 수량_창고축사A" xfId="1367" xr:uid="{00000000-0005-0000-0000-000052050000}"/>
    <cellStyle name="_도곡교 교대 수량_창고축사A 050217" xfId="1368" xr:uid="{00000000-0005-0000-0000-000053050000}"/>
    <cellStyle name="_도곡교 교대 수량_창고축사A 050217_°¡È¸µ¿ 11-91" xfId="1369" xr:uid="{00000000-0005-0000-0000-000054050000}"/>
    <cellStyle name="_도곡교 교대 수량_창고축사A_°¡È¸µ¿ 11-91" xfId="1370" xr:uid="{00000000-0005-0000-0000-000055050000}"/>
    <cellStyle name="_도곡교 교대 수량_창고축사B 050217" xfId="1371" xr:uid="{00000000-0005-0000-0000-000056050000}"/>
    <cellStyle name="_도곡교 교대 수량_창고축사B 050217_°¡È¸µ¿ 11-91" xfId="1372" xr:uid="{00000000-0005-0000-0000-000057050000}"/>
    <cellStyle name="_도곡교 교대 수량_화장실 050119" xfId="1373" xr:uid="{00000000-0005-0000-0000-000058050000}"/>
    <cellStyle name="_도곡교 교대 수량_화장실 050119_°¡È¸µ¿ 11-91" xfId="1374" xr:uid="{00000000-0005-0000-0000-000059050000}"/>
    <cellStyle name="_도곡교 교대 수량_화장실 050119-1" xfId="1375" xr:uid="{00000000-0005-0000-0000-00005A050000}"/>
    <cellStyle name="_도곡교 교대 수량_화장실 050119-1_°¡È¸µ¿ 11-91" xfId="1376" xr:uid="{00000000-0005-0000-0000-00005B050000}"/>
    <cellStyle name="_도곡교 교대 수량_화장실 050214" xfId="1377" xr:uid="{00000000-0005-0000-0000-00005C050000}"/>
    <cellStyle name="_도곡교 교대 수량_화장실 050214_°¡È¸µ¿ 11-91" xfId="1378" xr:uid="{00000000-0005-0000-0000-00005D050000}"/>
    <cellStyle name="_도곡교 교대 수량_화장실 050217" xfId="1379" xr:uid="{00000000-0005-0000-0000-00005E050000}"/>
    <cellStyle name="_도곡교 교대 수량_화장실 050217 (초가 지붕)" xfId="1380" xr:uid="{00000000-0005-0000-0000-00005F050000}"/>
    <cellStyle name="_도곡교 교대 수량_화장실 050217 (초가 지붕)_°¡È¸µ¿ 11-91" xfId="1381" xr:uid="{00000000-0005-0000-0000-000060050000}"/>
    <cellStyle name="_도곡교 교대 수량_화장실 050217_°¡È¸µ¿ 11-91" xfId="1382" xr:uid="{00000000-0005-0000-0000-000061050000}"/>
    <cellStyle name="_라멘교 토공" xfId="1383" xr:uid="{00000000-0005-0000-0000-000062050000}"/>
    <cellStyle name="_만월산수량산출서" xfId="1384" xr:uid="{00000000-0005-0000-0000-000063050000}"/>
    <cellStyle name="_만월산수량산출서_파주산림욕장설계서(산림조합과동일)" xfId="1385" xr:uid="{00000000-0005-0000-0000-000064050000}"/>
    <cellStyle name="_방동" xfId="1386" xr:uid="{00000000-0005-0000-0000-000065050000}"/>
    <cellStyle name="_방동_03구조~1" xfId="1387" xr:uid="{00000000-0005-0000-0000-000066050000}"/>
    <cellStyle name="_방동_03구조~1_라멘교 토공" xfId="1388" xr:uid="{00000000-0005-0000-0000-000067050000}"/>
    <cellStyle name="_방동_03구조~1_포장" xfId="1389" xr:uid="{00000000-0005-0000-0000-000068050000}"/>
    <cellStyle name="_방동_03구조~1_포장_라멘교 토공" xfId="1390" xr:uid="{00000000-0005-0000-0000-000069050000}"/>
    <cellStyle name="_방동_03구조물공" xfId="1391" xr:uid="{00000000-0005-0000-0000-00006A050000}"/>
    <cellStyle name="_방동_03구조물공_라멘교 토공" xfId="1392" xr:uid="{00000000-0005-0000-0000-00006B050000}"/>
    <cellStyle name="_방동_03구조물공_포장" xfId="1393" xr:uid="{00000000-0005-0000-0000-00006C050000}"/>
    <cellStyle name="_방동_03구조물공_포장_라멘교 토공" xfId="1394" xr:uid="{00000000-0005-0000-0000-00006D050000}"/>
    <cellStyle name="_방동_동막리소교량" xfId="1395" xr:uid="{00000000-0005-0000-0000-00006E050000}"/>
    <cellStyle name="_방동_동막리소교량_라멘교 토공" xfId="1396" xr:uid="{00000000-0005-0000-0000-00006F050000}"/>
    <cellStyle name="_방동_동막리소교량_포장" xfId="1397" xr:uid="{00000000-0005-0000-0000-000070050000}"/>
    <cellStyle name="_방동_동막리소교량_포장_라멘교 토공" xfId="1398" xr:uid="{00000000-0005-0000-0000-000071050000}"/>
    <cellStyle name="_방동_라멘교 토공" xfId="1399" xr:uid="{00000000-0005-0000-0000-000072050000}"/>
    <cellStyle name="_방동_마현12~1" xfId="1400" xr:uid="{00000000-0005-0000-0000-000073050000}"/>
    <cellStyle name="_방동_마현12~1_라멘교 토공" xfId="1401" xr:uid="{00000000-0005-0000-0000-000074050000}"/>
    <cellStyle name="_방동_마현12~1_포장" xfId="1402" xr:uid="{00000000-0005-0000-0000-000075050000}"/>
    <cellStyle name="_방동_마현12~1_포장_라멘교 토공" xfId="1403" xr:uid="{00000000-0005-0000-0000-000076050000}"/>
    <cellStyle name="_방동_문혜3리" xfId="1404" xr:uid="{00000000-0005-0000-0000-000077050000}"/>
    <cellStyle name="_방동_문혜3리_라멘교 토공" xfId="1405" xr:uid="{00000000-0005-0000-0000-000078050000}"/>
    <cellStyle name="_방동_문혜3리_포장" xfId="1406" xr:uid="{00000000-0005-0000-0000-000079050000}"/>
    <cellStyle name="_방동_문혜3리_포장_라멘교 토공" xfId="1407" xr:uid="{00000000-0005-0000-0000-00007A050000}"/>
    <cellStyle name="_방동_방동" xfId="1408" xr:uid="{00000000-0005-0000-0000-00007B050000}"/>
    <cellStyle name="_방동_방동_라멘교 토공" xfId="1409" xr:uid="{00000000-0005-0000-0000-00007C050000}"/>
    <cellStyle name="_방동_방동_포장" xfId="1410" xr:uid="{00000000-0005-0000-0000-00007D050000}"/>
    <cellStyle name="_방동_방동_포장_라멘교 토공" xfId="1411" xr:uid="{00000000-0005-0000-0000-00007E050000}"/>
    <cellStyle name="_방동_산양2리지구" xfId="1412" xr:uid="{00000000-0005-0000-0000-00007F050000}"/>
    <cellStyle name="_방동_산양2리지구_라멘교 토공" xfId="1413" xr:uid="{00000000-0005-0000-0000-000080050000}"/>
    <cellStyle name="_방동_산양2리지구_포장" xfId="1414" xr:uid="{00000000-0005-0000-0000-000081050000}"/>
    <cellStyle name="_방동_산양2리지구_포장_라멘교 토공" xfId="1415" xr:uid="{00000000-0005-0000-0000-000082050000}"/>
    <cellStyle name="_방동_산양리지구" xfId="1416" xr:uid="{00000000-0005-0000-0000-000083050000}"/>
    <cellStyle name="_방동_산양리지구_라멘교 토공" xfId="1417" xr:uid="{00000000-0005-0000-0000-000084050000}"/>
    <cellStyle name="_방동_산양리지구_포장" xfId="1418" xr:uid="{00000000-0005-0000-0000-000085050000}"/>
    <cellStyle name="_방동_산양리지구_포장_라멘교 토공" xfId="1419" xr:uid="{00000000-0005-0000-0000-000086050000}"/>
    <cellStyle name="_방동_서상2리" xfId="1420" xr:uid="{00000000-0005-0000-0000-000087050000}"/>
    <cellStyle name="_방동_서상2리_라멘교 토공" xfId="1421" xr:uid="{00000000-0005-0000-0000-000088050000}"/>
    <cellStyle name="_방동_서상2리_포장" xfId="1422" xr:uid="{00000000-0005-0000-0000-000089050000}"/>
    <cellStyle name="_방동_서상2리_포장_라멘교 토공" xfId="1423" xr:uid="{00000000-0005-0000-0000-00008A050000}"/>
    <cellStyle name="_방동_오항" xfId="1424" xr:uid="{00000000-0005-0000-0000-00008B050000}"/>
    <cellStyle name="_방동_오항_라멘교 토공" xfId="1425" xr:uid="{00000000-0005-0000-0000-00008C050000}"/>
    <cellStyle name="_방동_오항_포장" xfId="1426" xr:uid="{00000000-0005-0000-0000-00008D050000}"/>
    <cellStyle name="_방동_오항_포장_라멘교 토공" xfId="1427" xr:uid="{00000000-0005-0000-0000-00008E050000}"/>
    <cellStyle name="_방동_원평" xfId="1428" xr:uid="{00000000-0005-0000-0000-00008F050000}"/>
    <cellStyle name="_방동_원평_라멘교 토공" xfId="1429" xr:uid="{00000000-0005-0000-0000-000090050000}"/>
    <cellStyle name="_방동_원평_포장" xfId="1430" xr:uid="{00000000-0005-0000-0000-000091050000}"/>
    <cellStyle name="_방동_원평_포장_라멘교 토공" xfId="1431" xr:uid="{00000000-0005-0000-0000-000092050000}"/>
    <cellStyle name="_방동_추곡" xfId="1432" xr:uid="{00000000-0005-0000-0000-000093050000}"/>
    <cellStyle name="_방동_추곡_라멘교 토공" xfId="1433" xr:uid="{00000000-0005-0000-0000-000094050000}"/>
    <cellStyle name="_방동_추곡_포장" xfId="1434" xr:uid="{00000000-0005-0000-0000-000095050000}"/>
    <cellStyle name="_방동_추곡_포장_라멘교 토공" xfId="1435" xr:uid="{00000000-0005-0000-0000-000096050000}"/>
    <cellStyle name="_방동_포장" xfId="1436" xr:uid="{00000000-0005-0000-0000-000097050000}"/>
    <cellStyle name="_방동_포장_라멘교 토공" xfId="1437" xr:uid="{00000000-0005-0000-0000-000098050000}"/>
    <cellStyle name="_백운초통신내역(최종)" xfId="1438" xr:uid="{00000000-0005-0000-0000-000099050000}"/>
    <cellStyle name="_변경 최종" xfId="1439" xr:uid="{00000000-0005-0000-0000-00009A050000}"/>
    <cellStyle name="_변경 최종_파주산림욕장설계서(산림조합과동일)" xfId="1440" xr:uid="{00000000-0005-0000-0000-00009B050000}"/>
    <cellStyle name="_보차도경계석(소로2-21)" xfId="1441" xr:uid="{00000000-0005-0000-0000-00009C050000}"/>
    <cellStyle name="_본선부포장(소로2-21)" xfId="1442" xr:uid="{00000000-0005-0000-0000-00009D050000}"/>
    <cellStyle name="_봉평~내면토공" xfId="1443" xr:uid="{00000000-0005-0000-0000-00009E050000}"/>
    <cellStyle name="_부대시설물수량산출" xfId="1444" xr:uid="{00000000-0005-0000-0000-00009F050000}"/>
    <cellStyle name="_설계변경최종내역(제출용)" xfId="1445" xr:uid="{00000000-0005-0000-0000-0000A0050000}"/>
    <cellStyle name="_소형고압블럭(소로2-21)" xfId="1446" xr:uid="{00000000-0005-0000-0000-0000A1050000}"/>
    <cellStyle name="_수량 및 내역" xfId="1447" xr:uid="{00000000-0005-0000-0000-0000A2050000}"/>
    <cellStyle name="_수량 및 내역_1" xfId="1448" xr:uid="{00000000-0005-0000-0000-0000A3050000}"/>
    <cellStyle name="_수량 및 내역_파주산림욕장설계서(산림조합과동일)" xfId="1449" xr:uid="{00000000-0005-0000-0000-0000A4050000}"/>
    <cellStyle name="_수량산출(노암초교위험시설)" xfId="1450" xr:uid="{00000000-0005-0000-0000-0000A5050000}"/>
    <cellStyle name="_수량산출(법원앞)" xfId="1451" xr:uid="{00000000-0005-0000-0000-0000A6050000}"/>
    <cellStyle name="_수량산출(우수공)" xfId="1452" xr:uid="{00000000-0005-0000-0000-0000A7050000}"/>
    <cellStyle name="_수량산출(토목)" xfId="1453" xr:uid="{00000000-0005-0000-0000-0000A8050000}"/>
    <cellStyle name="_암거낙차부" xfId="1454" xr:uid="{00000000-0005-0000-0000-0000A9050000}"/>
    <cellStyle name="_암거낙차부_우수수량-1" xfId="1455" xr:uid="{00000000-0005-0000-0000-0000AA050000}"/>
    <cellStyle name="_암거낙차부_우수수량-1_차집관로수량(최종814)" xfId="1456" xr:uid="{00000000-0005-0000-0000-0000AB050000}"/>
    <cellStyle name="_암거낙차부_우수수량-1_토적수정  (8.13)" xfId="1457" xr:uid="{00000000-0005-0000-0000-0000AC050000}"/>
    <cellStyle name="_암거낙차부_우수수량-1_토적수정  (8.13)_차집관로수량(최종814)" xfId="1458" xr:uid="{00000000-0005-0000-0000-0000AD050000}"/>
    <cellStyle name="_암거낙차부_우수수량-1_토적수정  (8.24)" xfId="1459" xr:uid="{00000000-0005-0000-0000-0000AE050000}"/>
    <cellStyle name="_암거낙차부_차집관로수량(수정811)" xfId="1460" xr:uid="{00000000-0005-0000-0000-0000AF050000}"/>
    <cellStyle name="_암거낙차부_차집관로수량(수정811)_차집관로수량(최종814)" xfId="1461" xr:uid="{00000000-0005-0000-0000-0000B0050000}"/>
    <cellStyle name="_암거낙차부_차집관로수량(수정811)_토적수정  (8.13)" xfId="1462" xr:uid="{00000000-0005-0000-0000-0000B1050000}"/>
    <cellStyle name="_암거낙차부_차집관로수량(수정811)_토적수정  (8.13)_차집관로수량(최종814)" xfId="1463" xr:uid="{00000000-0005-0000-0000-0000B2050000}"/>
    <cellStyle name="_암거낙차부_차집관로수량(수정811)_토적수정  (8.24)" xfId="1464" xr:uid="{00000000-0005-0000-0000-0000B3050000}"/>
    <cellStyle name="_암거낙차부_차집관로수량(최종814)" xfId="1465" xr:uid="{00000000-0005-0000-0000-0000B4050000}"/>
    <cellStyle name="_암거낙차부_포장수량-2" xfId="1466" xr:uid="{00000000-0005-0000-0000-0000B5050000}"/>
    <cellStyle name="_암거낙차부_포장수량-2_차집관로수량(최종814)" xfId="1467" xr:uid="{00000000-0005-0000-0000-0000B6050000}"/>
    <cellStyle name="_암거낙차부_포장수량-2_토적수정  (8.13)" xfId="1468" xr:uid="{00000000-0005-0000-0000-0000B7050000}"/>
    <cellStyle name="_암거낙차부_포장수량-2_토적수정  (8.13)_차집관로수량(최종814)" xfId="1469" xr:uid="{00000000-0005-0000-0000-0000B8050000}"/>
    <cellStyle name="_암거낙차부_포장수량-2_토적수정  (8.24)" xfId="1470" xr:uid="{00000000-0005-0000-0000-0000B9050000}"/>
    <cellStyle name="_연안권내역서(토목부문내역서)" xfId="1471" xr:uid="{00000000-0005-0000-0000-0000BA050000}"/>
    <cellStyle name="_연안권역특화거리조성을위한음악분수대설치" xfId="1472" xr:uid="{00000000-0005-0000-0000-0000BB050000}"/>
    <cellStyle name="_연안권역특화거리조성을위한음악분수대설치R6(제출EBS)-설비,전기,관리실" xfId="1473" xr:uid="{00000000-0005-0000-0000-0000BC050000}"/>
    <cellStyle name="_오수공" xfId="1474" xr:uid="{00000000-0005-0000-0000-0000BD050000}"/>
    <cellStyle name="_오수수량-1" xfId="1475" xr:uid="{00000000-0005-0000-0000-0000BE050000}"/>
    <cellStyle name="_우수수량-1" xfId="1476" xr:uid="{00000000-0005-0000-0000-0000BF050000}"/>
    <cellStyle name="_응급ES" xfId="1477" xr:uid="{00000000-0005-0000-0000-0000C0050000}"/>
    <cellStyle name="_응급RE" xfId="1478" xr:uid="{00000000-0005-0000-0000-0000C1050000}"/>
    <cellStyle name="_의적의 집" xfId="1479" xr:uid="{00000000-0005-0000-0000-0000C2050000}"/>
    <cellStyle name="_의적의 집_°¡È¸µ¿ 11-91" xfId="1480" xr:uid="{00000000-0005-0000-0000-0000C3050000}"/>
    <cellStyle name="_의정부시청-경계목" xfId="1481" xr:uid="{00000000-0005-0000-0000-0000C4050000}"/>
    <cellStyle name="_조합놀이대 수량산출 및 내역서" xfId="1482" xr:uid="{00000000-0005-0000-0000-0000C5050000}"/>
    <cellStyle name="_조합놀이대 수량산출 및 내역서_파주산림욕장설계서(산림조합과동일)" xfId="1483" xr:uid="{00000000-0005-0000-0000-0000C6050000}"/>
    <cellStyle name="_진입부포장(소로2-21)" xfId="1484" xr:uid="{00000000-0005-0000-0000-0000C7050000}"/>
    <cellStyle name="_차선도색(소로2-21)" xfId="1485" xr:uid="{00000000-0005-0000-0000-0000C8050000}"/>
    <cellStyle name="_차집관로수량(수정811)" xfId="1486" xr:uid="{00000000-0005-0000-0000-0000C9050000}"/>
    <cellStyle name="_차집관로수량(수정811)_차집관로수량(최종814)" xfId="1487" xr:uid="{00000000-0005-0000-0000-0000CA050000}"/>
    <cellStyle name="_차집관로수량(수정811)_토적수정  (8.13)" xfId="1488" xr:uid="{00000000-0005-0000-0000-0000CB050000}"/>
    <cellStyle name="_차집관로수량(수정811)_토적수정  (8.13)_차집관로수량(최종814)" xfId="1489" xr:uid="{00000000-0005-0000-0000-0000CC050000}"/>
    <cellStyle name="_차집관로수량(수정811)_토적수정  (8.24)" xfId="1490" xr:uid="{00000000-0005-0000-0000-0000CD050000}"/>
    <cellStyle name="_차집관로수량(최종814)" xfId="1491" xr:uid="{00000000-0005-0000-0000-0000CE050000}"/>
    <cellStyle name="_창고축사A" xfId="1492" xr:uid="{00000000-0005-0000-0000-0000CF050000}"/>
    <cellStyle name="_창고축사A 050217" xfId="1493" xr:uid="{00000000-0005-0000-0000-0000D0050000}"/>
    <cellStyle name="_창고축사A 050217_°¡È¸µ¿ 11-91" xfId="1494" xr:uid="{00000000-0005-0000-0000-0000D1050000}"/>
    <cellStyle name="_창고축사A_°¡È¸µ¿ 11-91" xfId="1495" xr:uid="{00000000-0005-0000-0000-0000D2050000}"/>
    <cellStyle name="_창고축사B 050217" xfId="1496" xr:uid="{00000000-0005-0000-0000-0000D3050000}"/>
    <cellStyle name="_창고축사B 050217_°¡È¸µ¿ 11-91" xfId="1497" xr:uid="{00000000-0005-0000-0000-0000D4050000}"/>
    <cellStyle name="_추곡" xfId="1498" xr:uid="{00000000-0005-0000-0000-0000D5050000}"/>
    <cellStyle name="_추곡_라멘교 토공" xfId="1499" xr:uid="{00000000-0005-0000-0000-0000D6050000}"/>
    <cellStyle name="_추곡_추곡" xfId="1500" xr:uid="{00000000-0005-0000-0000-0000D7050000}"/>
    <cellStyle name="_추곡_추곡_라멘교 토공" xfId="1501" xr:uid="{00000000-0005-0000-0000-0000D8050000}"/>
    <cellStyle name="_추곡_추곡_포장" xfId="1502" xr:uid="{00000000-0005-0000-0000-0000D9050000}"/>
    <cellStyle name="_추곡_추곡_포장_라멘교 토공" xfId="1503" xr:uid="{00000000-0005-0000-0000-0000DA050000}"/>
    <cellStyle name="_추곡_포장" xfId="1504" xr:uid="{00000000-0005-0000-0000-0000DB050000}"/>
    <cellStyle name="_추곡_포장_라멘교 토공" xfId="1505" xr:uid="{00000000-0005-0000-0000-0000DC050000}"/>
    <cellStyle name="_파주산림욕장설계서(산림조합과동일)" xfId="1506" xr:uid="{00000000-0005-0000-0000-0000DD050000}"/>
    <cellStyle name="_포장" xfId="1507" xr:uid="{00000000-0005-0000-0000-0000DE050000}"/>
    <cellStyle name="_포장_라멘교 토공" xfId="1508" xr:uid="{00000000-0005-0000-0000-0000DF050000}"/>
    <cellStyle name="_포장수량-2" xfId="1509" xr:uid="{00000000-0005-0000-0000-0000E0050000}"/>
    <cellStyle name="_화장실 050119" xfId="1510" xr:uid="{00000000-0005-0000-0000-0000E1050000}"/>
    <cellStyle name="_화장실 050119_°¡È¸µ¿ 11-91" xfId="1511" xr:uid="{00000000-0005-0000-0000-0000E2050000}"/>
    <cellStyle name="_화장실 050119-1" xfId="1512" xr:uid="{00000000-0005-0000-0000-0000E3050000}"/>
    <cellStyle name="_화장실 050119-1_°¡È¸µ¿ 11-91" xfId="1513" xr:uid="{00000000-0005-0000-0000-0000E4050000}"/>
    <cellStyle name="_화장실 050214" xfId="1514" xr:uid="{00000000-0005-0000-0000-0000E5050000}"/>
    <cellStyle name="_화장실 050214_°¡È¸µ¿ 11-91" xfId="1515" xr:uid="{00000000-0005-0000-0000-0000E6050000}"/>
    <cellStyle name="_화장실 050217" xfId="1516" xr:uid="{00000000-0005-0000-0000-0000E7050000}"/>
    <cellStyle name="_화장실 050217 (초가 지붕)" xfId="1517" xr:uid="{00000000-0005-0000-0000-0000E8050000}"/>
    <cellStyle name="_화장실 050217 (초가 지붕)_°¡È¸µ¿ 11-91" xfId="1518" xr:uid="{00000000-0005-0000-0000-0000E9050000}"/>
    <cellStyle name="_화장실 050217_°¡È¸µ¿ 11-91" xfId="1519" xr:uid="{00000000-0005-0000-0000-0000EA050000}"/>
    <cellStyle name="’E‰Y [0.00]_laroux" xfId="1521" xr:uid="{00000000-0005-0000-0000-0000EB050000}"/>
    <cellStyle name="’E‰Y_laroux" xfId="1522" xr:uid="{00000000-0005-0000-0000-0000EC050000}"/>
    <cellStyle name="¤@?e_TEST-1 " xfId="1525" xr:uid="{00000000-0005-0000-0000-0000ED050000}"/>
    <cellStyle name="△백분율" xfId="1523" xr:uid="{00000000-0005-0000-0000-0000EE050000}"/>
    <cellStyle name="△콤마" xfId="1524" xr:uid="{00000000-0005-0000-0000-0000EF050000}"/>
    <cellStyle name="0" xfId="1526" xr:uid="{00000000-0005-0000-0000-0000F0050000}"/>
    <cellStyle name="0%" xfId="1527" xr:uid="{00000000-0005-0000-0000-0000F1050000}"/>
    <cellStyle name="0.0" xfId="1528" xr:uid="{00000000-0005-0000-0000-0000F2050000}"/>
    <cellStyle name="0.0%" xfId="1529" xr:uid="{00000000-0005-0000-0000-0000F3050000}"/>
    <cellStyle name="0.00" xfId="1530" xr:uid="{00000000-0005-0000-0000-0000F4050000}"/>
    <cellStyle name="0.00%" xfId="1531" xr:uid="{00000000-0005-0000-0000-0000F5050000}"/>
    <cellStyle name="0.000%" xfId="1532" xr:uid="{00000000-0005-0000-0000-0000F6050000}"/>
    <cellStyle name="0.0000%" xfId="1533" xr:uid="{00000000-0005-0000-0000-0000F7050000}"/>
    <cellStyle name="00" xfId="1534" xr:uid="{00000000-0005-0000-0000-0000F8050000}"/>
    <cellStyle name="1" xfId="1535" xr:uid="{00000000-0005-0000-0000-0000F9050000}"/>
    <cellStyle name="1_laroux" xfId="1607" xr:uid="{00000000-0005-0000-0000-0000FA050000}"/>
    <cellStyle name="1_laroux_ATC-YOON1" xfId="1608" xr:uid="{00000000-0005-0000-0000-0000FB050000}"/>
    <cellStyle name="1_total" xfId="1609" xr:uid="{00000000-0005-0000-0000-0000FC050000}"/>
    <cellStyle name="1_tree" xfId="1610" xr:uid="{00000000-0005-0000-0000-0000FD050000}"/>
    <cellStyle name="1_tree_수량산출" xfId="1611" xr:uid="{00000000-0005-0000-0000-0000FE050000}"/>
    <cellStyle name="1_공양식(레인보우스케이프)" xfId="1536" xr:uid="{00000000-0005-0000-0000-0000FF050000}"/>
    <cellStyle name="1_노후공원리모델링 내역서(최종0626)" xfId="1537" xr:uid="{00000000-0005-0000-0000-000000060000}"/>
    <cellStyle name="1_노후공원리모델링 내역서(최종0713)" xfId="1538" xr:uid="{00000000-0005-0000-0000-000001060000}"/>
    <cellStyle name="1_단가조사표" xfId="1539" xr:uid="{00000000-0005-0000-0000-000002060000}"/>
    <cellStyle name="1_단가조사표_1011소각" xfId="1540" xr:uid="{00000000-0005-0000-0000-000003060000}"/>
    <cellStyle name="1_단가조사표_1113교~1" xfId="1541" xr:uid="{00000000-0005-0000-0000-000004060000}"/>
    <cellStyle name="1_단가조사표_121내역" xfId="1542" xr:uid="{00000000-0005-0000-0000-000005060000}"/>
    <cellStyle name="1_단가조사표_객토량" xfId="1543" xr:uid="{00000000-0005-0000-0000-000006060000}"/>
    <cellStyle name="1_단가조사표_교통센~1" xfId="1544" xr:uid="{00000000-0005-0000-0000-000007060000}"/>
    <cellStyle name="1_단가조사표_교통센터412" xfId="1545" xr:uid="{00000000-0005-0000-0000-000008060000}"/>
    <cellStyle name="1_단가조사표_교통수" xfId="1546" xr:uid="{00000000-0005-0000-0000-000009060000}"/>
    <cellStyle name="1_단가조사표_교통수량산출서" xfId="1547" xr:uid="{00000000-0005-0000-0000-00000A060000}"/>
    <cellStyle name="1_단가조사표_구조물대가 (2)" xfId="1548" xr:uid="{00000000-0005-0000-0000-00000B060000}"/>
    <cellStyle name="1_단가조사표_내역서 (2)" xfId="1549" xr:uid="{00000000-0005-0000-0000-00000C060000}"/>
    <cellStyle name="1_단가조사표_대전관저지구" xfId="1550" xr:uid="{00000000-0005-0000-0000-00000D060000}"/>
    <cellStyle name="1_단가조사표_동측지~1" xfId="1551" xr:uid="{00000000-0005-0000-0000-00000E060000}"/>
    <cellStyle name="1_단가조사표_동측지원422" xfId="1552" xr:uid="{00000000-0005-0000-0000-00000F060000}"/>
    <cellStyle name="1_단가조사표_동측지원512" xfId="1553" xr:uid="{00000000-0005-0000-0000-000010060000}"/>
    <cellStyle name="1_단가조사표_동측지원524" xfId="1554" xr:uid="{00000000-0005-0000-0000-000011060000}"/>
    <cellStyle name="1_단가조사표_부대422" xfId="1555" xr:uid="{00000000-0005-0000-0000-000012060000}"/>
    <cellStyle name="1_단가조사표_부대시설" xfId="1556" xr:uid="{00000000-0005-0000-0000-000013060000}"/>
    <cellStyle name="1_단가조사표_소각수~1" xfId="1557" xr:uid="{00000000-0005-0000-0000-000014060000}"/>
    <cellStyle name="1_단가조사표_소각수내역서" xfId="1558" xr:uid="{00000000-0005-0000-0000-000015060000}"/>
    <cellStyle name="1_단가조사표_소각수목2" xfId="1559" xr:uid="{00000000-0005-0000-0000-000016060000}"/>
    <cellStyle name="1_단가조사표_수량산출서 (2)" xfId="1560" xr:uid="{00000000-0005-0000-0000-000017060000}"/>
    <cellStyle name="1_단가조사표_엑스포~1" xfId="1561" xr:uid="{00000000-0005-0000-0000-000018060000}"/>
    <cellStyle name="1_단가조사표_엑스포한빛1" xfId="1562" xr:uid="{00000000-0005-0000-0000-000019060000}"/>
    <cellStyle name="1_단가조사표_여객터미널331" xfId="1563" xr:uid="{00000000-0005-0000-0000-00001A060000}"/>
    <cellStyle name="1_단가조사표_여객터미널513" xfId="1564" xr:uid="{00000000-0005-0000-0000-00001B060000}"/>
    <cellStyle name="1_단가조사표_여객터미널629" xfId="1565" xr:uid="{00000000-0005-0000-0000-00001C060000}"/>
    <cellStyle name="1_단가조사표_외곽도로616" xfId="1566" xr:uid="{00000000-0005-0000-0000-00001D060000}"/>
    <cellStyle name="1_단가조사표_원가계~1" xfId="1567" xr:uid="{00000000-0005-0000-0000-00001E060000}"/>
    <cellStyle name="1_단가조사표_유기질" xfId="1568" xr:uid="{00000000-0005-0000-0000-00001F060000}"/>
    <cellStyle name="1_단가조사표_자재조서 (2)" xfId="1569" xr:uid="{00000000-0005-0000-0000-000020060000}"/>
    <cellStyle name="1_단가조사표_총괄내역" xfId="1570" xr:uid="{00000000-0005-0000-0000-000021060000}"/>
    <cellStyle name="1_단가조사표_총괄내역 (2)" xfId="1571" xr:uid="{00000000-0005-0000-0000-000022060000}"/>
    <cellStyle name="1_단가조사표_터미널도로403" xfId="1572" xr:uid="{00000000-0005-0000-0000-000023060000}"/>
    <cellStyle name="1_단가조사표_터미널도로429" xfId="1573" xr:uid="{00000000-0005-0000-0000-000024060000}"/>
    <cellStyle name="1_단가조사표_포장일위" xfId="1574" xr:uid="{00000000-0005-0000-0000-000025060000}"/>
    <cellStyle name="1_시민계략공사" xfId="1575" xr:uid="{00000000-0005-0000-0000-000026060000}"/>
    <cellStyle name="1_시민계략공사_2002년도각종계산서너릿제터널등7개소" xfId="1576" xr:uid="{00000000-0005-0000-0000-000027060000}"/>
    <cellStyle name="1_시민계략공사_2003년 각종계산서(읽기전용)" xfId="1577" xr:uid="{00000000-0005-0000-0000-000028060000}"/>
    <cellStyle name="1_시민계략공사_2003년 각종계산서(읽기전용)_내역서(전기)" xfId="1578" xr:uid="{00000000-0005-0000-0000-000029060000}"/>
    <cellStyle name="1_시민계략공사_Book2" xfId="1603" xr:uid="{00000000-0005-0000-0000-00002A060000}"/>
    <cellStyle name="1_시민계략공사_각종계산서" xfId="1579" xr:uid="{00000000-0005-0000-0000-00002B060000}"/>
    <cellStyle name="1_시민계략공사_계산서및내역서5월9일변경" xfId="1580" xr:uid="{00000000-0005-0000-0000-00002C060000}"/>
    <cellStyle name="1_시민계략공사_관급-(수배전반)" xfId="1581" xr:uid="{00000000-0005-0000-0000-00002D060000}"/>
    <cellStyle name="1_시민계략공사_관급-등기구" xfId="1582" xr:uid="{00000000-0005-0000-0000-00002E060000}"/>
    <cellStyle name="1_시민계략공사_관급-태양광등기구" xfId="1583" xr:uid="{00000000-0005-0000-0000-00002F060000}"/>
    <cellStyle name="1_시민계략공사_광양중동중학교실증축공사(전기)-4월10일한번더" xfId="1584" xr:uid="{00000000-0005-0000-0000-000030060000}"/>
    <cellStyle name="1_시민계략공사_무안연꽃방죽(4월9일)한번더" xfId="1585" xr:uid="{00000000-0005-0000-0000-000031060000}"/>
    <cellStyle name="1_시민계략공사_백운초 신축 전기공사-납품-" xfId="1586" xr:uid="{00000000-0005-0000-0000-000032060000}"/>
    <cellStyle name="1_시민계략공사_보일약국~순국비간 도로개설 가로등설치공사" xfId="1587" xr:uid="{00000000-0005-0000-0000-000033060000}"/>
    <cellStyle name="1_시민계략공사_복지관 부하계산서" xfId="1588" xr:uid="{00000000-0005-0000-0000-000034060000}"/>
    <cellStyle name="1_시민계략공사_복지관 부하계산서_내역서(전기)" xfId="1589" xr:uid="{00000000-0005-0000-0000-000035060000}"/>
    <cellStyle name="1_시민계략공사_봉산면보건지소신축공사(전기)11월30일변경" xfId="1590" xr:uid="{00000000-0005-0000-0000-000036060000}"/>
    <cellStyle name="1_시민계략공사_북문로(팔마로)가로등설치공사(변경)3월11일" xfId="1591" xr:uid="{00000000-0005-0000-0000-000037060000}"/>
    <cellStyle name="1_시민계략공사_북문로(팔마로)가로등설치공사NO34번까지시행분" xfId="1592" xr:uid="{00000000-0005-0000-0000-000038060000}"/>
    <cellStyle name="1_시민계략공사_북문로(팔마로)교통신호등설치공사NO34번까지" xfId="1593" xr:uid="{00000000-0005-0000-0000-000039060000}"/>
    <cellStyle name="1_시민계략공사_북문팔마로확포장공사가로등" xfId="1594" xr:uid="{00000000-0005-0000-0000-00003A060000}"/>
    <cellStyle name="1_시민계략공사_비상부하,발전기용량 계산서" xfId="1595" xr:uid="{00000000-0005-0000-0000-00003B060000}"/>
    <cellStyle name="1_시민계략공사_비상부하,발전기용량 계산서_내역서(전기)" xfId="1596" xr:uid="{00000000-0005-0000-0000-00003C060000}"/>
    <cellStyle name="1_시민계략공사_여수오동도분수(사급)R2" xfId="1597" xr:uid="{00000000-0005-0000-0000-00003D060000}"/>
    <cellStyle name="1_시민계략공사_오동도음악분수수전설비공사(1차전기)" xfId="1598" xr:uid="{00000000-0005-0000-0000-00003E060000}"/>
    <cellStyle name="1_시민계략공사_율촌중학교심야전기" xfId="1599" xr:uid="{00000000-0005-0000-0000-00003F060000}"/>
    <cellStyle name="1_시민계략공사_전기-한남" xfId="1600" xr:uid="{00000000-0005-0000-0000-000040060000}"/>
    <cellStyle name="1_시민계략공사_조도계산서" xfId="1601" xr:uid="{00000000-0005-0000-0000-000041060000}"/>
    <cellStyle name="1_시민계략공사_조도계산서_내역서(전기)" xfId="1602" xr:uid="{00000000-0005-0000-0000-000042060000}"/>
    <cellStyle name="1_연안권역특화거리조성을위한음악분수대설치R6(제출EBS)-설비,전기,관리실" xfId="1604" xr:uid="{00000000-0005-0000-0000-000043060000}"/>
    <cellStyle name="1_일위대가공식2004" xfId="1605" xr:uid="{00000000-0005-0000-0000-000044060000}"/>
    <cellStyle name="1_일위대가공식2005" xfId="1606" xr:uid="{00000000-0005-0000-0000-000045060000}"/>
    <cellStyle name="11" xfId="1612" xr:uid="{00000000-0005-0000-0000-000046060000}"/>
    <cellStyle name="111" xfId="1613" xr:uid="{00000000-0005-0000-0000-000047060000}"/>
    <cellStyle name="2" xfId="1614" xr:uid="{00000000-0005-0000-0000-000048060000}"/>
    <cellStyle name="2)" xfId="1615" xr:uid="{00000000-0005-0000-0000-000049060000}"/>
    <cellStyle name="2_laroux" xfId="1652" xr:uid="{00000000-0005-0000-0000-00004A060000}"/>
    <cellStyle name="2_laroux_ATC-YOON1" xfId="1653" xr:uid="{00000000-0005-0000-0000-00004B060000}"/>
    <cellStyle name="2_단가조사표" xfId="1616" xr:uid="{00000000-0005-0000-0000-00004C060000}"/>
    <cellStyle name="2_단가조사표_1011소각" xfId="1617" xr:uid="{00000000-0005-0000-0000-00004D060000}"/>
    <cellStyle name="2_단가조사표_1113교~1" xfId="1618" xr:uid="{00000000-0005-0000-0000-00004E060000}"/>
    <cellStyle name="2_단가조사표_121내역" xfId="1619" xr:uid="{00000000-0005-0000-0000-00004F060000}"/>
    <cellStyle name="2_단가조사표_객토량" xfId="1620" xr:uid="{00000000-0005-0000-0000-000050060000}"/>
    <cellStyle name="2_단가조사표_교통센~1" xfId="1621" xr:uid="{00000000-0005-0000-0000-000051060000}"/>
    <cellStyle name="2_단가조사표_교통센터412" xfId="1622" xr:uid="{00000000-0005-0000-0000-000052060000}"/>
    <cellStyle name="2_단가조사표_교통수" xfId="1623" xr:uid="{00000000-0005-0000-0000-000053060000}"/>
    <cellStyle name="2_단가조사표_교통수량산출서" xfId="1624" xr:uid="{00000000-0005-0000-0000-000054060000}"/>
    <cellStyle name="2_단가조사표_구조물대가 (2)" xfId="1625" xr:uid="{00000000-0005-0000-0000-000055060000}"/>
    <cellStyle name="2_단가조사표_내역서 (2)" xfId="1626" xr:uid="{00000000-0005-0000-0000-000056060000}"/>
    <cellStyle name="2_단가조사표_대전관저지구" xfId="1627" xr:uid="{00000000-0005-0000-0000-000057060000}"/>
    <cellStyle name="2_단가조사표_동측지~1" xfId="1628" xr:uid="{00000000-0005-0000-0000-000058060000}"/>
    <cellStyle name="2_단가조사표_동측지원422" xfId="1629" xr:uid="{00000000-0005-0000-0000-000059060000}"/>
    <cellStyle name="2_단가조사표_동측지원512" xfId="1630" xr:uid="{00000000-0005-0000-0000-00005A060000}"/>
    <cellStyle name="2_단가조사표_동측지원524" xfId="1631" xr:uid="{00000000-0005-0000-0000-00005B060000}"/>
    <cellStyle name="2_단가조사표_부대422" xfId="1632" xr:uid="{00000000-0005-0000-0000-00005C060000}"/>
    <cellStyle name="2_단가조사표_부대시설" xfId="1633" xr:uid="{00000000-0005-0000-0000-00005D060000}"/>
    <cellStyle name="2_단가조사표_소각수~1" xfId="1634" xr:uid="{00000000-0005-0000-0000-00005E060000}"/>
    <cellStyle name="2_단가조사표_소각수내역서" xfId="1635" xr:uid="{00000000-0005-0000-0000-00005F060000}"/>
    <cellStyle name="2_단가조사표_소각수목2" xfId="1636" xr:uid="{00000000-0005-0000-0000-000060060000}"/>
    <cellStyle name="2_단가조사표_수량산출서 (2)" xfId="1637" xr:uid="{00000000-0005-0000-0000-000061060000}"/>
    <cellStyle name="2_단가조사표_엑스포~1" xfId="1638" xr:uid="{00000000-0005-0000-0000-000062060000}"/>
    <cellStyle name="2_단가조사표_엑스포한빛1" xfId="1639" xr:uid="{00000000-0005-0000-0000-000063060000}"/>
    <cellStyle name="2_단가조사표_여객터미널331" xfId="1640" xr:uid="{00000000-0005-0000-0000-000064060000}"/>
    <cellStyle name="2_단가조사표_여객터미널513" xfId="1641" xr:uid="{00000000-0005-0000-0000-000065060000}"/>
    <cellStyle name="2_단가조사표_여객터미널629" xfId="1642" xr:uid="{00000000-0005-0000-0000-000066060000}"/>
    <cellStyle name="2_단가조사표_외곽도로616" xfId="1643" xr:uid="{00000000-0005-0000-0000-000067060000}"/>
    <cellStyle name="2_단가조사표_원가계~1" xfId="1644" xr:uid="{00000000-0005-0000-0000-000068060000}"/>
    <cellStyle name="2_단가조사표_유기질" xfId="1645" xr:uid="{00000000-0005-0000-0000-000069060000}"/>
    <cellStyle name="2_단가조사표_자재조서 (2)" xfId="1646" xr:uid="{00000000-0005-0000-0000-00006A060000}"/>
    <cellStyle name="2_단가조사표_총괄내역" xfId="1647" xr:uid="{00000000-0005-0000-0000-00006B060000}"/>
    <cellStyle name="2_단가조사표_총괄내역 (2)" xfId="1648" xr:uid="{00000000-0005-0000-0000-00006C060000}"/>
    <cellStyle name="2_단가조사표_터미널도로403" xfId="1649" xr:uid="{00000000-0005-0000-0000-00006D060000}"/>
    <cellStyle name="2_단가조사표_터미널도로429" xfId="1650" xr:uid="{00000000-0005-0000-0000-00006E060000}"/>
    <cellStyle name="2_단가조사표_포장일위" xfId="1651" xr:uid="{00000000-0005-0000-0000-00006F060000}"/>
    <cellStyle name="2자리" xfId="1654" xr:uid="{00000000-0005-0000-0000-000070060000}"/>
    <cellStyle name="A¨­￠￢￠O [0]_INQUIRY ￠?￥i¨u¡AAⓒ￢Aⓒª " xfId="1776" xr:uid="{00000000-0005-0000-0000-000071060000}"/>
    <cellStyle name="A¨­￠￢￠O_INQUIRY ￠?￥i¨u¡AAⓒ￢Aⓒª " xfId="1777" xr:uid="{00000000-0005-0000-0000-000072060000}"/>
    <cellStyle name="AeE­ [0]_ 2ÆAAþº° " xfId="1778" xr:uid="{00000000-0005-0000-0000-000073060000}"/>
    <cellStyle name="ÅëÈ­ [0]_¸ðÇü¸·" xfId="1779" xr:uid="{00000000-0005-0000-0000-000074060000}"/>
    <cellStyle name="AeE­ [0]_¿­¸° INT" xfId="1780" xr:uid="{00000000-0005-0000-0000-000075060000}"/>
    <cellStyle name="ÅëÈ­ [0]_»óºÎ¼ö·®Áý°è " xfId="1781" xr:uid="{00000000-0005-0000-0000-000076060000}"/>
    <cellStyle name="AeE­ [0]_AMT " xfId="1782" xr:uid="{00000000-0005-0000-0000-000077060000}"/>
    <cellStyle name="AeE­_ 2ÆAAþº° " xfId="1783" xr:uid="{00000000-0005-0000-0000-000078060000}"/>
    <cellStyle name="ÅëÈ­_¸ðÇü¸·" xfId="1784" xr:uid="{00000000-0005-0000-0000-000079060000}"/>
    <cellStyle name="AeE­_¿­¸° INT" xfId="1785" xr:uid="{00000000-0005-0000-0000-00007A060000}"/>
    <cellStyle name="ÅëÈ­_»óºÎ¼ö·®Áý°è " xfId="1786" xr:uid="{00000000-0005-0000-0000-00007B060000}"/>
    <cellStyle name="AeE­_AMT " xfId="1787" xr:uid="{00000000-0005-0000-0000-00007C060000}"/>
    <cellStyle name="AeE¡ⓒ [0]_INQUIRY ￠?￥i¨u¡AAⓒ￢Aⓒª " xfId="1788" xr:uid="{00000000-0005-0000-0000-00007D060000}"/>
    <cellStyle name="AeE¡ⓒ_INQUIRY ￠?￥i¨u¡AAⓒ￢Aⓒª " xfId="1789" xr:uid="{00000000-0005-0000-0000-00007E060000}"/>
    <cellStyle name="ALIGNMENT" xfId="1790" xr:uid="{00000000-0005-0000-0000-00007F060000}"/>
    <cellStyle name="AÞ¸¶ [0]_ 2ÆAAþº° " xfId="1791" xr:uid="{00000000-0005-0000-0000-000080060000}"/>
    <cellStyle name="ÄÞ¸¶ [0]_¸ðÇü¸·" xfId="1792" xr:uid="{00000000-0005-0000-0000-000081060000}"/>
    <cellStyle name="AÞ¸¶ [0]_¿­¸° INT" xfId="1793" xr:uid="{00000000-0005-0000-0000-000082060000}"/>
    <cellStyle name="ÄÞ¸¶ [0]_»óºÎ¼ö·®Áý°è " xfId="1794" xr:uid="{00000000-0005-0000-0000-000083060000}"/>
    <cellStyle name="AÞ¸¶ [0]_AN°y(1.25) " xfId="1795" xr:uid="{00000000-0005-0000-0000-000084060000}"/>
    <cellStyle name="AÞ¸¶_ 2ÆAAþº° " xfId="1796" xr:uid="{00000000-0005-0000-0000-000085060000}"/>
    <cellStyle name="ÄÞ¸¶_¸ðÇü¸·" xfId="1797" xr:uid="{00000000-0005-0000-0000-000086060000}"/>
    <cellStyle name="AÞ¸¶_¿­¸° INT" xfId="1798" xr:uid="{00000000-0005-0000-0000-000087060000}"/>
    <cellStyle name="ÄÞ¸¶_»óºÎ¼ö·®Áý°è " xfId="1799" xr:uid="{00000000-0005-0000-0000-000088060000}"/>
    <cellStyle name="AÞ¸¶_AN°y(1.25) " xfId="1800" xr:uid="{00000000-0005-0000-0000-000089060000}"/>
    <cellStyle name="BA" xfId="1801" xr:uid="{00000000-0005-0000-0000-00008A060000}"/>
    <cellStyle name="Background" xfId="1802" xr:uid="{00000000-0005-0000-0000-00008B060000}"/>
    <cellStyle name="BoldHdr" xfId="1803" xr:uid="{00000000-0005-0000-0000-00008C060000}"/>
    <cellStyle name="C¡IA¨ª_¡ic¨u¡A¨￢I¨￢¡Æ AN¡Æe " xfId="1804" xr:uid="{00000000-0005-0000-0000-00008D060000}"/>
    <cellStyle name="C￥AØ_ 2ÆAAþº° " xfId="1805" xr:uid="{00000000-0005-0000-0000-00008E060000}"/>
    <cellStyle name="Ç¥ÁØ_¸ðÇü¸·" xfId="1806" xr:uid="{00000000-0005-0000-0000-00008F060000}"/>
    <cellStyle name="C￥AØ_¿­¸° INT" xfId="1807" xr:uid="{00000000-0005-0000-0000-000090060000}"/>
    <cellStyle name="Ç¥ÁØ_»óºÎ¼ö·®Áý°è " xfId="1808" xr:uid="{00000000-0005-0000-0000-000091060000}"/>
    <cellStyle name="C￥AØ_≫c¾÷ºIº° AN°e " xfId="1809" xr:uid="{00000000-0005-0000-0000-000092060000}"/>
    <cellStyle name="Ç¥ÁØ_°­´ç (2)" xfId="1810" xr:uid="{00000000-0005-0000-0000-000093060000}"/>
    <cellStyle name="C￥AØ_PERSONAL" xfId="1811" xr:uid="{00000000-0005-0000-0000-000094060000}"/>
    <cellStyle name="Calc Currency (0)" xfId="1812" xr:uid="{00000000-0005-0000-0000-000095060000}"/>
    <cellStyle name="category" xfId="1813" xr:uid="{00000000-0005-0000-0000-000096060000}"/>
    <cellStyle name="CIAIÆU¸μAⓒ" xfId="1814" xr:uid="{00000000-0005-0000-0000-000097060000}"/>
    <cellStyle name="ColHdr" xfId="1815" xr:uid="{00000000-0005-0000-0000-000098060000}"/>
    <cellStyle name="Column Headings" xfId="1816" xr:uid="{00000000-0005-0000-0000-000099060000}"/>
    <cellStyle name="Comma" xfId="1817" xr:uid="{00000000-0005-0000-0000-00009A060000}"/>
    <cellStyle name="Comma [0]" xfId="1818" xr:uid="{00000000-0005-0000-0000-00009B060000}"/>
    <cellStyle name="comma zerodec" xfId="1819" xr:uid="{00000000-0005-0000-0000-00009C060000}"/>
    <cellStyle name="Comma_ SG&amp;A Bridge " xfId="1820" xr:uid="{00000000-0005-0000-0000-00009D060000}"/>
    <cellStyle name="Comma0" xfId="1821" xr:uid="{00000000-0005-0000-0000-00009E060000}"/>
    <cellStyle name="Company Info" xfId="1822" xr:uid="{00000000-0005-0000-0000-00009F060000}"/>
    <cellStyle name="Contents Heading 1" xfId="1823" xr:uid="{00000000-0005-0000-0000-0000A0060000}"/>
    <cellStyle name="Contents Heading 2" xfId="1824" xr:uid="{00000000-0005-0000-0000-0000A1060000}"/>
    <cellStyle name="Contents Heading 3" xfId="1825" xr:uid="{00000000-0005-0000-0000-0000A2060000}"/>
    <cellStyle name="Copied" xfId="1826" xr:uid="{00000000-0005-0000-0000-0000A3060000}"/>
    <cellStyle name="CoverHeadline1" xfId="1827" xr:uid="{00000000-0005-0000-0000-0000A4060000}"/>
    <cellStyle name="Curr" xfId="1828" xr:uid="{00000000-0005-0000-0000-0000A5060000}"/>
    <cellStyle name="Curren" xfId="1829" xr:uid="{00000000-0005-0000-0000-0000A6060000}"/>
    <cellStyle name="Curren?_x0012_퐀_x0017_?" xfId="1830" xr:uid="{00000000-0005-0000-0000-0000A7060000}"/>
    <cellStyle name="Currency" xfId="1831" xr:uid="{00000000-0005-0000-0000-0000A8060000}"/>
    <cellStyle name="Currency [0]" xfId="1832" xr:uid="{00000000-0005-0000-0000-0000A9060000}"/>
    <cellStyle name="currency-$_표지 " xfId="1833" xr:uid="{00000000-0005-0000-0000-0000AA060000}"/>
    <cellStyle name="Currency_ SG&amp;A Bridge " xfId="1834" xr:uid="{00000000-0005-0000-0000-0000AB060000}"/>
    <cellStyle name="Currency0" xfId="1835" xr:uid="{00000000-0005-0000-0000-0000AC060000}"/>
    <cellStyle name="Currency1" xfId="1836" xr:uid="{00000000-0005-0000-0000-0000AD060000}"/>
    <cellStyle name="Data" xfId="1837" xr:uid="{00000000-0005-0000-0000-0000AE060000}"/>
    <cellStyle name="Date" xfId="1838" xr:uid="{00000000-0005-0000-0000-0000AF060000}"/>
    <cellStyle name="Dezimal [0]_laroux" xfId="1839" xr:uid="{00000000-0005-0000-0000-0000B0060000}"/>
    <cellStyle name="Dezimal_laroux" xfId="1840" xr:uid="{00000000-0005-0000-0000-0000B1060000}"/>
    <cellStyle name="Display" xfId="1841" xr:uid="{00000000-0005-0000-0000-0000B2060000}"/>
    <cellStyle name="Display Price" xfId="1842" xr:uid="{00000000-0005-0000-0000-0000B3060000}"/>
    <cellStyle name="Dollar (zero dec)" xfId="1843" xr:uid="{00000000-0005-0000-0000-0000B4060000}"/>
    <cellStyle name="EA" xfId="1844" xr:uid="{00000000-0005-0000-0000-0000B5060000}"/>
    <cellStyle name="Entered" xfId="1845" xr:uid="{00000000-0005-0000-0000-0000B6060000}"/>
    <cellStyle name="Euro" xfId="1846" xr:uid="{00000000-0005-0000-0000-0000B7060000}"/>
    <cellStyle name="F2" xfId="1847" xr:uid="{00000000-0005-0000-0000-0000B8060000}"/>
    <cellStyle name="F3" xfId="1848" xr:uid="{00000000-0005-0000-0000-0000B9060000}"/>
    <cellStyle name="F4" xfId="1849" xr:uid="{00000000-0005-0000-0000-0000BA060000}"/>
    <cellStyle name="F5" xfId="1850" xr:uid="{00000000-0005-0000-0000-0000BB060000}"/>
    <cellStyle name="F6" xfId="1851" xr:uid="{00000000-0005-0000-0000-0000BC060000}"/>
    <cellStyle name="F7" xfId="1852" xr:uid="{00000000-0005-0000-0000-0000BD060000}"/>
    <cellStyle name="F8" xfId="1853" xr:uid="{00000000-0005-0000-0000-0000BE060000}"/>
    <cellStyle name="FinePrint" xfId="1854" xr:uid="{00000000-0005-0000-0000-0000BF060000}"/>
    <cellStyle name="Fixed" xfId="1855" xr:uid="{00000000-0005-0000-0000-0000C0060000}"/>
    <cellStyle name="Grey" xfId="1856" xr:uid="{00000000-0005-0000-0000-0000C1060000}"/>
    <cellStyle name="H1" xfId="1857" xr:uid="{00000000-0005-0000-0000-0000C2060000}"/>
    <cellStyle name="H2" xfId="1858" xr:uid="{00000000-0005-0000-0000-0000C3060000}"/>
    <cellStyle name="HEADER" xfId="1859" xr:uid="{00000000-0005-0000-0000-0000C4060000}"/>
    <cellStyle name="Header1" xfId="1860" xr:uid="{00000000-0005-0000-0000-0000C5060000}"/>
    <cellStyle name="Header2" xfId="1861" xr:uid="{00000000-0005-0000-0000-0000C6060000}"/>
    <cellStyle name="Heading" xfId="1862" xr:uid="{00000000-0005-0000-0000-0000C7060000}"/>
    <cellStyle name="Heading 1" xfId="1863" xr:uid="{00000000-0005-0000-0000-0000C8060000}"/>
    <cellStyle name="Heading 2" xfId="1864" xr:uid="{00000000-0005-0000-0000-0000C9060000}"/>
    <cellStyle name="Heading 3" xfId="1865" xr:uid="{00000000-0005-0000-0000-0000CA060000}"/>
    <cellStyle name="Heading1" xfId="1866" xr:uid="{00000000-0005-0000-0000-0000CB060000}"/>
    <cellStyle name="Heading2" xfId="1867" xr:uid="{00000000-0005-0000-0000-0000CC060000}"/>
    <cellStyle name="Heading2Divider" xfId="1868" xr:uid="{00000000-0005-0000-0000-0000CD060000}"/>
    <cellStyle name="Hyperlink_NEGS" xfId="1869" xr:uid="{00000000-0005-0000-0000-0000CE060000}"/>
    <cellStyle name="Input" xfId="1870" xr:uid="{00000000-0005-0000-0000-0000CF060000}"/>
    <cellStyle name="Input [yellow]" xfId="1871" xr:uid="{00000000-0005-0000-0000-0000D0060000}"/>
    <cellStyle name="Input Price" xfId="1872" xr:uid="{00000000-0005-0000-0000-0000D1060000}"/>
    <cellStyle name="Input Quantity" xfId="1873" xr:uid="{00000000-0005-0000-0000-0000D2060000}"/>
    <cellStyle name="Input Single Cell" xfId="1874" xr:uid="{00000000-0005-0000-0000-0000D3060000}"/>
    <cellStyle name="InputBodyCurr" xfId="1875" xr:uid="{00000000-0005-0000-0000-0000D4060000}"/>
    <cellStyle name="InputBodyDate" xfId="1876" xr:uid="{00000000-0005-0000-0000-0000D5060000}"/>
    <cellStyle name="InputBodyText" xfId="1877" xr:uid="{00000000-0005-0000-0000-0000D6060000}"/>
    <cellStyle name="InputColor" xfId="1878" xr:uid="{00000000-0005-0000-0000-0000D7060000}"/>
    <cellStyle name="Item" xfId="1879" xr:uid="{00000000-0005-0000-0000-0000D8060000}"/>
    <cellStyle name="Item Input" xfId="1880" xr:uid="{00000000-0005-0000-0000-0000D9060000}"/>
    <cellStyle name="kg" xfId="1881" xr:uid="{00000000-0005-0000-0000-0000DA060000}"/>
    <cellStyle name="M" xfId="1882" xr:uid="{00000000-0005-0000-0000-0000DB060000}"/>
    <cellStyle name="M2" xfId="1883" xr:uid="{00000000-0005-0000-0000-0000DC060000}"/>
    <cellStyle name="M3" xfId="1884" xr:uid="{00000000-0005-0000-0000-0000DD060000}"/>
    <cellStyle name="Midtitle" xfId="1885" xr:uid="{00000000-0005-0000-0000-0000DE060000}"/>
    <cellStyle name="Milliers [0]_Arabian Spec" xfId="1886" xr:uid="{00000000-0005-0000-0000-0000DF060000}"/>
    <cellStyle name="Milliers_Arabian Spec" xfId="1887" xr:uid="{00000000-0005-0000-0000-0000E0060000}"/>
    <cellStyle name="Model" xfId="1888" xr:uid="{00000000-0005-0000-0000-0000E1060000}"/>
    <cellStyle name="Mon?aire [0]_Arabian Spec" xfId="1889" xr:uid="{00000000-0005-0000-0000-0000E2060000}"/>
    <cellStyle name="Mon?aire_Arabian Spec" xfId="1890" xr:uid="{00000000-0005-0000-0000-0000E3060000}"/>
    <cellStyle name="no dec" xfId="1891" xr:uid="{00000000-0005-0000-0000-0000E4060000}"/>
    <cellStyle name="normal" xfId="1892" xr:uid="{00000000-0005-0000-0000-0000E5060000}"/>
    <cellStyle name="Normal - Style1" xfId="1894" xr:uid="{00000000-0005-0000-0000-0000E6060000}"/>
    <cellStyle name="Normal - 유형1" xfId="1893" xr:uid="{00000000-0005-0000-0000-0000E7060000}"/>
    <cellStyle name="Normal_ SG&amp;A Bridge " xfId="1895" xr:uid="{00000000-0005-0000-0000-0000E8060000}"/>
    <cellStyle name="Œ…?æ맖?e [0.00]_laroux" xfId="1896" xr:uid="{00000000-0005-0000-0000-0000E9060000}"/>
    <cellStyle name="Œ…?æ맖?e_laroux" xfId="1897" xr:uid="{00000000-0005-0000-0000-0000EA060000}"/>
    <cellStyle name="oft Excel]_x000d__x000a_Comment=The open=/f lines load custom functions into the Paste Function list._x000d__x000a_Maximized=3_x000d__x000a_AutoFormat=" xfId="1898" xr:uid="{00000000-0005-0000-0000-0000EB060000}"/>
    <cellStyle name="oh" xfId="1899" xr:uid="{00000000-0005-0000-0000-0000EC060000}"/>
    <cellStyle name="Output Single Cell" xfId="1900" xr:uid="{00000000-0005-0000-0000-0000ED060000}"/>
    <cellStyle name="Package Size" xfId="1901" xr:uid="{00000000-0005-0000-0000-0000EE060000}"/>
    <cellStyle name="Percent" xfId="1902" xr:uid="{00000000-0005-0000-0000-0000EF060000}"/>
    <cellStyle name="Percent [2]" xfId="1903" xr:uid="{00000000-0005-0000-0000-0000F0060000}"/>
    <cellStyle name="Percent_01.수량집계" xfId="1904" xr:uid="{00000000-0005-0000-0000-0000F1060000}"/>
    <cellStyle name="Print Heading" xfId="1905" xr:uid="{00000000-0005-0000-0000-0000F2060000}"/>
    <cellStyle name="Ʀ" xfId="1906" xr:uid="{00000000-0005-0000-0000-0000F3060000}"/>
    <cellStyle name="Recipe" xfId="1907" xr:uid="{00000000-0005-0000-0000-0000F4060000}"/>
    <cellStyle name="Recipe Heading" xfId="1908" xr:uid="{00000000-0005-0000-0000-0000F5060000}"/>
    <cellStyle name="Revenue" xfId="1909" xr:uid="{00000000-0005-0000-0000-0000F6060000}"/>
    <cellStyle name="RevList" xfId="1910" xr:uid="{00000000-0005-0000-0000-0000F7060000}"/>
    <cellStyle name="RptTitle" xfId="1911" xr:uid="{00000000-0005-0000-0000-0000F8060000}"/>
    <cellStyle name="s]_x000d__x000a_run=c:\Hedgehog\app31.exe_x000d__x000a_spooler=yes_x000d__x000a_load=_x000d__x000a_run=_x000d__x000a_Beep=yes_x000d__x000a_NullPort=None_x000d__x000a_BorderWidth=3_x000d__x000a_CursorBlinkRate=530_x000d__x000a_D" xfId="1912" xr:uid="{00000000-0005-0000-0000-0000F9060000}"/>
    <cellStyle name="sh" xfId="1913" xr:uid="{00000000-0005-0000-0000-0000FA060000}"/>
    <cellStyle name="SHIM" xfId="1914" xr:uid="{00000000-0005-0000-0000-0000FB060000}"/>
    <cellStyle name="ssh" xfId="1915" xr:uid="{00000000-0005-0000-0000-0000FC060000}"/>
    <cellStyle name="STANDARD" xfId="1916" xr:uid="{00000000-0005-0000-0000-0000FD060000}"/>
    <cellStyle name="STD" xfId="1917" xr:uid="{00000000-0005-0000-0000-0000FE060000}"/>
    <cellStyle name="subhead" xfId="1918" xr:uid="{00000000-0005-0000-0000-0000FF060000}"/>
    <cellStyle name="SubHeading" xfId="1919" xr:uid="{00000000-0005-0000-0000-000000070000}"/>
    <cellStyle name="Subtotal" xfId="1920" xr:uid="{00000000-0005-0000-0000-000001070000}"/>
    <cellStyle name="Subtotal 1" xfId="1921" xr:uid="{00000000-0005-0000-0000-000002070000}"/>
    <cellStyle name="Suggested Quantity" xfId="1922" xr:uid="{00000000-0005-0000-0000-000003070000}"/>
    <cellStyle name="testtitle" xfId="1923" xr:uid="{00000000-0005-0000-0000-000004070000}"/>
    <cellStyle name="title [1]" xfId="1924" xr:uid="{00000000-0005-0000-0000-000005070000}"/>
    <cellStyle name="title [2]" xfId="1925" xr:uid="{00000000-0005-0000-0000-000006070000}"/>
    <cellStyle name="ton" xfId="1926" xr:uid="{00000000-0005-0000-0000-000007070000}"/>
    <cellStyle name="Total" xfId="1927" xr:uid="{00000000-0005-0000-0000-000008070000}"/>
    <cellStyle name="TotalCurr" xfId="1928" xr:uid="{00000000-0005-0000-0000-000009070000}"/>
    <cellStyle name="TotalHdr" xfId="1929" xr:uid="{00000000-0005-0000-0000-00000A070000}"/>
    <cellStyle name="UM" xfId="1930" xr:uid="{00000000-0005-0000-0000-00000B070000}"/>
    <cellStyle name="W?rung [0]_laroux" xfId="1931" xr:uid="{00000000-0005-0000-0000-00000C070000}"/>
    <cellStyle name="W?rung_FixerSetupDlg" xfId="1932" xr:uid="{00000000-0005-0000-0000-00000D070000}"/>
    <cellStyle name="μU¿¡ ¿A´A CIAIÆU¸μAⓒ" xfId="1933" xr:uid="{00000000-0005-0000-0000-00000E070000}"/>
    <cellStyle name="" xfId="1934" xr:uid="{00000000-0005-0000-0000-00000F070000}"/>
    <cellStyle name="고정소숫점" xfId="1655" xr:uid="{00000000-0005-0000-0000-000010070000}"/>
    <cellStyle name="고정출력1" xfId="1656" xr:uid="{00000000-0005-0000-0000-000011070000}"/>
    <cellStyle name="고정출력2" xfId="1657" xr:uid="{00000000-0005-0000-0000-000012070000}"/>
    <cellStyle name="공사원가계산서(조경)" xfId="1658" xr:uid="{00000000-0005-0000-0000-000013070000}"/>
    <cellStyle name="공종" xfId="1659" xr:uid="{00000000-0005-0000-0000-000014070000}"/>
    <cellStyle name="공종-규격" xfId="1660" xr:uid="{00000000-0005-0000-0000-000015070000}"/>
    <cellStyle name="그림" xfId="1661" xr:uid="{00000000-0005-0000-0000-000016070000}"/>
    <cellStyle name="기계" xfId="1662" xr:uid="{00000000-0005-0000-0000-000017070000}"/>
    <cellStyle name="날짜" xfId="1663" xr:uid="{00000000-0005-0000-0000-000018070000}"/>
    <cellStyle name="내역서" xfId="1664" xr:uid="{00000000-0005-0000-0000-000019070000}"/>
    <cellStyle name="네모제목" xfId="1665" xr:uid="{00000000-0005-0000-0000-00001A070000}"/>
    <cellStyle name="단위-&quot;*&quot;" xfId="1666" xr:uid="{00000000-0005-0000-0000-00001B070000}"/>
    <cellStyle name="단위-%" xfId="1667" xr:uid="{00000000-0005-0000-0000-00001C070000}"/>
    <cellStyle name="단위(원)" xfId="1668" xr:uid="{00000000-0005-0000-0000-00001D070000}"/>
    <cellStyle name="단위-kg" xfId="1669" xr:uid="{00000000-0005-0000-0000-00001E070000}"/>
    <cellStyle name="단위-m" xfId="1670" xr:uid="{00000000-0005-0000-0000-00001F070000}"/>
    <cellStyle name="단위-㎡" xfId="1672" xr:uid="{00000000-0005-0000-0000-000020070000}"/>
    <cellStyle name="단위-㎡/개소" xfId="1673" xr:uid="{00000000-0005-0000-0000-000021070000}"/>
    <cellStyle name="단위-㎡_관보호공" xfId="1674" xr:uid="{00000000-0005-0000-0000-000022070000}"/>
    <cellStyle name="단위-㎥" xfId="1671" xr:uid="{00000000-0005-0000-0000-000023070000}"/>
    <cellStyle name="단위-t=" xfId="1675" xr:uid="{00000000-0005-0000-0000-000024070000}"/>
    <cellStyle name="달러" xfId="1676" xr:uid="{00000000-0005-0000-0000-000025070000}"/>
    <cellStyle name="대공종" xfId="1677" xr:uid="{00000000-0005-0000-0000-000026070000}"/>
    <cellStyle name="뒤에 오는 하이퍼링크" xfId="1678" xr:uid="{00000000-0005-0000-0000-000027070000}"/>
    <cellStyle name="똿뗦먛귟 [0.00]_laroux" xfId="1679" xr:uid="{00000000-0005-0000-0000-000028070000}"/>
    <cellStyle name="똿뗦먛귟_laroux" xfId="1680" xr:uid="{00000000-0005-0000-0000-000029070000}"/>
    <cellStyle name="마이너스키" xfId="1681" xr:uid="{00000000-0005-0000-0000-00002A070000}"/>
    <cellStyle name="믅됞 [0.00]_laroux" xfId="1682" xr:uid="{00000000-0005-0000-0000-00002B070000}"/>
    <cellStyle name="믅됞_laroux" xfId="1683" xr:uid="{00000000-0005-0000-0000-00002C070000}"/>
    <cellStyle name="백" xfId="1684" xr:uid="{00000000-0005-0000-0000-00002D070000}"/>
    <cellStyle name="백_노후공원리모델링 내역서(최종0626)" xfId="1685" xr:uid="{00000000-0005-0000-0000-00002E070000}"/>
    <cellStyle name="백_노후공원리모델링 내역서(최종0713)" xfId="1686" xr:uid="{00000000-0005-0000-0000-00002F070000}"/>
    <cellStyle name="백분율" xfId="1940" builtinId="5"/>
    <cellStyle name="백분율 [0]" xfId="1687" xr:uid="{00000000-0005-0000-0000-000031070000}"/>
    <cellStyle name="백분율 [2]" xfId="1688" xr:uid="{00000000-0005-0000-0000-000032070000}"/>
    <cellStyle name="백분율 2" xfId="1689" xr:uid="{00000000-0005-0000-0000-000033070000}"/>
    <cellStyle name="백분율 2 2" xfId="1690" xr:uid="{00000000-0005-0000-0000-000034070000}"/>
    <cellStyle name="병합 후 가운데 맞춤" xfId="1691" xr:uid="{00000000-0005-0000-0000-000035070000}"/>
    <cellStyle name="병합 후 가운데 정열" xfId="1692" xr:uid="{00000000-0005-0000-0000-000036070000}"/>
    <cellStyle name="뷭?_BOOKSHIP" xfId="1693" xr:uid="{00000000-0005-0000-0000-000037070000}"/>
    <cellStyle name="빨간색" xfId="1694" xr:uid="{00000000-0005-0000-0000-000038070000}"/>
    <cellStyle name="산출식" xfId="1695" xr:uid="{00000000-0005-0000-0000-000039070000}"/>
    <cellStyle name="선택영역" xfId="1696" xr:uid="{00000000-0005-0000-0000-00003A070000}"/>
    <cellStyle name="선택영역 가운데" xfId="1697" xr:uid="{00000000-0005-0000-0000-00003B070000}"/>
    <cellStyle name="선택영역의 가운데" xfId="1698" xr:uid="{00000000-0005-0000-0000-00003C070000}"/>
    <cellStyle name="선택영영" xfId="1699" xr:uid="{00000000-0005-0000-0000-00003D070000}"/>
    <cellStyle name="설계서" xfId="1700" xr:uid="{00000000-0005-0000-0000-00003E070000}"/>
    <cellStyle name="설계서-내용" xfId="1701" xr:uid="{00000000-0005-0000-0000-00003F070000}"/>
    <cellStyle name="설계서-내용-소수점" xfId="1702" xr:uid="{00000000-0005-0000-0000-000040070000}"/>
    <cellStyle name="설계서-내용-우" xfId="1703" xr:uid="{00000000-0005-0000-0000-000041070000}"/>
    <cellStyle name="설계서-내용-좌" xfId="1704" xr:uid="{00000000-0005-0000-0000-000042070000}"/>
    <cellStyle name="설계서-소제목" xfId="1705" xr:uid="{00000000-0005-0000-0000-000043070000}"/>
    <cellStyle name="설계서-타이틀" xfId="1706" xr:uid="{00000000-0005-0000-0000-000044070000}"/>
    <cellStyle name="설계서-항목" xfId="1707" xr:uid="{00000000-0005-0000-0000-000045070000}"/>
    <cellStyle name="소공종" xfId="1708" xr:uid="{00000000-0005-0000-0000-000046070000}"/>
    <cellStyle name="수량" xfId="1709" xr:uid="{00000000-0005-0000-0000-000047070000}"/>
    <cellStyle name="수량1" xfId="1710" xr:uid="{00000000-0005-0000-0000-000048070000}"/>
    <cellStyle name="수목명" xfId="1711" xr:uid="{00000000-0005-0000-0000-000049070000}"/>
    <cellStyle name="숫자" xfId="1712" xr:uid="{00000000-0005-0000-0000-00004A070000}"/>
    <cellStyle name="숫자(R)" xfId="1713" xr:uid="{00000000-0005-0000-0000-00004B070000}"/>
    <cellStyle name="숫자_관로공" xfId="1714" xr:uid="{00000000-0005-0000-0000-00004C070000}"/>
    <cellStyle name="숫자1" xfId="1715" xr:uid="{00000000-0005-0000-0000-00004D070000}"/>
    <cellStyle name="숫자3" xfId="1716" xr:uid="{00000000-0005-0000-0000-00004E070000}"/>
    <cellStyle name="쉼표 [0]" xfId="1939" builtinId="6"/>
    <cellStyle name="쉼표 [0] 2" xfId="2" xr:uid="{00000000-0005-0000-0000-000050070000}"/>
    <cellStyle name="쉼표 [0] 2 2" xfId="1717" xr:uid="{00000000-0005-0000-0000-000051070000}"/>
    <cellStyle name="쉼표 [0] 3" xfId="5" xr:uid="{00000000-0005-0000-0000-000052070000}"/>
    <cellStyle name="스타일 1" xfId="1718" xr:uid="{00000000-0005-0000-0000-000053070000}"/>
    <cellStyle name="안건회계법인" xfId="1719" xr:uid="{00000000-0005-0000-0000-000054070000}"/>
    <cellStyle name="양식-타이틀" xfId="1720" xr:uid="{00000000-0005-0000-0000-000055070000}"/>
    <cellStyle name="왼쪽2" xfId="1721" xr:uid="{00000000-0005-0000-0000-000056070000}"/>
    <cellStyle name="우괄호_박심배수구조물공" xfId="1722" xr:uid="{00000000-0005-0000-0000-000057070000}"/>
    <cellStyle name="우측양괄호" xfId="1723" xr:uid="{00000000-0005-0000-0000-000058070000}"/>
    <cellStyle name="원" xfId="1724" xr:uid="{00000000-0005-0000-0000-000059070000}"/>
    <cellStyle name="유1" xfId="1725" xr:uid="{00000000-0005-0000-0000-00005A070000}"/>
    <cellStyle name="일반" xfId="1726" xr:uid="{00000000-0005-0000-0000-00005B070000}"/>
    <cellStyle name="일위대가" xfId="1727" xr:uid="{00000000-0005-0000-0000-00005C070000}"/>
    <cellStyle name="자리수" xfId="1728" xr:uid="{00000000-0005-0000-0000-00005D070000}"/>
    <cellStyle name="자리수 - 유형1" xfId="1729" xr:uid="{00000000-0005-0000-0000-00005E070000}"/>
    <cellStyle name="자리수_가회동 102-1내역서(계약설비)" xfId="1730" xr:uid="{00000000-0005-0000-0000-00005F070000}"/>
    <cellStyle name="자리수0" xfId="1731" xr:uid="{00000000-0005-0000-0000-000060070000}"/>
    <cellStyle name="제곱" xfId="1732" xr:uid="{00000000-0005-0000-0000-000061070000}"/>
    <cellStyle name="제목 1(左)" xfId="1733" xr:uid="{00000000-0005-0000-0000-000062070000}"/>
    <cellStyle name="제목 1(中)" xfId="1734" xr:uid="{00000000-0005-0000-0000-000063070000}"/>
    <cellStyle name="제목[1 줄]" xfId="1735" xr:uid="{00000000-0005-0000-0000-000064070000}"/>
    <cellStyle name="제목[2줄 아래]" xfId="1736" xr:uid="{00000000-0005-0000-0000-000065070000}"/>
    <cellStyle name="제목[2줄 위]" xfId="1737" xr:uid="{00000000-0005-0000-0000-000066070000}"/>
    <cellStyle name="제목1" xfId="1738" xr:uid="{00000000-0005-0000-0000-000067070000}"/>
    <cellStyle name="좌괄호_박심배수구조물공" xfId="1739" xr:uid="{00000000-0005-0000-0000-000068070000}"/>
    <cellStyle name="좌측양괄호" xfId="1740" xr:uid="{00000000-0005-0000-0000-000069070000}"/>
    <cellStyle name="지정되지 않음" xfId="1741" xr:uid="{00000000-0005-0000-0000-00006A070000}"/>
    <cellStyle name="콤" xfId="1742" xr:uid="{00000000-0005-0000-0000-00006B070000}"/>
    <cellStyle name="콤마 [" xfId="1743" xr:uid="{00000000-0005-0000-0000-00006C070000}"/>
    <cellStyle name="콤마 [0]" xfId="1744" xr:uid="{00000000-0005-0000-0000-00006D070000}"/>
    <cellStyle name="콤마 [0]_사천내역서(최종),BC" xfId="1938" xr:uid="{00000000-0005-0000-0000-00006E070000}"/>
    <cellStyle name="콤마 [1]" xfId="1745" xr:uid="{00000000-0005-0000-0000-00006F070000}"/>
    <cellStyle name="콤마 [2]" xfId="1746" xr:uid="{00000000-0005-0000-0000-000070070000}"/>
    <cellStyle name="콤마 1" xfId="1747" xr:uid="{00000000-0005-0000-0000-000071070000}"/>
    <cellStyle name="콤마[ ]" xfId="1748" xr:uid="{00000000-0005-0000-0000-000072070000}"/>
    <cellStyle name="콤마[*]" xfId="1749" xr:uid="{00000000-0005-0000-0000-000073070000}"/>
    <cellStyle name="콤마[.]" xfId="1750" xr:uid="{00000000-0005-0000-0000-000074070000}"/>
    <cellStyle name="콤마[0]" xfId="1751" xr:uid="{00000000-0005-0000-0000-000075070000}"/>
    <cellStyle name="콤마_  종  합  " xfId="1752" xr:uid="{00000000-0005-0000-0000-000076070000}"/>
    <cellStyle name="콤막 [0]_수출실적 _양식98" xfId="1753" xr:uid="{00000000-0005-0000-0000-000077070000}"/>
    <cellStyle name="타이틀" xfId="1754" xr:uid="{00000000-0005-0000-0000-000078070000}"/>
    <cellStyle name="통" xfId="1755" xr:uid="{00000000-0005-0000-0000-000079070000}"/>
    <cellStyle name="통화 [" xfId="1756" xr:uid="{00000000-0005-0000-0000-00007A070000}"/>
    <cellStyle name="통화 [0] 2" xfId="3" xr:uid="{00000000-0005-0000-0000-00007B070000}"/>
    <cellStyle name="통화 [0㉝〸" xfId="1757" xr:uid="{00000000-0005-0000-0000-00007C070000}"/>
    <cellStyle name="통화 2" xfId="1935" xr:uid="{00000000-0005-0000-0000-00007D070000}"/>
    <cellStyle name="퍼센트" xfId="1758" xr:uid="{00000000-0005-0000-0000-00007E070000}"/>
    <cellStyle name="표" xfId="1759" xr:uid="{00000000-0005-0000-0000-00007F070000}"/>
    <cellStyle name="표머릿글(上)" xfId="1760" xr:uid="{00000000-0005-0000-0000-000080070000}"/>
    <cellStyle name="표머릿글(中)" xfId="1761" xr:uid="{00000000-0005-0000-0000-000081070000}"/>
    <cellStyle name="표머릿글(下)" xfId="1762" xr:uid="{00000000-0005-0000-0000-000082070000}"/>
    <cellStyle name="표준" xfId="0" builtinId="0"/>
    <cellStyle name="표준 2" xfId="1" xr:uid="{00000000-0005-0000-0000-000084070000}"/>
    <cellStyle name="표준 2 2" xfId="1763" xr:uid="{00000000-0005-0000-0000-000085070000}"/>
    <cellStyle name="표준 2_계동 2-31번지 건축내역" xfId="1764" xr:uid="{00000000-0005-0000-0000-000086070000}"/>
    <cellStyle name="표준 3" xfId="4" xr:uid="{00000000-0005-0000-0000-000087070000}"/>
    <cellStyle name="표준 4" xfId="1765" xr:uid="{00000000-0005-0000-0000-000088070000}"/>
    <cellStyle name="표준 5" xfId="1766" xr:uid="{00000000-0005-0000-0000-000089070000}"/>
    <cellStyle name="표준 6" xfId="1767" xr:uid="{00000000-0005-0000-0000-00008A070000}"/>
    <cellStyle name="표준 7" xfId="1768" xr:uid="{00000000-0005-0000-0000-00008B070000}"/>
    <cellStyle name="표준 8" xfId="1769" xr:uid="{00000000-0005-0000-0000-00008C070000}"/>
    <cellStyle name="표준 9" xfId="1936" xr:uid="{00000000-0005-0000-0000-00008D070000}"/>
    <cellStyle name="標準_Akia(F）-8" xfId="1770" xr:uid="{00000000-0005-0000-0000-00008E070000}"/>
    <cellStyle name="표준_사천내역서(최종),BC" xfId="1937" xr:uid="{00000000-0005-0000-0000-00008F070000}"/>
    <cellStyle name="표준1" xfId="1771" xr:uid="{00000000-0005-0000-0000-000090070000}"/>
    <cellStyle name="표준2" xfId="1772" xr:uid="{00000000-0005-0000-0000-000091070000}"/>
    <cellStyle name="합산" xfId="1773" xr:uid="{00000000-0005-0000-0000-000092070000}"/>
    <cellStyle name="화폐기호" xfId="1774" xr:uid="{00000000-0005-0000-0000-000093070000}"/>
    <cellStyle name="화폐기호0" xfId="1775" xr:uid="{00000000-0005-0000-0000-000094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1457324</xdr:colOff>
      <xdr:row>0</xdr:row>
      <xdr:rowOff>295275</xdr:rowOff>
    </xdr:from>
    <xdr:to>
      <xdr:col>7</xdr:col>
      <xdr:colOff>1219199</xdr:colOff>
      <xdr:row>1</xdr:row>
      <xdr:rowOff>123825</xdr:rowOff>
    </xdr:to>
    <xdr:sp macro="" textlink="">
      <xdr:nvSpPr>
        <xdr:cNvPr id="3" name="순서도: 저장 데이터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>
        <a:xfrm>
          <a:off x="2143124" y="295275"/>
          <a:ext cx="5638800" cy="523875"/>
        </a:xfrm>
        <a:prstGeom prst="flowChartOnlineStorag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2400" b="1">
              <a:solidFill>
                <a:sysClr val="windowText" lastClr="000000"/>
              </a:solidFill>
            </a:rPr>
            <a:t>내           역          </a:t>
          </a:r>
          <a:r>
            <a:rPr lang="ko-KR" altLang="en-US" sz="2400" b="1" baseline="0">
              <a:solidFill>
                <a:sysClr val="windowText" lastClr="000000"/>
              </a:solidFill>
            </a:rPr>
            <a:t> </a:t>
          </a:r>
          <a:r>
            <a:rPr lang="ko-KR" altLang="en-US" sz="2400" b="1">
              <a:solidFill>
                <a:sysClr val="windowText" lastClr="000000"/>
              </a:solidFill>
            </a:rPr>
            <a:t>서              </a:t>
          </a:r>
        </a:p>
      </xdr:txBody>
    </xdr:sp>
    <xdr:clientData/>
  </xdr:twoCellAnchor>
  <xdr:twoCellAnchor editAs="oneCell">
    <xdr:from>
      <xdr:col>6</xdr:col>
      <xdr:colOff>19050</xdr:colOff>
      <xdr:row>1</xdr:row>
      <xdr:rowOff>314325</xdr:rowOff>
    </xdr:from>
    <xdr:to>
      <xdr:col>9</xdr:col>
      <xdr:colOff>896179</xdr:colOff>
      <xdr:row>9</xdr:row>
      <xdr:rowOff>91522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1009650"/>
          <a:ext cx="4820479" cy="15297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219075</xdr:colOff>
      <xdr:row>1</xdr:row>
      <xdr:rowOff>342900</xdr:rowOff>
    </xdr:from>
    <xdr:to>
      <xdr:col>9</xdr:col>
      <xdr:colOff>820942</xdr:colOff>
      <xdr:row>4</xdr:row>
      <xdr:rowOff>219489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172575" y="1038225"/>
          <a:ext cx="601867" cy="610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1</xdr:row>
      <xdr:rowOff>314325</xdr:rowOff>
    </xdr:from>
    <xdr:to>
      <xdr:col>9</xdr:col>
      <xdr:colOff>895350</xdr:colOff>
      <xdr:row>9</xdr:row>
      <xdr:rowOff>95250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5029200" y="1009650"/>
          <a:ext cx="4819650" cy="1533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view="pageBreakPreview" zoomScaleSheetLayoutView="100" workbookViewId="0">
      <selection activeCell="A8" sqref="A8:E8"/>
    </sheetView>
  </sheetViews>
  <sheetFormatPr defaultRowHeight="16.5"/>
  <cols>
    <col min="2" max="2" width="25.375" customWidth="1"/>
    <col min="3" max="3" width="5.125" customWidth="1"/>
    <col min="4" max="4" width="6.75" customWidth="1"/>
    <col min="5" max="5" width="15.375" customWidth="1"/>
    <col min="6" max="6" width="4.125" customWidth="1"/>
    <col min="7" max="7" width="20.375" customWidth="1"/>
    <col min="8" max="8" width="25.25" customWidth="1"/>
    <col min="9" max="9" width="6.125" customWidth="1"/>
    <col min="10" max="10" width="13.625" customWidth="1"/>
    <col min="12" max="12" width="4.375" customWidth="1"/>
    <col min="14" max="14" width="15" customWidth="1"/>
    <col min="16" max="16" width="12.875" customWidth="1"/>
    <col min="17" max="17" width="15.25" customWidth="1"/>
  </cols>
  <sheetData>
    <row r="1" spans="1:17" ht="54.75" customHeight="1">
      <c r="A1" s="170"/>
      <c r="B1" s="171"/>
      <c r="C1" s="171"/>
      <c r="D1" s="171"/>
      <c r="E1" s="171"/>
      <c r="F1" s="171"/>
      <c r="G1" s="171"/>
      <c r="H1" s="171"/>
      <c r="I1" s="171"/>
      <c r="J1" s="172"/>
      <c r="M1" s="105">
        <v>0.87744999999999995</v>
      </c>
    </row>
    <row r="2" spans="1:17" ht="27.75" customHeight="1">
      <c r="A2" s="14"/>
      <c r="B2" s="15"/>
      <c r="C2" s="15"/>
      <c r="D2" s="15"/>
      <c r="E2" s="15"/>
      <c r="F2" s="15"/>
      <c r="G2" s="15"/>
      <c r="H2" s="15"/>
      <c r="I2" s="15"/>
      <c r="J2" s="16"/>
    </row>
    <row r="3" spans="1:17" ht="12" customHeight="1">
      <c r="A3" s="17"/>
      <c r="B3" s="18"/>
      <c r="C3" s="18"/>
      <c r="D3" s="18"/>
      <c r="E3" s="18"/>
      <c r="F3" s="18"/>
      <c r="G3" s="18"/>
      <c r="H3" s="18"/>
      <c r="I3" s="18"/>
      <c r="J3" s="19"/>
    </row>
    <row r="4" spans="1:17" ht="18" customHeight="1">
      <c r="A4" s="173" t="s">
        <v>155</v>
      </c>
      <c r="B4" s="174"/>
      <c r="C4" s="174"/>
      <c r="D4" s="107" t="s">
        <v>133</v>
      </c>
      <c r="E4" s="20"/>
      <c r="F4" s="18"/>
      <c r="G4" s="18"/>
      <c r="H4" s="21"/>
      <c r="I4" s="175"/>
      <c r="J4" s="176"/>
      <c r="L4" s="105"/>
      <c r="N4" s="104"/>
      <c r="Q4" s="104"/>
    </row>
    <row r="5" spans="1:17" ht="18" customHeight="1">
      <c r="A5" s="177" t="s">
        <v>169</v>
      </c>
      <c r="B5" s="178"/>
      <c r="C5" s="178"/>
      <c r="D5" s="179"/>
      <c r="E5" s="178"/>
      <c r="F5" s="18"/>
      <c r="G5" s="18"/>
      <c r="H5" s="21"/>
      <c r="I5" s="180"/>
      <c r="J5" s="181"/>
      <c r="N5" s="104"/>
      <c r="Q5" s="104"/>
    </row>
    <row r="6" spans="1:17" ht="18" customHeight="1">
      <c r="A6" s="177" t="s">
        <v>180</v>
      </c>
      <c r="B6" s="178"/>
      <c r="C6" s="178"/>
      <c r="D6" s="179"/>
      <c r="E6" s="178"/>
      <c r="F6" s="18"/>
      <c r="G6" s="18"/>
      <c r="H6" s="21"/>
      <c r="I6" s="180"/>
      <c r="J6" s="181"/>
      <c r="N6" s="104"/>
      <c r="Q6" s="104"/>
    </row>
    <row r="7" spans="1:17" ht="18" customHeight="1">
      <c r="A7" s="177" t="str">
        <f>" 견적금액:일금"&amp;NUMBERSTRING(H17,1)&amp;"원정"</f>
        <v xml:space="preserve"> 견적금액:일금팔백구십오만이천원정</v>
      </c>
      <c r="B7" s="178"/>
      <c r="C7" s="178"/>
      <c r="D7" s="179"/>
      <c r="E7" s="22">
        <f>H17</f>
        <v>8952000</v>
      </c>
      <c r="F7" s="18"/>
      <c r="G7" s="23"/>
      <c r="H7" s="21"/>
      <c r="I7" s="180"/>
      <c r="J7" s="181"/>
      <c r="L7" s="105"/>
      <c r="N7" s="104"/>
      <c r="Q7" s="104"/>
    </row>
    <row r="8" spans="1:17" ht="8.25" customHeight="1">
      <c r="A8" s="182"/>
      <c r="B8" s="183"/>
      <c r="C8" s="183"/>
      <c r="D8" s="184"/>
      <c r="E8" s="183"/>
      <c r="F8" s="24"/>
      <c r="G8" s="25"/>
      <c r="H8" s="71"/>
      <c r="I8" s="26"/>
      <c r="J8" s="27"/>
      <c r="N8" s="104"/>
      <c r="Q8" s="104"/>
    </row>
    <row r="9" spans="1:17" ht="18" customHeight="1">
      <c r="A9" s="108"/>
      <c r="B9" s="21"/>
      <c r="C9" s="21"/>
      <c r="D9" s="109"/>
      <c r="E9" s="185"/>
      <c r="F9" s="185"/>
      <c r="G9" s="21"/>
      <c r="H9" s="21"/>
      <c r="I9" s="21"/>
      <c r="J9" s="110"/>
      <c r="N9" s="104"/>
      <c r="Q9" s="104"/>
    </row>
    <row r="10" spans="1:17" ht="18" customHeight="1">
      <c r="A10" s="111"/>
      <c r="B10" s="112"/>
      <c r="C10" s="113"/>
      <c r="D10" s="114"/>
      <c r="E10" s="169"/>
      <c r="F10" s="169"/>
      <c r="G10" s="115"/>
      <c r="H10" s="115"/>
      <c r="I10" s="115"/>
      <c r="J10" s="116"/>
      <c r="N10" s="104"/>
      <c r="Q10" s="104"/>
    </row>
    <row r="11" spans="1:17" ht="18" customHeight="1">
      <c r="A11" s="111"/>
      <c r="B11" s="112"/>
      <c r="C11" s="113"/>
      <c r="D11" s="114"/>
      <c r="E11" s="168"/>
      <c r="F11" s="169"/>
      <c r="G11" s="115"/>
      <c r="H11" s="115"/>
      <c r="I11" s="115"/>
      <c r="J11" s="116"/>
      <c r="N11" s="104"/>
      <c r="Q11" s="104"/>
    </row>
    <row r="12" spans="1:17" ht="30.75" customHeight="1">
      <c r="A12" s="111"/>
      <c r="B12" s="117" t="s">
        <v>134</v>
      </c>
      <c r="C12" s="118" t="s">
        <v>135</v>
      </c>
      <c r="D12" s="119" t="s">
        <v>136</v>
      </c>
      <c r="E12" s="166" t="s">
        <v>143</v>
      </c>
      <c r="F12" s="167"/>
      <c r="G12" s="119" t="s">
        <v>137</v>
      </c>
      <c r="H12" s="120" t="s">
        <v>138</v>
      </c>
      <c r="I12" s="115"/>
      <c r="J12" s="121"/>
      <c r="N12" s="104"/>
      <c r="Q12" s="104"/>
    </row>
    <row r="13" spans="1:17" ht="18" customHeight="1">
      <c r="A13" s="111"/>
      <c r="B13" s="163"/>
      <c r="C13" s="164" t="s">
        <v>132</v>
      </c>
      <c r="D13" s="165">
        <v>1</v>
      </c>
      <c r="E13" s="164">
        <f>원가계산서!D29</f>
        <v>8138182</v>
      </c>
      <c r="F13" s="164"/>
      <c r="G13" s="164">
        <f>원가계산서!D30</f>
        <v>813818</v>
      </c>
      <c r="H13" s="162">
        <f>SUM(E13:G14)</f>
        <v>8952000</v>
      </c>
      <c r="I13" s="115"/>
      <c r="J13" s="116"/>
      <c r="N13" s="104"/>
      <c r="Q13" s="104"/>
    </row>
    <row r="14" spans="1:17" ht="18" customHeight="1">
      <c r="A14" s="111"/>
      <c r="B14" s="163"/>
      <c r="C14" s="164"/>
      <c r="D14" s="165"/>
      <c r="E14" s="164"/>
      <c r="F14" s="164"/>
      <c r="G14" s="164"/>
      <c r="H14" s="162"/>
      <c r="I14" s="115"/>
      <c r="J14" s="116"/>
      <c r="N14" s="104"/>
      <c r="Q14" s="104"/>
    </row>
    <row r="15" spans="1:17" ht="18" customHeight="1">
      <c r="A15" s="111"/>
      <c r="B15" s="163"/>
      <c r="C15" s="164"/>
      <c r="D15" s="165"/>
      <c r="E15" s="162"/>
      <c r="F15" s="162"/>
      <c r="G15" s="162"/>
      <c r="H15" s="162"/>
      <c r="I15" s="115"/>
      <c r="J15" s="116"/>
      <c r="N15" s="104"/>
      <c r="Q15" s="104"/>
    </row>
    <row r="16" spans="1:17" ht="18" customHeight="1">
      <c r="A16" s="111"/>
      <c r="B16" s="163"/>
      <c r="C16" s="164"/>
      <c r="D16" s="165"/>
      <c r="E16" s="162"/>
      <c r="F16" s="162"/>
      <c r="G16" s="162"/>
      <c r="H16" s="162"/>
      <c r="I16" s="115"/>
      <c r="J16" s="116"/>
      <c r="Q16" s="104"/>
    </row>
    <row r="17" spans="1:17" ht="18" customHeight="1">
      <c r="A17" s="111"/>
      <c r="B17" s="163" t="s">
        <v>139</v>
      </c>
      <c r="C17" s="164"/>
      <c r="D17" s="165"/>
      <c r="E17" s="162"/>
      <c r="F17" s="162"/>
      <c r="G17" s="162"/>
      <c r="H17" s="161">
        <v>8952000</v>
      </c>
      <c r="I17" s="115"/>
      <c r="J17" s="116"/>
      <c r="Q17" s="104"/>
    </row>
    <row r="18" spans="1:17" ht="18" customHeight="1">
      <c r="A18" s="111"/>
      <c r="B18" s="163"/>
      <c r="C18" s="164"/>
      <c r="D18" s="165"/>
      <c r="E18" s="162"/>
      <c r="F18" s="162"/>
      <c r="G18" s="162"/>
      <c r="H18" s="161"/>
      <c r="I18" s="115"/>
      <c r="J18" s="116"/>
      <c r="N18" s="131"/>
      <c r="Q18" s="104"/>
    </row>
    <row r="19" spans="1:17" ht="18" customHeight="1">
      <c r="A19" s="111"/>
      <c r="B19" s="106"/>
      <c r="C19" s="113"/>
      <c r="D19" s="114"/>
      <c r="E19" s="147"/>
      <c r="F19" s="147"/>
      <c r="G19" s="122"/>
      <c r="H19" s="122"/>
      <c r="I19" s="115"/>
      <c r="J19" s="116"/>
      <c r="N19" s="131"/>
      <c r="O19" s="136"/>
    </row>
    <row r="20" spans="1:17" ht="18" customHeight="1">
      <c r="A20" s="108"/>
      <c r="B20" s="123"/>
      <c r="C20" s="113"/>
      <c r="D20" s="114"/>
      <c r="E20" s="147"/>
      <c r="F20" s="147"/>
      <c r="G20" s="122"/>
      <c r="H20" s="122"/>
      <c r="I20" s="115"/>
      <c r="J20" s="124"/>
    </row>
    <row r="21" spans="1:17" ht="18" customHeight="1">
      <c r="A21" s="108"/>
      <c r="B21" s="106"/>
      <c r="C21" s="113"/>
      <c r="D21" s="114"/>
      <c r="E21" s="147"/>
      <c r="F21" s="147"/>
      <c r="G21" s="122"/>
      <c r="H21" s="122"/>
      <c r="I21" s="115"/>
      <c r="J21" s="124"/>
    </row>
    <row r="22" spans="1:17" ht="18" customHeight="1" thickBot="1">
      <c r="A22" s="125"/>
      <c r="B22" s="126"/>
      <c r="C22" s="127"/>
      <c r="D22" s="128"/>
      <c r="E22" s="148"/>
      <c r="F22" s="148"/>
      <c r="G22" s="129"/>
      <c r="H22" s="129"/>
      <c r="I22" s="129"/>
      <c r="J22" s="130"/>
    </row>
    <row r="23" spans="1:17" ht="18" customHeight="1">
      <c r="A23" s="149" t="s">
        <v>81</v>
      </c>
      <c r="B23" s="152" t="s">
        <v>140</v>
      </c>
      <c r="C23" s="152"/>
      <c r="D23" s="153"/>
      <c r="E23" s="152"/>
      <c r="F23" s="152"/>
      <c r="G23" s="152"/>
      <c r="H23" s="152"/>
      <c r="I23" s="152"/>
      <c r="J23" s="154"/>
    </row>
    <row r="24" spans="1:17" ht="18" customHeight="1">
      <c r="A24" s="150"/>
      <c r="B24" s="152"/>
      <c r="C24" s="152"/>
      <c r="D24" s="153"/>
      <c r="E24" s="152"/>
      <c r="F24" s="152"/>
      <c r="G24" s="152"/>
      <c r="H24" s="152"/>
      <c r="I24" s="152"/>
      <c r="J24" s="154"/>
    </row>
    <row r="25" spans="1:17" ht="18" customHeight="1">
      <c r="A25" s="150"/>
      <c r="B25" s="155"/>
      <c r="C25" s="155"/>
      <c r="D25" s="156"/>
      <c r="E25" s="155"/>
      <c r="F25" s="155"/>
      <c r="G25" s="155"/>
      <c r="H25" s="155"/>
      <c r="I25" s="155"/>
      <c r="J25" s="157"/>
    </row>
    <row r="26" spans="1:17" ht="18" customHeight="1" thickBot="1">
      <c r="A26" s="151"/>
      <c r="B26" s="158"/>
      <c r="C26" s="158"/>
      <c r="D26" s="159"/>
      <c r="E26" s="158"/>
      <c r="F26" s="158"/>
      <c r="G26" s="158"/>
      <c r="H26" s="158"/>
      <c r="I26" s="158"/>
      <c r="J26" s="160"/>
    </row>
  </sheetData>
  <mergeCells count="41">
    <mergeCell ref="E11:F11"/>
    <mergeCell ref="A1:J1"/>
    <mergeCell ref="A4:C4"/>
    <mergeCell ref="I4:J4"/>
    <mergeCell ref="A5:E5"/>
    <mergeCell ref="I5:J5"/>
    <mergeCell ref="A6:E6"/>
    <mergeCell ref="I6:J6"/>
    <mergeCell ref="A7:D7"/>
    <mergeCell ref="I7:J7"/>
    <mergeCell ref="A8:E8"/>
    <mergeCell ref="E9:F9"/>
    <mergeCell ref="E10:F10"/>
    <mergeCell ref="E12:F12"/>
    <mergeCell ref="B13:B14"/>
    <mergeCell ref="C13:C14"/>
    <mergeCell ref="D13:D14"/>
    <mergeCell ref="E13:F14"/>
    <mergeCell ref="H17:H18"/>
    <mergeCell ref="H13:H14"/>
    <mergeCell ref="B15:B16"/>
    <mergeCell ref="C15:C16"/>
    <mergeCell ref="D15:D16"/>
    <mergeCell ref="E15:F16"/>
    <mergeCell ref="G15:G16"/>
    <mergeCell ref="H15:H16"/>
    <mergeCell ref="G13:G14"/>
    <mergeCell ref="B17:B18"/>
    <mergeCell ref="C17:C18"/>
    <mergeCell ref="D17:D18"/>
    <mergeCell ref="E17:F18"/>
    <mergeCell ref="G17:G18"/>
    <mergeCell ref="E19:F19"/>
    <mergeCell ref="E20:F20"/>
    <mergeCell ref="E21:F21"/>
    <mergeCell ref="E22:F22"/>
    <mergeCell ref="A23:A26"/>
    <mergeCell ref="B23:J23"/>
    <mergeCell ref="B24:J24"/>
    <mergeCell ref="B25:J25"/>
    <mergeCell ref="B26:J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syncVertical="1" syncRef="A14" transitionEvaluation="1">
    <pageSetUpPr autoPageBreaks="0"/>
  </sheetPr>
  <dimension ref="A1:H52"/>
  <sheetViews>
    <sheetView showGridLines="0" showZeros="0" view="pageBreakPreview" topLeftCell="A14" zoomScaleNormal="100" zoomScaleSheetLayoutView="100" workbookViewId="0">
      <selection activeCell="F27" sqref="F27"/>
    </sheetView>
  </sheetViews>
  <sheetFormatPr defaultColWidth="9.625" defaultRowHeight="14.25"/>
  <cols>
    <col min="1" max="2" width="4.25" style="72" customWidth="1"/>
    <col min="3" max="3" width="26.625" style="72" customWidth="1"/>
    <col min="4" max="4" width="27.125" style="72" customWidth="1"/>
    <col min="5" max="5" width="9.5" style="95" customWidth="1"/>
    <col min="6" max="6" width="47.5" style="88" customWidth="1"/>
    <col min="7" max="7" width="19.625" style="72" customWidth="1"/>
    <col min="8" max="256" width="9.625" style="72"/>
    <col min="257" max="258" width="4.25" style="72" customWidth="1"/>
    <col min="259" max="259" width="26.625" style="72" customWidth="1"/>
    <col min="260" max="260" width="27.125" style="72" customWidth="1"/>
    <col min="261" max="261" width="9.5" style="72" customWidth="1"/>
    <col min="262" max="262" width="47.5" style="72" customWidth="1"/>
    <col min="263" max="263" width="19.625" style="72" customWidth="1"/>
    <col min="264" max="512" width="9.625" style="72"/>
    <col min="513" max="514" width="4.25" style="72" customWidth="1"/>
    <col min="515" max="515" width="26.625" style="72" customWidth="1"/>
    <col min="516" max="516" width="27.125" style="72" customWidth="1"/>
    <col min="517" max="517" width="9.5" style="72" customWidth="1"/>
    <col min="518" max="518" width="47.5" style="72" customWidth="1"/>
    <col min="519" max="519" width="19.625" style="72" customWidth="1"/>
    <col min="520" max="768" width="9.625" style="72"/>
    <col min="769" max="770" width="4.25" style="72" customWidth="1"/>
    <col min="771" max="771" width="26.625" style="72" customWidth="1"/>
    <col min="772" max="772" width="27.125" style="72" customWidth="1"/>
    <col min="773" max="773" width="9.5" style="72" customWidth="1"/>
    <col min="774" max="774" width="47.5" style="72" customWidth="1"/>
    <col min="775" max="775" width="19.625" style="72" customWidth="1"/>
    <col min="776" max="1024" width="9.625" style="72"/>
    <col min="1025" max="1026" width="4.25" style="72" customWidth="1"/>
    <col min="1027" max="1027" width="26.625" style="72" customWidth="1"/>
    <col min="1028" max="1028" width="27.125" style="72" customWidth="1"/>
    <col min="1029" max="1029" width="9.5" style="72" customWidth="1"/>
    <col min="1030" max="1030" width="47.5" style="72" customWidth="1"/>
    <col min="1031" max="1031" width="19.625" style="72" customWidth="1"/>
    <col min="1032" max="1280" width="9.625" style="72"/>
    <col min="1281" max="1282" width="4.25" style="72" customWidth="1"/>
    <col min="1283" max="1283" width="26.625" style="72" customWidth="1"/>
    <col min="1284" max="1284" width="27.125" style="72" customWidth="1"/>
    <col min="1285" max="1285" width="9.5" style="72" customWidth="1"/>
    <col min="1286" max="1286" width="47.5" style="72" customWidth="1"/>
    <col min="1287" max="1287" width="19.625" style="72" customWidth="1"/>
    <col min="1288" max="1536" width="9.625" style="72"/>
    <col min="1537" max="1538" width="4.25" style="72" customWidth="1"/>
    <col min="1539" max="1539" width="26.625" style="72" customWidth="1"/>
    <col min="1540" max="1540" width="27.125" style="72" customWidth="1"/>
    <col min="1541" max="1541" width="9.5" style="72" customWidth="1"/>
    <col min="1542" max="1542" width="47.5" style="72" customWidth="1"/>
    <col min="1543" max="1543" width="19.625" style="72" customWidth="1"/>
    <col min="1544" max="1792" width="9.625" style="72"/>
    <col min="1793" max="1794" width="4.25" style="72" customWidth="1"/>
    <col min="1795" max="1795" width="26.625" style="72" customWidth="1"/>
    <col min="1796" max="1796" width="27.125" style="72" customWidth="1"/>
    <col min="1797" max="1797" width="9.5" style="72" customWidth="1"/>
    <col min="1798" max="1798" width="47.5" style="72" customWidth="1"/>
    <col min="1799" max="1799" width="19.625" style="72" customWidth="1"/>
    <col min="1800" max="2048" width="9.625" style="72"/>
    <col min="2049" max="2050" width="4.25" style="72" customWidth="1"/>
    <col min="2051" max="2051" width="26.625" style="72" customWidth="1"/>
    <col min="2052" max="2052" width="27.125" style="72" customWidth="1"/>
    <col min="2053" max="2053" width="9.5" style="72" customWidth="1"/>
    <col min="2054" max="2054" width="47.5" style="72" customWidth="1"/>
    <col min="2055" max="2055" width="19.625" style="72" customWidth="1"/>
    <col min="2056" max="2304" width="9.625" style="72"/>
    <col min="2305" max="2306" width="4.25" style="72" customWidth="1"/>
    <col min="2307" max="2307" width="26.625" style="72" customWidth="1"/>
    <col min="2308" max="2308" width="27.125" style="72" customWidth="1"/>
    <col min="2309" max="2309" width="9.5" style="72" customWidth="1"/>
    <col min="2310" max="2310" width="47.5" style="72" customWidth="1"/>
    <col min="2311" max="2311" width="19.625" style="72" customWidth="1"/>
    <col min="2312" max="2560" width="9.625" style="72"/>
    <col min="2561" max="2562" width="4.25" style="72" customWidth="1"/>
    <col min="2563" max="2563" width="26.625" style="72" customWidth="1"/>
    <col min="2564" max="2564" width="27.125" style="72" customWidth="1"/>
    <col min="2565" max="2565" width="9.5" style="72" customWidth="1"/>
    <col min="2566" max="2566" width="47.5" style="72" customWidth="1"/>
    <col min="2567" max="2567" width="19.625" style="72" customWidth="1"/>
    <col min="2568" max="2816" width="9.625" style="72"/>
    <col min="2817" max="2818" width="4.25" style="72" customWidth="1"/>
    <col min="2819" max="2819" width="26.625" style="72" customWidth="1"/>
    <col min="2820" max="2820" width="27.125" style="72" customWidth="1"/>
    <col min="2821" max="2821" width="9.5" style="72" customWidth="1"/>
    <col min="2822" max="2822" width="47.5" style="72" customWidth="1"/>
    <col min="2823" max="2823" width="19.625" style="72" customWidth="1"/>
    <col min="2824" max="3072" width="9.625" style="72"/>
    <col min="3073" max="3074" width="4.25" style="72" customWidth="1"/>
    <col min="3075" max="3075" width="26.625" style="72" customWidth="1"/>
    <col min="3076" max="3076" width="27.125" style="72" customWidth="1"/>
    <col min="3077" max="3077" width="9.5" style="72" customWidth="1"/>
    <col min="3078" max="3078" width="47.5" style="72" customWidth="1"/>
    <col min="3079" max="3079" width="19.625" style="72" customWidth="1"/>
    <col min="3080" max="3328" width="9.625" style="72"/>
    <col min="3329" max="3330" width="4.25" style="72" customWidth="1"/>
    <col min="3331" max="3331" width="26.625" style="72" customWidth="1"/>
    <col min="3332" max="3332" width="27.125" style="72" customWidth="1"/>
    <col min="3333" max="3333" width="9.5" style="72" customWidth="1"/>
    <col min="3334" max="3334" width="47.5" style="72" customWidth="1"/>
    <col min="3335" max="3335" width="19.625" style="72" customWidth="1"/>
    <col min="3336" max="3584" width="9.625" style="72"/>
    <col min="3585" max="3586" width="4.25" style="72" customWidth="1"/>
    <col min="3587" max="3587" width="26.625" style="72" customWidth="1"/>
    <col min="3588" max="3588" width="27.125" style="72" customWidth="1"/>
    <col min="3589" max="3589" width="9.5" style="72" customWidth="1"/>
    <col min="3590" max="3590" width="47.5" style="72" customWidth="1"/>
    <col min="3591" max="3591" width="19.625" style="72" customWidth="1"/>
    <col min="3592" max="3840" width="9.625" style="72"/>
    <col min="3841" max="3842" width="4.25" style="72" customWidth="1"/>
    <col min="3843" max="3843" width="26.625" style="72" customWidth="1"/>
    <col min="3844" max="3844" width="27.125" style="72" customWidth="1"/>
    <col min="3845" max="3845" width="9.5" style="72" customWidth="1"/>
    <col min="3846" max="3846" width="47.5" style="72" customWidth="1"/>
    <col min="3847" max="3847" width="19.625" style="72" customWidth="1"/>
    <col min="3848" max="4096" width="9.625" style="72"/>
    <col min="4097" max="4098" width="4.25" style="72" customWidth="1"/>
    <col min="4099" max="4099" width="26.625" style="72" customWidth="1"/>
    <col min="4100" max="4100" width="27.125" style="72" customWidth="1"/>
    <col min="4101" max="4101" width="9.5" style="72" customWidth="1"/>
    <col min="4102" max="4102" width="47.5" style="72" customWidth="1"/>
    <col min="4103" max="4103" width="19.625" style="72" customWidth="1"/>
    <col min="4104" max="4352" width="9.625" style="72"/>
    <col min="4353" max="4354" width="4.25" style="72" customWidth="1"/>
    <col min="4355" max="4355" width="26.625" style="72" customWidth="1"/>
    <col min="4356" max="4356" width="27.125" style="72" customWidth="1"/>
    <col min="4357" max="4357" width="9.5" style="72" customWidth="1"/>
    <col min="4358" max="4358" width="47.5" style="72" customWidth="1"/>
    <col min="4359" max="4359" width="19.625" style="72" customWidth="1"/>
    <col min="4360" max="4608" width="9.625" style="72"/>
    <col min="4609" max="4610" width="4.25" style="72" customWidth="1"/>
    <col min="4611" max="4611" width="26.625" style="72" customWidth="1"/>
    <col min="4612" max="4612" width="27.125" style="72" customWidth="1"/>
    <col min="4613" max="4613" width="9.5" style="72" customWidth="1"/>
    <col min="4614" max="4614" width="47.5" style="72" customWidth="1"/>
    <col min="4615" max="4615" width="19.625" style="72" customWidth="1"/>
    <col min="4616" max="4864" width="9.625" style="72"/>
    <col min="4865" max="4866" width="4.25" style="72" customWidth="1"/>
    <col min="4867" max="4867" width="26.625" style="72" customWidth="1"/>
    <col min="4868" max="4868" width="27.125" style="72" customWidth="1"/>
    <col min="4869" max="4869" width="9.5" style="72" customWidth="1"/>
    <col min="4870" max="4870" width="47.5" style="72" customWidth="1"/>
    <col min="4871" max="4871" width="19.625" style="72" customWidth="1"/>
    <col min="4872" max="5120" width="9.625" style="72"/>
    <col min="5121" max="5122" width="4.25" style="72" customWidth="1"/>
    <col min="5123" max="5123" width="26.625" style="72" customWidth="1"/>
    <col min="5124" max="5124" width="27.125" style="72" customWidth="1"/>
    <col min="5125" max="5125" width="9.5" style="72" customWidth="1"/>
    <col min="5126" max="5126" width="47.5" style="72" customWidth="1"/>
    <col min="5127" max="5127" width="19.625" style="72" customWidth="1"/>
    <col min="5128" max="5376" width="9.625" style="72"/>
    <col min="5377" max="5378" width="4.25" style="72" customWidth="1"/>
    <col min="5379" max="5379" width="26.625" style="72" customWidth="1"/>
    <col min="5380" max="5380" width="27.125" style="72" customWidth="1"/>
    <col min="5381" max="5381" width="9.5" style="72" customWidth="1"/>
    <col min="5382" max="5382" width="47.5" style="72" customWidth="1"/>
    <col min="5383" max="5383" width="19.625" style="72" customWidth="1"/>
    <col min="5384" max="5632" width="9.625" style="72"/>
    <col min="5633" max="5634" width="4.25" style="72" customWidth="1"/>
    <col min="5635" max="5635" width="26.625" style="72" customWidth="1"/>
    <col min="5636" max="5636" width="27.125" style="72" customWidth="1"/>
    <col min="5637" max="5637" width="9.5" style="72" customWidth="1"/>
    <col min="5638" max="5638" width="47.5" style="72" customWidth="1"/>
    <col min="5639" max="5639" width="19.625" style="72" customWidth="1"/>
    <col min="5640" max="5888" width="9.625" style="72"/>
    <col min="5889" max="5890" width="4.25" style="72" customWidth="1"/>
    <col min="5891" max="5891" width="26.625" style="72" customWidth="1"/>
    <col min="5892" max="5892" width="27.125" style="72" customWidth="1"/>
    <col min="5893" max="5893" width="9.5" style="72" customWidth="1"/>
    <col min="5894" max="5894" width="47.5" style="72" customWidth="1"/>
    <col min="5895" max="5895" width="19.625" style="72" customWidth="1"/>
    <col min="5896" max="6144" width="9.625" style="72"/>
    <col min="6145" max="6146" width="4.25" style="72" customWidth="1"/>
    <col min="6147" max="6147" width="26.625" style="72" customWidth="1"/>
    <col min="6148" max="6148" width="27.125" style="72" customWidth="1"/>
    <col min="6149" max="6149" width="9.5" style="72" customWidth="1"/>
    <col min="6150" max="6150" width="47.5" style="72" customWidth="1"/>
    <col min="6151" max="6151" width="19.625" style="72" customWidth="1"/>
    <col min="6152" max="6400" width="9.625" style="72"/>
    <col min="6401" max="6402" width="4.25" style="72" customWidth="1"/>
    <col min="6403" max="6403" width="26.625" style="72" customWidth="1"/>
    <col min="6404" max="6404" width="27.125" style="72" customWidth="1"/>
    <col min="6405" max="6405" width="9.5" style="72" customWidth="1"/>
    <col min="6406" max="6406" width="47.5" style="72" customWidth="1"/>
    <col min="6407" max="6407" width="19.625" style="72" customWidth="1"/>
    <col min="6408" max="6656" width="9.625" style="72"/>
    <col min="6657" max="6658" width="4.25" style="72" customWidth="1"/>
    <col min="6659" max="6659" width="26.625" style="72" customWidth="1"/>
    <col min="6660" max="6660" width="27.125" style="72" customWidth="1"/>
    <col min="6661" max="6661" width="9.5" style="72" customWidth="1"/>
    <col min="6662" max="6662" width="47.5" style="72" customWidth="1"/>
    <col min="6663" max="6663" width="19.625" style="72" customWidth="1"/>
    <col min="6664" max="6912" width="9.625" style="72"/>
    <col min="6913" max="6914" width="4.25" style="72" customWidth="1"/>
    <col min="6915" max="6915" width="26.625" style="72" customWidth="1"/>
    <col min="6916" max="6916" width="27.125" style="72" customWidth="1"/>
    <col min="6917" max="6917" width="9.5" style="72" customWidth="1"/>
    <col min="6918" max="6918" width="47.5" style="72" customWidth="1"/>
    <col min="6919" max="6919" width="19.625" style="72" customWidth="1"/>
    <col min="6920" max="7168" width="9.625" style="72"/>
    <col min="7169" max="7170" width="4.25" style="72" customWidth="1"/>
    <col min="7171" max="7171" width="26.625" style="72" customWidth="1"/>
    <col min="7172" max="7172" width="27.125" style="72" customWidth="1"/>
    <col min="7173" max="7173" width="9.5" style="72" customWidth="1"/>
    <col min="7174" max="7174" width="47.5" style="72" customWidth="1"/>
    <col min="7175" max="7175" width="19.625" style="72" customWidth="1"/>
    <col min="7176" max="7424" width="9.625" style="72"/>
    <col min="7425" max="7426" width="4.25" style="72" customWidth="1"/>
    <col min="7427" max="7427" width="26.625" style="72" customWidth="1"/>
    <col min="7428" max="7428" width="27.125" style="72" customWidth="1"/>
    <col min="7429" max="7429" width="9.5" style="72" customWidth="1"/>
    <col min="7430" max="7430" width="47.5" style="72" customWidth="1"/>
    <col min="7431" max="7431" width="19.625" style="72" customWidth="1"/>
    <col min="7432" max="7680" width="9.625" style="72"/>
    <col min="7681" max="7682" width="4.25" style="72" customWidth="1"/>
    <col min="7683" max="7683" width="26.625" style="72" customWidth="1"/>
    <col min="7684" max="7684" width="27.125" style="72" customWidth="1"/>
    <col min="7685" max="7685" width="9.5" style="72" customWidth="1"/>
    <col min="7686" max="7686" width="47.5" style="72" customWidth="1"/>
    <col min="7687" max="7687" width="19.625" style="72" customWidth="1"/>
    <col min="7688" max="7936" width="9.625" style="72"/>
    <col min="7937" max="7938" width="4.25" style="72" customWidth="1"/>
    <col min="7939" max="7939" width="26.625" style="72" customWidth="1"/>
    <col min="7940" max="7940" width="27.125" style="72" customWidth="1"/>
    <col min="7941" max="7941" width="9.5" style="72" customWidth="1"/>
    <col min="7942" max="7942" width="47.5" style="72" customWidth="1"/>
    <col min="7943" max="7943" width="19.625" style="72" customWidth="1"/>
    <col min="7944" max="8192" width="9.625" style="72"/>
    <col min="8193" max="8194" width="4.25" style="72" customWidth="1"/>
    <col min="8195" max="8195" width="26.625" style="72" customWidth="1"/>
    <col min="8196" max="8196" width="27.125" style="72" customWidth="1"/>
    <col min="8197" max="8197" width="9.5" style="72" customWidth="1"/>
    <col min="8198" max="8198" width="47.5" style="72" customWidth="1"/>
    <col min="8199" max="8199" width="19.625" style="72" customWidth="1"/>
    <col min="8200" max="8448" width="9.625" style="72"/>
    <col min="8449" max="8450" width="4.25" style="72" customWidth="1"/>
    <col min="8451" max="8451" width="26.625" style="72" customWidth="1"/>
    <col min="8452" max="8452" width="27.125" style="72" customWidth="1"/>
    <col min="8453" max="8453" width="9.5" style="72" customWidth="1"/>
    <col min="8454" max="8454" width="47.5" style="72" customWidth="1"/>
    <col min="8455" max="8455" width="19.625" style="72" customWidth="1"/>
    <col min="8456" max="8704" width="9.625" style="72"/>
    <col min="8705" max="8706" width="4.25" style="72" customWidth="1"/>
    <col min="8707" max="8707" width="26.625" style="72" customWidth="1"/>
    <col min="8708" max="8708" width="27.125" style="72" customWidth="1"/>
    <col min="8709" max="8709" width="9.5" style="72" customWidth="1"/>
    <col min="8710" max="8710" width="47.5" style="72" customWidth="1"/>
    <col min="8711" max="8711" width="19.625" style="72" customWidth="1"/>
    <col min="8712" max="8960" width="9.625" style="72"/>
    <col min="8961" max="8962" width="4.25" style="72" customWidth="1"/>
    <col min="8963" max="8963" width="26.625" style="72" customWidth="1"/>
    <col min="8964" max="8964" width="27.125" style="72" customWidth="1"/>
    <col min="8965" max="8965" width="9.5" style="72" customWidth="1"/>
    <col min="8966" max="8966" width="47.5" style="72" customWidth="1"/>
    <col min="8967" max="8967" width="19.625" style="72" customWidth="1"/>
    <col min="8968" max="9216" width="9.625" style="72"/>
    <col min="9217" max="9218" width="4.25" style="72" customWidth="1"/>
    <col min="9219" max="9219" width="26.625" style="72" customWidth="1"/>
    <col min="9220" max="9220" width="27.125" style="72" customWidth="1"/>
    <col min="9221" max="9221" width="9.5" style="72" customWidth="1"/>
    <col min="9222" max="9222" width="47.5" style="72" customWidth="1"/>
    <col min="9223" max="9223" width="19.625" style="72" customWidth="1"/>
    <col min="9224" max="9472" width="9.625" style="72"/>
    <col min="9473" max="9474" width="4.25" style="72" customWidth="1"/>
    <col min="9475" max="9475" width="26.625" style="72" customWidth="1"/>
    <col min="9476" max="9476" width="27.125" style="72" customWidth="1"/>
    <col min="9477" max="9477" width="9.5" style="72" customWidth="1"/>
    <col min="9478" max="9478" width="47.5" style="72" customWidth="1"/>
    <col min="9479" max="9479" width="19.625" style="72" customWidth="1"/>
    <col min="9480" max="9728" width="9.625" style="72"/>
    <col min="9729" max="9730" width="4.25" style="72" customWidth="1"/>
    <col min="9731" max="9731" width="26.625" style="72" customWidth="1"/>
    <col min="9732" max="9732" width="27.125" style="72" customWidth="1"/>
    <col min="9733" max="9733" width="9.5" style="72" customWidth="1"/>
    <col min="9734" max="9734" width="47.5" style="72" customWidth="1"/>
    <col min="9735" max="9735" width="19.625" style="72" customWidth="1"/>
    <col min="9736" max="9984" width="9.625" style="72"/>
    <col min="9985" max="9986" width="4.25" style="72" customWidth="1"/>
    <col min="9987" max="9987" width="26.625" style="72" customWidth="1"/>
    <col min="9988" max="9988" width="27.125" style="72" customWidth="1"/>
    <col min="9989" max="9989" width="9.5" style="72" customWidth="1"/>
    <col min="9990" max="9990" width="47.5" style="72" customWidth="1"/>
    <col min="9991" max="9991" width="19.625" style="72" customWidth="1"/>
    <col min="9992" max="10240" width="9.625" style="72"/>
    <col min="10241" max="10242" width="4.25" style="72" customWidth="1"/>
    <col min="10243" max="10243" width="26.625" style="72" customWidth="1"/>
    <col min="10244" max="10244" width="27.125" style="72" customWidth="1"/>
    <col min="10245" max="10245" width="9.5" style="72" customWidth="1"/>
    <col min="10246" max="10246" width="47.5" style="72" customWidth="1"/>
    <col min="10247" max="10247" width="19.625" style="72" customWidth="1"/>
    <col min="10248" max="10496" width="9.625" style="72"/>
    <col min="10497" max="10498" width="4.25" style="72" customWidth="1"/>
    <col min="10499" max="10499" width="26.625" style="72" customWidth="1"/>
    <col min="10500" max="10500" width="27.125" style="72" customWidth="1"/>
    <col min="10501" max="10501" width="9.5" style="72" customWidth="1"/>
    <col min="10502" max="10502" width="47.5" style="72" customWidth="1"/>
    <col min="10503" max="10503" width="19.625" style="72" customWidth="1"/>
    <col min="10504" max="10752" width="9.625" style="72"/>
    <col min="10753" max="10754" width="4.25" style="72" customWidth="1"/>
    <col min="10755" max="10755" width="26.625" style="72" customWidth="1"/>
    <col min="10756" max="10756" width="27.125" style="72" customWidth="1"/>
    <col min="10757" max="10757" width="9.5" style="72" customWidth="1"/>
    <col min="10758" max="10758" width="47.5" style="72" customWidth="1"/>
    <col min="10759" max="10759" width="19.625" style="72" customWidth="1"/>
    <col min="10760" max="11008" width="9.625" style="72"/>
    <col min="11009" max="11010" width="4.25" style="72" customWidth="1"/>
    <col min="11011" max="11011" width="26.625" style="72" customWidth="1"/>
    <col min="11012" max="11012" width="27.125" style="72" customWidth="1"/>
    <col min="11013" max="11013" width="9.5" style="72" customWidth="1"/>
    <col min="11014" max="11014" width="47.5" style="72" customWidth="1"/>
    <col min="11015" max="11015" width="19.625" style="72" customWidth="1"/>
    <col min="11016" max="11264" width="9.625" style="72"/>
    <col min="11265" max="11266" width="4.25" style="72" customWidth="1"/>
    <col min="11267" max="11267" width="26.625" style="72" customWidth="1"/>
    <col min="11268" max="11268" width="27.125" style="72" customWidth="1"/>
    <col min="11269" max="11269" width="9.5" style="72" customWidth="1"/>
    <col min="11270" max="11270" width="47.5" style="72" customWidth="1"/>
    <col min="11271" max="11271" width="19.625" style="72" customWidth="1"/>
    <col min="11272" max="11520" width="9.625" style="72"/>
    <col min="11521" max="11522" width="4.25" style="72" customWidth="1"/>
    <col min="11523" max="11523" width="26.625" style="72" customWidth="1"/>
    <col min="11524" max="11524" width="27.125" style="72" customWidth="1"/>
    <col min="11525" max="11525" width="9.5" style="72" customWidth="1"/>
    <col min="11526" max="11526" width="47.5" style="72" customWidth="1"/>
    <col min="11527" max="11527" width="19.625" style="72" customWidth="1"/>
    <col min="11528" max="11776" width="9.625" style="72"/>
    <col min="11777" max="11778" width="4.25" style="72" customWidth="1"/>
    <col min="11779" max="11779" width="26.625" style="72" customWidth="1"/>
    <col min="11780" max="11780" width="27.125" style="72" customWidth="1"/>
    <col min="11781" max="11781" width="9.5" style="72" customWidth="1"/>
    <col min="11782" max="11782" width="47.5" style="72" customWidth="1"/>
    <col min="11783" max="11783" width="19.625" style="72" customWidth="1"/>
    <col min="11784" max="12032" width="9.625" style="72"/>
    <col min="12033" max="12034" width="4.25" style="72" customWidth="1"/>
    <col min="12035" max="12035" width="26.625" style="72" customWidth="1"/>
    <col min="12036" max="12036" width="27.125" style="72" customWidth="1"/>
    <col min="12037" max="12037" width="9.5" style="72" customWidth="1"/>
    <col min="12038" max="12038" width="47.5" style="72" customWidth="1"/>
    <col min="12039" max="12039" width="19.625" style="72" customWidth="1"/>
    <col min="12040" max="12288" width="9.625" style="72"/>
    <col min="12289" max="12290" width="4.25" style="72" customWidth="1"/>
    <col min="12291" max="12291" width="26.625" style="72" customWidth="1"/>
    <col min="12292" max="12292" width="27.125" style="72" customWidth="1"/>
    <col min="12293" max="12293" width="9.5" style="72" customWidth="1"/>
    <col min="12294" max="12294" width="47.5" style="72" customWidth="1"/>
    <col min="12295" max="12295" width="19.625" style="72" customWidth="1"/>
    <col min="12296" max="12544" width="9.625" style="72"/>
    <col min="12545" max="12546" width="4.25" style="72" customWidth="1"/>
    <col min="12547" max="12547" width="26.625" style="72" customWidth="1"/>
    <col min="12548" max="12548" width="27.125" style="72" customWidth="1"/>
    <col min="12549" max="12549" width="9.5" style="72" customWidth="1"/>
    <col min="12550" max="12550" width="47.5" style="72" customWidth="1"/>
    <col min="12551" max="12551" width="19.625" style="72" customWidth="1"/>
    <col min="12552" max="12800" width="9.625" style="72"/>
    <col min="12801" max="12802" width="4.25" style="72" customWidth="1"/>
    <col min="12803" max="12803" width="26.625" style="72" customWidth="1"/>
    <col min="12804" max="12804" width="27.125" style="72" customWidth="1"/>
    <col min="12805" max="12805" width="9.5" style="72" customWidth="1"/>
    <col min="12806" max="12806" width="47.5" style="72" customWidth="1"/>
    <col min="12807" max="12807" width="19.625" style="72" customWidth="1"/>
    <col min="12808" max="13056" width="9.625" style="72"/>
    <col min="13057" max="13058" width="4.25" style="72" customWidth="1"/>
    <col min="13059" max="13059" width="26.625" style="72" customWidth="1"/>
    <col min="13060" max="13060" width="27.125" style="72" customWidth="1"/>
    <col min="13061" max="13061" width="9.5" style="72" customWidth="1"/>
    <col min="13062" max="13062" width="47.5" style="72" customWidth="1"/>
    <col min="13063" max="13063" width="19.625" style="72" customWidth="1"/>
    <col min="13064" max="13312" width="9.625" style="72"/>
    <col min="13313" max="13314" width="4.25" style="72" customWidth="1"/>
    <col min="13315" max="13315" width="26.625" style="72" customWidth="1"/>
    <col min="13316" max="13316" width="27.125" style="72" customWidth="1"/>
    <col min="13317" max="13317" width="9.5" style="72" customWidth="1"/>
    <col min="13318" max="13318" width="47.5" style="72" customWidth="1"/>
    <col min="13319" max="13319" width="19.625" style="72" customWidth="1"/>
    <col min="13320" max="13568" width="9.625" style="72"/>
    <col min="13569" max="13570" width="4.25" style="72" customWidth="1"/>
    <col min="13571" max="13571" width="26.625" style="72" customWidth="1"/>
    <col min="13572" max="13572" width="27.125" style="72" customWidth="1"/>
    <col min="13573" max="13573" width="9.5" style="72" customWidth="1"/>
    <col min="13574" max="13574" width="47.5" style="72" customWidth="1"/>
    <col min="13575" max="13575" width="19.625" style="72" customWidth="1"/>
    <col min="13576" max="13824" width="9.625" style="72"/>
    <col min="13825" max="13826" width="4.25" style="72" customWidth="1"/>
    <col min="13827" max="13827" width="26.625" style="72" customWidth="1"/>
    <col min="13828" max="13828" width="27.125" style="72" customWidth="1"/>
    <col min="13829" max="13829" width="9.5" style="72" customWidth="1"/>
    <col min="13830" max="13830" width="47.5" style="72" customWidth="1"/>
    <col min="13831" max="13831" width="19.625" style="72" customWidth="1"/>
    <col min="13832" max="14080" width="9.625" style="72"/>
    <col min="14081" max="14082" width="4.25" style="72" customWidth="1"/>
    <col min="14083" max="14083" width="26.625" style="72" customWidth="1"/>
    <col min="14084" max="14084" width="27.125" style="72" customWidth="1"/>
    <col min="14085" max="14085" width="9.5" style="72" customWidth="1"/>
    <col min="14086" max="14086" width="47.5" style="72" customWidth="1"/>
    <col min="14087" max="14087" width="19.625" style="72" customWidth="1"/>
    <col min="14088" max="14336" width="9.625" style="72"/>
    <col min="14337" max="14338" width="4.25" style="72" customWidth="1"/>
    <col min="14339" max="14339" width="26.625" style="72" customWidth="1"/>
    <col min="14340" max="14340" width="27.125" style="72" customWidth="1"/>
    <col min="14341" max="14341" width="9.5" style="72" customWidth="1"/>
    <col min="14342" max="14342" width="47.5" style="72" customWidth="1"/>
    <col min="14343" max="14343" width="19.625" style="72" customWidth="1"/>
    <col min="14344" max="14592" width="9.625" style="72"/>
    <col min="14593" max="14594" width="4.25" style="72" customWidth="1"/>
    <col min="14595" max="14595" width="26.625" style="72" customWidth="1"/>
    <col min="14596" max="14596" width="27.125" style="72" customWidth="1"/>
    <col min="14597" max="14597" width="9.5" style="72" customWidth="1"/>
    <col min="14598" max="14598" width="47.5" style="72" customWidth="1"/>
    <col min="14599" max="14599" width="19.625" style="72" customWidth="1"/>
    <col min="14600" max="14848" width="9.625" style="72"/>
    <col min="14849" max="14850" width="4.25" style="72" customWidth="1"/>
    <col min="14851" max="14851" width="26.625" style="72" customWidth="1"/>
    <col min="14852" max="14852" width="27.125" style="72" customWidth="1"/>
    <col min="14853" max="14853" width="9.5" style="72" customWidth="1"/>
    <col min="14854" max="14854" width="47.5" style="72" customWidth="1"/>
    <col min="14855" max="14855" width="19.625" style="72" customWidth="1"/>
    <col min="14856" max="15104" width="9.625" style="72"/>
    <col min="15105" max="15106" width="4.25" style="72" customWidth="1"/>
    <col min="15107" max="15107" width="26.625" style="72" customWidth="1"/>
    <col min="15108" max="15108" width="27.125" style="72" customWidth="1"/>
    <col min="15109" max="15109" width="9.5" style="72" customWidth="1"/>
    <col min="15110" max="15110" width="47.5" style="72" customWidth="1"/>
    <col min="15111" max="15111" width="19.625" style="72" customWidth="1"/>
    <col min="15112" max="15360" width="9.625" style="72"/>
    <col min="15361" max="15362" width="4.25" style="72" customWidth="1"/>
    <col min="15363" max="15363" width="26.625" style="72" customWidth="1"/>
    <col min="15364" max="15364" width="27.125" style="72" customWidth="1"/>
    <col min="15365" max="15365" width="9.5" style="72" customWidth="1"/>
    <col min="15366" max="15366" width="47.5" style="72" customWidth="1"/>
    <col min="15367" max="15367" width="19.625" style="72" customWidth="1"/>
    <col min="15368" max="15616" width="9.625" style="72"/>
    <col min="15617" max="15618" width="4.25" style="72" customWidth="1"/>
    <col min="15619" max="15619" width="26.625" style="72" customWidth="1"/>
    <col min="15620" max="15620" width="27.125" style="72" customWidth="1"/>
    <col min="15621" max="15621" width="9.5" style="72" customWidth="1"/>
    <col min="15622" max="15622" width="47.5" style="72" customWidth="1"/>
    <col min="15623" max="15623" width="19.625" style="72" customWidth="1"/>
    <col min="15624" max="15872" width="9.625" style="72"/>
    <col min="15873" max="15874" width="4.25" style="72" customWidth="1"/>
    <col min="15875" max="15875" width="26.625" style="72" customWidth="1"/>
    <col min="15876" max="15876" width="27.125" style="72" customWidth="1"/>
    <col min="15877" max="15877" width="9.5" style="72" customWidth="1"/>
    <col min="15878" max="15878" width="47.5" style="72" customWidth="1"/>
    <col min="15879" max="15879" width="19.625" style="72" customWidth="1"/>
    <col min="15880" max="16128" width="9.625" style="72"/>
    <col min="16129" max="16130" width="4.25" style="72" customWidth="1"/>
    <col min="16131" max="16131" width="26.625" style="72" customWidth="1"/>
    <col min="16132" max="16132" width="27.125" style="72" customWidth="1"/>
    <col min="16133" max="16133" width="9.5" style="72" customWidth="1"/>
    <col min="16134" max="16134" width="47.5" style="72" customWidth="1"/>
    <col min="16135" max="16135" width="19.625" style="72" customWidth="1"/>
    <col min="16136" max="16384" width="9.625" style="72"/>
  </cols>
  <sheetData>
    <row r="1" spans="1:6" ht="39.950000000000003" customHeight="1">
      <c r="A1" s="187" t="s">
        <v>101</v>
      </c>
      <c r="B1" s="187"/>
      <c r="C1" s="187"/>
      <c r="D1" s="187"/>
      <c r="E1" s="187"/>
      <c r="F1" s="187"/>
    </row>
    <row r="2" spans="1:6" ht="23.25" customHeight="1">
      <c r="A2" s="73" t="str">
        <f>'갑지 (2)'!A6:E6</f>
        <v xml:space="preserve"> 공 사 명 : 서울언남초 옥상방수 하자보수공사</v>
      </c>
      <c r="B2" s="74"/>
      <c r="C2" s="74"/>
      <c r="D2" s="75"/>
      <c r="E2" s="76"/>
      <c r="F2" s="77"/>
    </row>
    <row r="3" spans="1:6" ht="18.95" customHeight="1">
      <c r="A3" s="186" t="s">
        <v>102</v>
      </c>
      <c r="B3" s="186"/>
      <c r="C3" s="186"/>
      <c r="D3" s="78" t="s">
        <v>103</v>
      </c>
      <c r="E3" s="79" t="s">
        <v>104</v>
      </c>
      <c r="F3" s="78" t="s">
        <v>105</v>
      </c>
    </row>
    <row r="4" spans="1:6" ht="18.95" customHeight="1">
      <c r="A4" s="188" t="s">
        <v>106</v>
      </c>
      <c r="B4" s="192" t="s">
        <v>107</v>
      </c>
      <c r="C4" s="80" t="s">
        <v>108</v>
      </c>
      <c r="D4" s="103"/>
      <c r="E4" s="79"/>
      <c r="F4" s="78"/>
    </row>
    <row r="5" spans="1:6" ht="18.95" customHeight="1">
      <c r="A5" s="189"/>
      <c r="B5" s="192"/>
      <c r="C5" s="80" t="s">
        <v>109</v>
      </c>
      <c r="D5" s="103"/>
      <c r="E5" s="79"/>
      <c r="F5" s="78"/>
    </row>
    <row r="6" spans="1:6" ht="18.95" customHeight="1">
      <c r="A6" s="189"/>
      <c r="B6" s="192"/>
      <c r="C6" s="80" t="s">
        <v>110</v>
      </c>
      <c r="D6" s="103"/>
      <c r="E6" s="79"/>
      <c r="F6" s="78"/>
    </row>
    <row r="7" spans="1:6" ht="18.95" customHeight="1">
      <c r="A7" s="189"/>
      <c r="B7" s="188" t="s">
        <v>111</v>
      </c>
      <c r="C7" s="80" t="s">
        <v>112</v>
      </c>
      <c r="D7" s="103"/>
      <c r="E7" s="81"/>
      <c r="F7" s="82"/>
    </row>
    <row r="8" spans="1:6" ht="18.95" customHeight="1">
      <c r="A8" s="189"/>
      <c r="B8" s="189"/>
      <c r="C8" s="80" t="s">
        <v>113</v>
      </c>
      <c r="D8" s="103"/>
      <c r="E8" s="81">
        <v>0.17499999999999999</v>
      </c>
      <c r="F8" s="83" t="s">
        <v>174</v>
      </c>
    </row>
    <row r="9" spans="1:6" ht="18.95" customHeight="1">
      <c r="A9" s="189"/>
      <c r="B9" s="189"/>
      <c r="C9" s="80" t="s">
        <v>114</v>
      </c>
      <c r="D9" s="103"/>
      <c r="E9" s="81"/>
      <c r="F9" s="83"/>
    </row>
    <row r="10" spans="1:6" ht="18.95" customHeight="1">
      <c r="A10" s="189"/>
      <c r="B10" s="84"/>
      <c r="C10" s="80" t="s">
        <v>115</v>
      </c>
      <c r="D10" s="103"/>
      <c r="E10" s="81"/>
      <c r="F10" s="83"/>
    </row>
    <row r="11" spans="1:6" ht="18.95" customHeight="1">
      <c r="A11" s="189"/>
      <c r="B11" s="189" t="s">
        <v>116</v>
      </c>
      <c r="C11" s="80" t="s">
        <v>117</v>
      </c>
      <c r="D11" s="103"/>
      <c r="E11" s="81">
        <v>3.56E-2</v>
      </c>
      <c r="F11" s="83" t="s">
        <v>146</v>
      </c>
    </row>
    <row r="12" spans="1:6" ht="18.95" customHeight="1">
      <c r="A12" s="189"/>
      <c r="B12" s="189"/>
      <c r="C12" s="80" t="s">
        <v>118</v>
      </c>
      <c r="D12" s="103"/>
      <c r="E12" s="81">
        <v>1.01E-2</v>
      </c>
      <c r="F12" s="83" t="s">
        <v>147</v>
      </c>
    </row>
    <row r="13" spans="1:6" ht="18.95" customHeight="1">
      <c r="A13" s="189"/>
      <c r="B13" s="189"/>
      <c r="C13" s="80" t="s">
        <v>119</v>
      </c>
      <c r="D13" s="103"/>
      <c r="E13" s="146">
        <v>3.5950000000000003E-2</v>
      </c>
      <c r="F13" s="83" t="s">
        <v>175</v>
      </c>
    </row>
    <row r="14" spans="1:6" ht="18.95" customHeight="1">
      <c r="A14" s="189"/>
      <c r="B14" s="189"/>
      <c r="C14" s="80" t="s">
        <v>120</v>
      </c>
      <c r="D14" s="103"/>
      <c r="E14" s="85">
        <v>4.7500000000000001E-2</v>
      </c>
      <c r="F14" s="83" t="s">
        <v>184</v>
      </c>
    </row>
    <row r="15" spans="1:6" ht="18.95" customHeight="1">
      <c r="A15" s="190"/>
      <c r="B15" s="190"/>
      <c r="C15" s="137" t="s">
        <v>145</v>
      </c>
      <c r="D15" s="140"/>
      <c r="E15" s="139">
        <v>0.13139999999999999</v>
      </c>
      <c r="F15" s="138" t="s">
        <v>176</v>
      </c>
    </row>
    <row r="16" spans="1:6" ht="18.95" customHeight="1">
      <c r="A16" s="189"/>
      <c r="B16" s="189"/>
      <c r="C16" s="80" t="s">
        <v>121</v>
      </c>
      <c r="D16" s="103"/>
      <c r="E16" s="145">
        <v>2.3E-2</v>
      </c>
      <c r="F16" s="83" t="s">
        <v>148</v>
      </c>
    </row>
    <row r="17" spans="1:8" ht="18.95" customHeight="1">
      <c r="A17" s="189"/>
      <c r="B17" s="189"/>
      <c r="C17" s="80" t="s">
        <v>144</v>
      </c>
      <c r="D17" s="103"/>
      <c r="E17" s="85">
        <v>3.1099999999999999E-2</v>
      </c>
      <c r="F17" s="83" t="s">
        <v>177</v>
      </c>
      <c r="G17" s="86"/>
      <c r="H17" s="87"/>
    </row>
    <row r="18" spans="1:8" s="88" customFormat="1" ht="18.95" customHeight="1">
      <c r="A18" s="189"/>
      <c r="B18" s="189"/>
      <c r="C18" s="78" t="s">
        <v>122</v>
      </c>
      <c r="D18" s="103"/>
      <c r="E18" s="85">
        <v>0.05</v>
      </c>
      <c r="F18" s="83" t="s">
        <v>178</v>
      </c>
      <c r="G18" s="86"/>
    </row>
    <row r="19" spans="1:8" s="88" customFormat="1" ht="18.95" customHeight="1">
      <c r="A19" s="190"/>
      <c r="B19" s="190"/>
      <c r="C19" s="78" t="s">
        <v>124</v>
      </c>
      <c r="D19" s="103"/>
      <c r="E19" s="144">
        <v>3.0000000000000001E-3</v>
      </c>
      <c r="F19" s="83" t="s">
        <v>187</v>
      </c>
      <c r="G19" s="91"/>
    </row>
    <row r="20" spans="1:8" ht="18.95" customHeight="1">
      <c r="A20" s="190"/>
      <c r="B20" s="190"/>
      <c r="C20" s="89" t="s">
        <v>123</v>
      </c>
      <c r="D20" s="103"/>
      <c r="E20" s="90">
        <v>8.0999999999999996E-4</v>
      </c>
      <c r="F20" s="83" t="s">
        <v>149</v>
      </c>
    </row>
    <row r="21" spans="1:8" ht="18.95" customHeight="1">
      <c r="A21" s="189"/>
      <c r="B21" s="189"/>
      <c r="C21" s="89" t="s">
        <v>185</v>
      </c>
      <c r="D21" s="103"/>
      <c r="E21" s="85">
        <v>1E-3</v>
      </c>
      <c r="F21" s="83" t="s">
        <v>186</v>
      </c>
    </row>
    <row r="22" spans="1:8" s="88" customFormat="1" ht="18.95" customHeight="1">
      <c r="A22" s="190"/>
      <c r="B22" s="190"/>
      <c r="C22" s="78" t="s">
        <v>188</v>
      </c>
      <c r="D22" s="103"/>
      <c r="E22" s="90">
        <v>6.0000000000000002E-5</v>
      </c>
      <c r="F22" s="83" t="s">
        <v>190</v>
      </c>
      <c r="G22" s="91"/>
    </row>
    <row r="23" spans="1:8" s="88" customFormat="1" ht="18.95" customHeight="1">
      <c r="A23" s="189"/>
      <c r="B23" s="189"/>
      <c r="C23" s="78" t="s">
        <v>189</v>
      </c>
      <c r="D23" s="103"/>
      <c r="E23" s="85">
        <v>8.9999999999999998E-4</v>
      </c>
      <c r="F23" s="83" t="s">
        <v>191</v>
      </c>
      <c r="G23" s="91"/>
    </row>
    <row r="24" spans="1:8" s="88" customFormat="1" ht="18.95" customHeight="1">
      <c r="A24" s="189"/>
      <c r="B24" s="191"/>
      <c r="C24" s="78" t="s">
        <v>125</v>
      </c>
      <c r="D24" s="103"/>
      <c r="E24" s="85"/>
      <c r="F24" s="83"/>
    </row>
    <row r="25" spans="1:8" s="88" customFormat="1" ht="18.95" customHeight="1">
      <c r="A25" s="191"/>
      <c r="B25" s="186" t="s">
        <v>126</v>
      </c>
      <c r="C25" s="186"/>
      <c r="D25" s="103"/>
      <c r="E25" s="81"/>
      <c r="F25" s="83" t="s">
        <v>150</v>
      </c>
    </row>
    <row r="26" spans="1:8" ht="18.95" customHeight="1">
      <c r="A26" s="186" t="s">
        <v>127</v>
      </c>
      <c r="B26" s="186"/>
      <c r="C26" s="186"/>
      <c r="D26" s="103"/>
      <c r="E26" s="81">
        <v>0.08</v>
      </c>
      <c r="F26" s="83" t="s">
        <v>179</v>
      </c>
    </row>
    <row r="27" spans="1:8" ht="18.95" customHeight="1">
      <c r="A27" s="186" t="s">
        <v>128</v>
      </c>
      <c r="B27" s="186"/>
      <c r="C27" s="186"/>
      <c r="D27" s="103"/>
      <c r="E27" s="92">
        <v>0.15</v>
      </c>
      <c r="F27" s="83" t="s">
        <v>151</v>
      </c>
    </row>
    <row r="28" spans="1:8" ht="18.95" customHeight="1">
      <c r="A28" s="186" t="s">
        <v>141</v>
      </c>
      <c r="B28" s="186"/>
      <c r="C28" s="186"/>
      <c r="D28" s="103">
        <f>공종별내역서!J26</f>
        <v>0</v>
      </c>
      <c r="E28" s="92"/>
      <c r="F28" s="83"/>
    </row>
    <row r="29" spans="1:8" ht="18.95" customHeight="1">
      <c r="A29" s="186" t="s">
        <v>129</v>
      </c>
      <c r="B29" s="186"/>
      <c r="C29" s="186"/>
      <c r="D29" s="103">
        <v>8138182</v>
      </c>
      <c r="E29" s="93"/>
      <c r="F29" s="83" t="s">
        <v>152</v>
      </c>
    </row>
    <row r="30" spans="1:8" ht="18.95" customHeight="1">
      <c r="A30" s="186" t="s">
        <v>130</v>
      </c>
      <c r="B30" s="186"/>
      <c r="C30" s="186"/>
      <c r="D30" s="103">
        <v>813818</v>
      </c>
      <c r="E30" s="93">
        <v>0.1</v>
      </c>
      <c r="F30" s="83" t="s">
        <v>153</v>
      </c>
    </row>
    <row r="31" spans="1:8" ht="18.95" customHeight="1">
      <c r="A31" s="186" t="s">
        <v>131</v>
      </c>
      <c r="B31" s="186"/>
      <c r="C31" s="186"/>
      <c r="D31" s="103">
        <v>8952000</v>
      </c>
      <c r="E31" s="93"/>
      <c r="F31" s="82"/>
    </row>
    <row r="33" spans="3:7">
      <c r="D33" s="94"/>
      <c r="F33" s="96"/>
    </row>
    <row r="34" spans="3:7">
      <c r="C34" s="97"/>
      <c r="D34" s="98"/>
      <c r="F34" s="99"/>
      <c r="G34" s="100"/>
    </row>
    <row r="35" spans="3:7">
      <c r="D35" s="101"/>
      <c r="F35" s="96"/>
      <c r="G35" s="100"/>
    </row>
    <row r="36" spans="3:7">
      <c r="D36" s="101"/>
      <c r="F36" s="96"/>
      <c r="G36" s="100"/>
    </row>
    <row r="37" spans="3:7">
      <c r="D37" s="101"/>
      <c r="F37" s="96"/>
      <c r="G37" s="100"/>
    </row>
    <row r="38" spans="3:7">
      <c r="D38" s="101"/>
      <c r="F38" s="96"/>
      <c r="G38" s="100"/>
    </row>
    <row r="39" spans="3:7">
      <c r="D39" s="101"/>
      <c r="F39" s="96"/>
      <c r="G39" s="100"/>
    </row>
    <row r="40" spans="3:7">
      <c r="D40" s="101"/>
      <c r="F40" s="96"/>
      <c r="G40" s="100"/>
    </row>
    <row r="41" spans="3:7">
      <c r="D41" s="101"/>
      <c r="F41" s="96"/>
      <c r="G41" s="100"/>
    </row>
    <row r="42" spans="3:7">
      <c r="D42" s="101"/>
      <c r="F42" s="96"/>
      <c r="G42" s="100"/>
    </row>
    <row r="43" spans="3:7">
      <c r="D43" s="101"/>
      <c r="F43" s="96"/>
      <c r="G43" s="100"/>
    </row>
    <row r="44" spans="3:7">
      <c r="D44" s="101"/>
      <c r="F44" s="96"/>
      <c r="G44" s="100"/>
    </row>
    <row r="45" spans="3:7">
      <c r="D45" s="101"/>
      <c r="F45" s="96"/>
      <c r="G45" s="100"/>
    </row>
    <row r="46" spans="3:7">
      <c r="D46" s="101"/>
      <c r="F46" s="96"/>
      <c r="G46" s="100"/>
    </row>
    <row r="47" spans="3:7">
      <c r="D47" s="101"/>
      <c r="F47" s="96"/>
      <c r="G47" s="100"/>
    </row>
    <row r="48" spans="3:7">
      <c r="D48" s="101"/>
      <c r="F48" s="96"/>
      <c r="G48" s="100"/>
    </row>
    <row r="49" spans="4:7">
      <c r="D49" s="101"/>
      <c r="F49" s="96"/>
      <c r="G49" s="100"/>
    </row>
    <row r="50" spans="4:7">
      <c r="D50" s="101"/>
      <c r="F50" s="96"/>
      <c r="G50" s="100"/>
    </row>
    <row r="51" spans="4:7">
      <c r="D51" s="94"/>
    </row>
    <row r="52" spans="4:7">
      <c r="D52" s="102"/>
    </row>
  </sheetData>
  <mergeCells count="13">
    <mergeCell ref="A1:F1"/>
    <mergeCell ref="A3:C3"/>
    <mergeCell ref="A4:A25"/>
    <mergeCell ref="B4:B6"/>
    <mergeCell ref="B7:B9"/>
    <mergeCell ref="B11:B24"/>
    <mergeCell ref="B25:C25"/>
    <mergeCell ref="A26:C26"/>
    <mergeCell ref="A27:C27"/>
    <mergeCell ref="A29:C29"/>
    <mergeCell ref="A30:C30"/>
    <mergeCell ref="A31:C31"/>
    <mergeCell ref="A28:C28"/>
  </mergeCells>
  <phoneticPr fontId="28" type="noConversion"/>
  <printOptions horizontalCentered="1" gridLinesSet="0"/>
  <pageMargins left="0.6692913385826772" right="0.23622047244094491" top="0.39370078740157483" bottom="0.19685039370078741" header="0.19685039370078741" footer="0.15748031496062992"/>
  <pageSetup paperSize="9" scale="89" orientation="landscape" useFirstPageNumber="1" r:id="rId1"/>
  <headerFooter alignWithMargins="0"/>
  <rowBreaks count="1" manualBreakCount="1">
    <brk id="3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26"/>
  <sheetViews>
    <sheetView view="pageBreakPreview" zoomScale="70" zoomScaleNormal="70" zoomScaleSheetLayoutView="70" workbookViewId="0">
      <selection activeCell="E5" sqref="E5:L26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  <col min="21" max="21" width="0" hidden="1" customWidth="1"/>
  </cols>
  <sheetData>
    <row r="1" spans="1:21" ht="30" customHeight="1">
      <c r="A1" s="193" t="s">
        <v>0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</row>
    <row r="2" spans="1:21" ht="30" customHeight="1">
      <c r="A2" s="194" t="str">
        <f>원가계산서!A2</f>
        <v xml:space="preserve"> 공 사 명 : 서울언남초 옥상방수 하자보수공사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</row>
    <row r="3" spans="1:21" ht="30" customHeight="1">
      <c r="A3" s="196" t="s">
        <v>1</v>
      </c>
      <c r="B3" s="196" t="s">
        <v>2</v>
      </c>
      <c r="C3" s="196" t="s">
        <v>3</v>
      </c>
      <c r="D3" s="196" t="s">
        <v>4</v>
      </c>
      <c r="E3" s="196" t="s">
        <v>5</v>
      </c>
      <c r="F3" s="196"/>
      <c r="G3" s="196" t="s">
        <v>8</v>
      </c>
      <c r="H3" s="196"/>
      <c r="I3" s="196" t="s">
        <v>9</v>
      </c>
      <c r="J3" s="196"/>
      <c r="K3" s="196" t="s">
        <v>10</v>
      </c>
      <c r="L3" s="196"/>
      <c r="M3" s="196" t="s">
        <v>11</v>
      </c>
      <c r="N3" s="198" t="s">
        <v>12</v>
      </c>
      <c r="O3" s="198" t="s">
        <v>13</v>
      </c>
      <c r="P3" s="198" t="s">
        <v>14</v>
      </c>
      <c r="Q3" s="198" t="s">
        <v>15</v>
      </c>
      <c r="R3" s="198" t="s">
        <v>16</v>
      </c>
      <c r="S3" s="198" t="s">
        <v>17</v>
      </c>
      <c r="T3" s="198" t="s">
        <v>18</v>
      </c>
    </row>
    <row r="4" spans="1:21" ht="30" customHeight="1">
      <c r="A4" s="197"/>
      <c r="B4" s="197"/>
      <c r="C4" s="197"/>
      <c r="D4" s="197"/>
      <c r="E4" s="4" t="s">
        <v>6</v>
      </c>
      <c r="F4" s="4" t="s">
        <v>7</v>
      </c>
      <c r="G4" s="4" t="s">
        <v>6</v>
      </c>
      <c r="H4" s="4" t="s">
        <v>7</v>
      </c>
      <c r="I4" s="4" t="s">
        <v>6</v>
      </c>
      <c r="J4" s="4" t="s">
        <v>7</v>
      </c>
      <c r="K4" s="4" t="s">
        <v>6</v>
      </c>
      <c r="L4" s="4" t="s">
        <v>7</v>
      </c>
      <c r="M4" s="197"/>
      <c r="N4" s="198"/>
      <c r="O4" s="198"/>
      <c r="P4" s="198"/>
      <c r="Q4" s="198"/>
      <c r="R4" s="198"/>
      <c r="S4" s="198"/>
      <c r="T4" s="198"/>
      <c r="U4" s="105"/>
    </row>
    <row r="5" spans="1:21" s="11" customFormat="1" ht="30" customHeight="1">
      <c r="A5" s="67" t="s">
        <v>181</v>
      </c>
      <c r="B5" s="68"/>
      <c r="C5" s="68" t="s">
        <v>132</v>
      </c>
      <c r="D5" s="69">
        <v>1</v>
      </c>
      <c r="E5" s="9"/>
      <c r="F5" s="7"/>
      <c r="G5" s="7"/>
      <c r="H5" s="7"/>
      <c r="I5" s="7"/>
      <c r="J5" s="7"/>
      <c r="K5" s="7"/>
      <c r="L5" s="7"/>
      <c r="M5" s="8" t="s">
        <v>50</v>
      </c>
      <c r="N5" s="10" t="s">
        <v>51</v>
      </c>
      <c r="O5" s="10" t="s">
        <v>50</v>
      </c>
      <c r="P5" s="10" t="s">
        <v>50</v>
      </c>
      <c r="Q5" s="10" t="s">
        <v>50</v>
      </c>
      <c r="R5" s="11">
        <v>1</v>
      </c>
      <c r="S5" s="10" t="s">
        <v>50</v>
      </c>
      <c r="T5" s="12"/>
      <c r="U5" s="7">
        <f>공종별내역서!U29</f>
        <v>0</v>
      </c>
    </row>
    <row r="6" spans="1:21" ht="30" customHeight="1">
      <c r="A6" s="143" t="s">
        <v>167</v>
      </c>
      <c r="B6" s="68"/>
      <c r="C6" s="68" t="s">
        <v>132</v>
      </c>
      <c r="D6" s="69">
        <v>1</v>
      </c>
      <c r="E6" s="7"/>
      <c r="F6" s="7"/>
      <c r="G6" s="7"/>
      <c r="H6" s="7"/>
      <c r="I6" s="7"/>
      <c r="J6" s="7"/>
      <c r="K6" s="7"/>
      <c r="L6" s="7"/>
      <c r="M6" s="5" t="s">
        <v>50</v>
      </c>
      <c r="N6" s="3" t="s">
        <v>52</v>
      </c>
      <c r="O6" s="3" t="s">
        <v>50</v>
      </c>
      <c r="P6" s="3" t="s">
        <v>51</v>
      </c>
      <c r="Q6" s="3" t="s">
        <v>50</v>
      </c>
      <c r="R6">
        <v>2</v>
      </c>
      <c r="S6" s="3" t="s">
        <v>50</v>
      </c>
      <c r="T6" s="2"/>
      <c r="U6" s="7" t="e">
        <f>공종별내역서!#REF!</f>
        <v>#REF!</v>
      </c>
    </row>
    <row r="7" spans="1:21" ht="30" customHeight="1">
      <c r="A7" s="143" t="s">
        <v>182</v>
      </c>
      <c r="B7" s="68"/>
      <c r="C7" s="68" t="s">
        <v>132</v>
      </c>
      <c r="D7" s="69">
        <v>1</v>
      </c>
      <c r="E7" s="7"/>
      <c r="F7" s="7"/>
      <c r="G7" s="7"/>
      <c r="H7" s="7"/>
      <c r="I7" s="7"/>
      <c r="J7" s="7"/>
      <c r="K7" s="7"/>
      <c r="L7" s="7"/>
      <c r="M7" s="5" t="s">
        <v>50</v>
      </c>
      <c r="N7" s="3" t="s">
        <v>53</v>
      </c>
      <c r="O7" s="3" t="s">
        <v>50</v>
      </c>
      <c r="P7" s="3" t="s">
        <v>52</v>
      </c>
      <c r="Q7" s="3" t="s">
        <v>50</v>
      </c>
      <c r="R7">
        <v>3</v>
      </c>
      <c r="S7" s="3" t="s">
        <v>50</v>
      </c>
      <c r="T7" s="2"/>
      <c r="U7" s="7" t="e">
        <f>공종별내역서!#REF!</f>
        <v>#REF!</v>
      </c>
    </row>
    <row r="8" spans="1:21" ht="30" customHeight="1">
      <c r="A8" s="143" t="s">
        <v>183</v>
      </c>
      <c r="B8" s="68"/>
      <c r="C8" s="68" t="s">
        <v>132</v>
      </c>
      <c r="D8" s="69">
        <v>1</v>
      </c>
      <c r="E8" s="7"/>
      <c r="F8" s="7"/>
      <c r="G8" s="7"/>
      <c r="H8" s="7"/>
      <c r="I8" s="7"/>
      <c r="J8" s="7"/>
      <c r="K8" s="7"/>
      <c r="L8" s="7"/>
      <c r="M8" s="5" t="s">
        <v>50</v>
      </c>
      <c r="N8" s="3" t="s">
        <v>76</v>
      </c>
      <c r="O8" s="3" t="s">
        <v>50</v>
      </c>
      <c r="P8" s="3" t="s">
        <v>52</v>
      </c>
      <c r="Q8" s="3" t="s">
        <v>50</v>
      </c>
      <c r="R8">
        <v>3</v>
      </c>
      <c r="S8" s="3" t="s">
        <v>50</v>
      </c>
      <c r="T8" s="2"/>
    </row>
    <row r="9" spans="1:21" ht="30" customHeight="1">
      <c r="A9" s="67"/>
      <c r="B9" s="68"/>
      <c r="C9" s="68"/>
      <c r="D9" s="69"/>
      <c r="E9" s="7"/>
      <c r="F9" s="7"/>
      <c r="G9" s="7"/>
      <c r="H9" s="7"/>
      <c r="I9" s="7"/>
      <c r="J9" s="7"/>
      <c r="K9" s="7"/>
      <c r="L9" s="7"/>
      <c r="M9" s="5" t="s">
        <v>50</v>
      </c>
      <c r="N9" s="3" t="s">
        <v>77</v>
      </c>
      <c r="O9" s="3" t="s">
        <v>50</v>
      </c>
      <c r="P9" s="3" t="s">
        <v>52</v>
      </c>
      <c r="Q9" s="3" t="s">
        <v>50</v>
      </c>
      <c r="R9">
        <v>3</v>
      </c>
      <c r="S9" s="3" t="s">
        <v>50</v>
      </c>
      <c r="T9" s="2"/>
    </row>
    <row r="10" spans="1:21" ht="30" customHeight="1">
      <c r="A10" s="5"/>
      <c r="B10" s="5"/>
      <c r="C10" s="5"/>
      <c r="D10" s="6"/>
      <c r="E10" s="7"/>
      <c r="F10" s="7"/>
      <c r="G10" s="7"/>
      <c r="H10" s="7"/>
      <c r="I10" s="7"/>
      <c r="J10" s="7"/>
      <c r="K10" s="7"/>
      <c r="L10" s="7"/>
      <c r="M10" s="5" t="s">
        <v>50</v>
      </c>
      <c r="N10" s="3" t="s">
        <v>78</v>
      </c>
      <c r="O10" s="3" t="s">
        <v>50</v>
      </c>
      <c r="P10" s="3" t="s">
        <v>52</v>
      </c>
      <c r="Q10" s="3" t="s">
        <v>50</v>
      </c>
      <c r="R10">
        <v>3</v>
      </c>
      <c r="S10" s="3" t="s">
        <v>50</v>
      </c>
      <c r="T10" s="2"/>
    </row>
    <row r="11" spans="1:21" ht="30" customHeight="1">
      <c r="A11" s="5"/>
      <c r="B11" s="5"/>
      <c r="C11" s="5"/>
      <c r="D11" s="6"/>
      <c r="E11" s="7"/>
      <c r="F11" s="7"/>
      <c r="G11" s="7"/>
      <c r="H11" s="7"/>
      <c r="I11" s="7"/>
      <c r="J11" s="7"/>
      <c r="K11" s="7"/>
      <c r="L11" s="7"/>
      <c r="M11" s="5" t="s">
        <v>50</v>
      </c>
      <c r="N11" s="3" t="s">
        <v>79</v>
      </c>
      <c r="O11" s="3" t="s">
        <v>50</v>
      </c>
      <c r="P11" s="3" t="s">
        <v>51</v>
      </c>
      <c r="Q11" s="3" t="s">
        <v>50</v>
      </c>
      <c r="R11">
        <v>2</v>
      </c>
      <c r="S11" s="3" t="s">
        <v>50</v>
      </c>
      <c r="T11" s="2"/>
    </row>
    <row r="12" spans="1:21" ht="30" customHeight="1">
      <c r="A12" s="5"/>
      <c r="B12" s="5"/>
      <c r="C12" s="5"/>
      <c r="D12" s="6"/>
      <c r="E12" s="7"/>
      <c r="F12" s="7"/>
      <c r="G12" s="7"/>
      <c r="H12" s="7"/>
      <c r="I12" s="7"/>
      <c r="J12" s="7"/>
      <c r="K12" s="7"/>
      <c r="L12" s="7"/>
      <c r="M12" s="5" t="s">
        <v>50</v>
      </c>
      <c r="N12" s="3" t="s">
        <v>80</v>
      </c>
      <c r="O12" s="3" t="s">
        <v>50</v>
      </c>
      <c r="P12" s="3" t="s">
        <v>79</v>
      </c>
      <c r="Q12" s="3" t="s">
        <v>50</v>
      </c>
      <c r="R12">
        <v>3</v>
      </c>
      <c r="S12" s="3" t="s">
        <v>50</v>
      </c>
      <c r="T12" s="2"/>
    </row>
    <row r="13" spans="1:21" ht="30" customHeigh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T13" s="2"/>
    </row>
    <row r="14" spans="1:21" ht="30" customHeight="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T14" s="2"/>
    </row>
    <row r="15" spans="1:21" ht="30" customHeight="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T15" s="2"/>
    </row>
    <row r="16" spans="1:21" ht="30" customHeight="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T16" s="2"/>
    </row>
    <row r="17" spans="1:20" ht="30" customHeight="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T17" s="2"/>
    </row>
    <row r="18" spans="1:20" ht="30" customHeight="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T18" s="2"/>
    </row>
    <row r="19" spans="1:20" ht="30" customHeight="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2"/>
    </row>
    <row r="20" spans="1:20" ht="30" customHeight="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2"/>
    </row>
    <row r="21" spans="1:20" ht="30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2"/>
    </row>
    <row r="22" spans="1:20" ht="30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2"/>
    </row>
    <row r="23" spans="1:20" ht="30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2"/>
    </row>
    <row r="24" spans="1:20" ht="30" customHeight="1">
      <c r="A24" s="6"/>
      <c r="B24" s="70"/>
      <c r="C24" s="70"/>
      <c r="D24" s="70"/>
      <c r="E24" s="70"/>
      <c r="F24" s="70"/>
      <c r="G24" s="70"/>
      <c r="H24" s="70"/>
      <c r="I24" s="70"/>
      <c r="J24" s="70"/>
      <c r="K24" s="6"/>
      <c r="L24" s="6"/>
      <c r="M24" s="6"/>
      <c r="T24" s="2"/>
    </row>
    <row r="25" spans="1:20" ht="30" customHeight="1">
      <c r="A25" s="6"/>
      <c r="B25" s="70"/>
      <c r="C25" s="70"/>
      <c r="D25" s="70"/>
      <c r="E25" s="70"/>
      <c r="F25" s="70"/>
      <c r="G25" s="70"/>
      <c r="H25" s="70"/>
      <c r="I25" s="70"/>
      <c r="J25" s="70"/>
      <c r="K25" s="6"/>
      <c r="L25" s="6"/>
      <c r="M25" s="6"/>
      <c r="T25" s="2"/>
    </row>
    <row r="26" spans="1:20" ht="30" customHeight="1">
      <c r="A26" s="6" t="s">
        <v>74</v>
      </c>
      <c r="B26" s="6"/>
      <c r="C26" s="6"/>
      <c r="D26" s="6"/>
      <c r="E26" s="6"/>
      <c r="F26" s="7"/>
      <c r="G26" s="6"/>
      <c r="H26" s="7"/>
      <c r="I26" s="6"/>
      <c r="J26" s="7"/>
      <c r="K26" s="6"/>
      <c r="L26" s="7"/>
      <c r="M26" s="6"/>
      <c r="T26" s="2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Y79"/>
  <sheetViews>
    <sheetView tabSelected="1" view="pageBreakPreview" zoomScale="85" zoomScaleNormal="70" zoomScaleSheetLayoutView="85" workbookViewId="0">
      <selection activeCell="F16" sqref="F16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50" max="50" width="10.25" hidden="1" customWidth="1"/>
    <col min="51" max="51" width="0" hidden="1" customWidth="1"/>
  </cols>
  <sheetData>
    <row r="1" spans="1:51" s="13" customFormat="1" ht="30" customHeight="1">
      <c r="A1" s="199" t="str">
        <f>공종별집계표!A2</f>
        <v xml:space="preserve"> 공 사 명 : 서울언남초 옥상방수 하자보수공사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</row>
    <row r="2" spans="1:51" ht="30" customHeight="1">
      <c r="A2" s="201" t="s">
        <v>1</v>
      </c>
      <c r="B2" s="196" t="s">
        <v>2</v>
      </c>
      <c r="C2" s="196" t="s">
        <v>3</v>
      </c>
      <c r="D2" s="196" t="s">
        <v>4</v>
      </c>
      <c r="E2" s="196" t="s">
        <v>5</v>
      </c>
      <c r="F2" s="196"/>
      <c r="G2" s="196" t="s">
        <v>8</v>
      </c>
      <c r="H2" s="196"/>
      <c r="I2" s="196" t="s">
        <v>9</v>
      </c>
      <c r="J2" s="196"/>
      <c r="K2" s="196" t="s">
        <v>10</v>
      </c>
      <c r="L2" s="196"/>
      <c r="M2" s="196" t="s">
        <v>11</v>
      </c>
      <c r="N2" s="198" t="s">
        <v>19</v>
      </c>
      <c r="O2" s="198" t="s">
        <v>13</v>
      </c>
      <c r="P2" s="198" t="s">
        <v>20</v>
      </c>
      <c r="Q2" s="198" t="s">
        <v>12</v>
      </c>
      <c r="R2" s="198" t="s">
        <v>21</v>
      </c>
      <c r="S2" s="198" t="s">
        <v>22</v>
      </c>
      <c r="T2" s="198" t="s">
        <v>23</v>
      </c>
      <c r="U2" s="198" t="s">
        <v>24</v>
      </c>
      <c r="V2" s="198" t="s">
        <v>25</v>
      </c>
      <c r="W2" s="198" t="s">
        <v>26</v>
      </c>
      <c r="X2" s="198" t="s">
        <v>27</v>
      </c>
      <c r="Y2" s="198" t="s">
        <v>28</v>
      </c>
      <c r="Z2" s="198" t="s">
        <v>29</v>
      </c>
      <c r="AA2" s="198" t="s">
        <v>30</v>
      </c>
      <c r="AB2" s="198" t="s">
        <v>31</v>
      </c>
      <c r="AC2" s="198" t="s">
        <v>32</v>
      </c>
      <c r="AD2" s="198" t="s">
        <v>33</v>
      </c>
      <c r="AE2" s="198" t="s">
        <v>34</v>
      </c>
      <c r="AF2" s="198" t="s">
        <v>35</v>
      </c>
      <c r="AG2" s="198" t="s">
        <v>36</v>
      </c>
      <c r="AH2" s="198" t="s">
        <v>37</v>
      </c>
      <c r="AI2" s="198" t="s">
        <v>38</v>
      </c>
      <c r="AJ2" s="198" t="s">
        <v>39</v>
      </c>
      <c r="AK2" s="198" t="s">
        <v>40</v>
      </c>
      <c r="AL2" s="198" t="s">
        <v>41</v>
      </c>
      <c r="AM2" s="198" t="s">
        <v>42</v>
      </c>
      <c r="AN2" s="198" t="s">
        <v>43</v>
      </c>
      <c r="AO2" s="198" t="s">
        <v>44</v>
      </c>
      <c r="AP2" s="198" t="s">
        <v>45</v>
      </c>
      <c r="AQ2" s="198" t="s">
        <v>46</v>
      </c>
      <c r="AR2" s="198" t="s">
        <v>47</v>
      </c>
      <c r="AS2" s="198" t="s">
        <v>15</v>
      </c>
      <c r="AT2" s="198" t="s">
        <v>16</v>
      </c>
      <c r="AU2" s="198" t="s">
        <v>48</v>
      </c>
      <c r="AV2" s="198" t="s">
        <v>49</v>
      </c>
    </row>
    <row r="3" spans="1:51" ht="30" customHeight="1">
      <c r="A3" s="201"/>
      <c r="B3" s="196"/>
      <c r="C3" s="196"/>
      <c r="D3" s="196"/>
      <c r="E3" s="1" t="s">
        <v>6</v>
      </c>
      <c r="F3" s="1" t="s">
        <v>7</v>
      </c>
      <c r="G3" s="1" t="s">
        <v>6</v>
      </c>
      <c r="H3" s="1" t="s">
        <v>7</v>
      </c>
      <c r="I3" s="1" t="s">
        <v>6</v>
      </c>
      <c r="J3" s="1" t="s">
        <v>7</v>
      </c>
      <c r="K3" s="1" t="s">
        <v>6</v>
      </c>
      <c r="L3" s="1" t="s">
        <v>7</v>
      </c>
      <c r="M3" s="196"/>
      <c r="N3" s="198"/>
      <c r="O3" s="198"/>
      <c r="P3" s="198"/>
      <c r="Q3" s="198"/>
      <c r="R3" s="198"/>
      <c r="S3" s="198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X3" s="105">
        <v>0.95</v>
      </c>
    </row>
    <row r="4" spans="1:51" ht="27.95" customHeight="1">
      <c r="A4" s="202" t="str">
        <f>공종별집계표!A5</f>
        <v>옥상방수 하자보수공사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4"/>
      <c r="Q4" s="3" t="s">
        <v>53</v>
      </c>
    </row>
    <row r="5" spans="1:51" ht="27.95" customHeight="1">
      <c r="A5" s="5" t="s">
        <v>167</v>
      </c>
      <c r="B5" s="5"/>
      <c r="C5" s="5"/>
      <c r="D5" s="6"/>
      <c r="E5" s="7"/>
      <c r="F5" s="7"/>
      <c r="G5" s="7"/>
      <c r="H5" s="7"/>
      <c r="I5" s="7"/>
      <c r="J5" s="7"/>
      <c r="K5" s="7"/>
      <c r="L5" s="7"/>
      <c r="M5" s="5" t="s">
        <v>50</v>
      </c>
      <c r="N5" s="3" t="s">
        <v>54</v>
      </c>
      <c r="O5" s="3" t="s">
        <v>50</v>
      </c>
      <c r="P5" s="3" t="s">
        <v>50</v>
      </c>
      <c r="Q5" s="3" t="s">
        <v>53</v>
      </c>
      <c r="R5" s="3" t="s">
        <v>55</v>
      </c>
      <c r="S5" s="3" t="s">
        <v>55</v>
      </c>
      <c r="T5" s="3" t="s">
        <v>56</v>
      </c>
      <c r="AR5" s="3" t="s">
        <v>50</v>
      </c>
      <c r="AS5" s="3" t="s">
        <v>50</v>
      </c>
      <c r="AU5" s="3" t="s">
        <v>57</v>
      </c>
      <c r="AV5">
        <v>1134</v>
      </c>
    </row>
    <row r="6" spans="1:51" ht="27.95" customHeight="1">
      <c r="A6" s="5" t="s">
        <v>154</v>
      </c>
      <c r="B6" s="5" t="s">
        <v>156</v>
      </c>
      <c r="C6" s="5" t="s">
        <v>132</v>
      </c>
      <c r="D6" s="6">
        <v>1</v>
      </c>
      <c r="E6" s="7"/>
      <c r="F6" s="7"/>
      <c r="G6" s="7"/>
      <c r="H6" s="7"/>
      <c r="I6" s="7"/>
      <c r="J6" s="7"/>
      <c r="K6" s="7"/>
      <c r="L6" s="7"/>
      <c r="M6" s="5" t="s">
        <v>50</v>
      </c>
      <c r="N6" s="3" t="s">
        <v>58</v>
      </c>
      <c r="O6" s="3" t="s">
        <v>50</v>
      </c>
      <c r="P6" s="3" t="s">
        <v>50</v>
      </c>
      <c r="Q6" s="3" t="s">
        <v>53</v>
      </c>
      <c r="R6" s="3" t="s">
        <v>55</v>
      </c>
      <c r="S6" s="3" t="s">
        <v>55</v>
      </c>
      <c r="T6" s="3" t="s">
        <v>56</v>
      </c>
      <c r="AR6" s="3" t="s">
        <v>50</v>
      </c>
      <c r="AS6" s="3" t="s">
        <v>50</v>
      </c>
      <c r="AU6" s="3" t="s">
        <v>59</v>
      </c>
      <c r="AV6">
        <v>840</v>
      </c>
      <c r="AX6" s="7">
        <v>500</v>
      </c>
      <c r="AY6" s="7">
        <v>250000</v>
      </c>
    </row>
    <row r="7" spans="1:51" ht="27.95" customHeight="1">
      <c r="A7" s="5" t="s">
        <v>159</v>
      </c>
      <c r="B7" s="5" t="s">
        <v>160</v>
      </c>
      <c r="C7" s="5" t="s">
        <v>132</v>
      </c>
      <c r="D7" s="6">
        <v>1</v>
      </c>
      <c r="E7" s="7"/>
      <c r="F7" s="7"/>
      <c r="G7" s="7"/>
      <c r="H7" s="7"/>
      <c r="I7" s="7"/>
      <c r="J7" s="7"/>
      <c r="K7" s="7"/>
      <c r="L7" s="7"/>
      <c r="M7" s="5" t="s">
        <v>50</v>
      </c>
      <c r="N7" s="3" t="s">
        <v>60</v>
      </c>
      <c r="O7" s="3" t="s">
        <v>50</v>
      </c>
      <c r="P7" s="3" t="s">
        <v>50</v>
      </c>
      <c r="Q7" s="3" t="s">
        <v>53</v>
      </c>
      <c r="R7" s="3" t="s">
        <v>55</v>
      </c>
      <c r="S7" s="3" t="s">
        <v>55</v>
      </c>
      <c r="T7" s="3" t="s">
        <v>56</v>
      </c>
      <c r="AR7" s="3" t="s">
        <v>50</v>
      </c>
      <c r="AS7" s="3" t="s">
        <v>50</v>
      </c>
      <c r="AU7" s="3" t="s">
        <v>61</v>
      </c>
      <c r="AV7">
        <v>1135</v>
      </c>
      <c r="AX7" s="7">
        <v>55000</v>
      </c>
      <c r="AY7" s="7">
        <v>250000</v>
      </c>
    </row>
    <row r="8" spans="1:51" ht="27.95" customHeight="1">
      <c r="A8" s="5"/>
      <c r="B8" s="5"/>
      <c r="C8" s="5"/>
      <c r="D8" s="6"/>
      <c r="E8" s="7"/>
      <c r="F8" s="7"/>
      <c r="G8" s="7"/>
      <c r="H8" s="7"/>
      <c r="I8" s="7"/>
      <c r="J8" s="7"/>
      <c r="K8" s="7"/>
      <c r="L8" s="7"/>
      <c r="M8" s="5"/>
      <c r="N8" s="3" t="s">
        <v>62</v>
      </c>
      <c r="O8" s="3" t="s">
        <v>50</v>
      </c>
      <c r="P8" s="3" t="s">
        <v>50</v>
      </c>
      <c r="Q8" s="3" t="s">
        <v>53</v>
      </c>
      <c r="R8" s="3" t="s">
        <v>55</v>
      </c>
      <c r="S8" s="3" t="s">
        <v>55</v>
      </c>
      <c r="T8" s="3" t="s">
        <v>56</v>
      </c>
      <c r="X8">
        <v>1</v>
      </c>
      <c r="AR8" s="3" t="s">
        <v>50</v>
      </c>
      <c r="AS8" s="3" t="s">
        <v>50</v>
      </c>
      <c r="AU8" s="3" t="s">
        <v>63</v>
      </c>
      <c r="AV8">
        <v>849</v>
      </c>
    </row>
    <row r="9" spans="1:51" ht="27.95" customHeight="1">
      <c r="A9" s="5"/>
      <c r="B9" s="5"/>
      <c r="C9" s="5"/>
      <c r="D9" s="6"/>
      <c r="E9" s="7"/>
      <c r="F9" s="7"/>
      <c r="G9" s="7"/>
      <c r="H9" s="7"/>
      <c r="I9" s="7"/>
      <c r="J9" s="7"/>
      <c r="K9" s="7"/>
      <c r="L9" s="7"/>
      <c r="M9" s="5"/>
      <c r="N9" s="3" t="s">
        <v>64</v>
      </c>
      <c r="O9" s="3" t="s">
        <v>50</v>
      </c>
      <c r="P9" s="3" t="s">
        <v>50</v>
      </c>
      <c r="Q9" s="3" t="s">
        <v>53</v>
      </c>
      <c r="R9" s="3" t="s">
        <v>56</v>
      </c>
      <c r="S9" s="3" t="s">
        <v>55</v>
      </c>
      <c r="T9" s="3" t="s">
        <v>55</v>
      </c>
      <c r="AR9" s="3" t="s">
        <v>50</v>
      </c>
      <c r="AS9" s="3" t="s">
        <v>50</v>
      </c>
      <c r="AU9" s="3" t="s">
        <v>65</v>
      </c>
      <c r="AV9">
        <v>1105</v>
      </c>
    </row>
    <row r="10" spans="1:51" ht="27.95" customHeight="1">
      <c r="A10" s="5"/>
      <c r="B10" s="5"/>
      <c r="C10" s="5"/>
      <c r="D10" s="6"/>
      <c r="E10" s="7"/>
      <c r="F10" s="7"/>
      <c r="G10" s="7"/>
      <c r="H10" s="7"/>
      <c r="I10" s="7"/>
      <c r="J10" s="7"/>
      <c r="K10" s="7"/>
      <c r="L10" s="7"/>
      <c r="M10" s="5"/>
      <c r="N10" s="3" t="s">
        <v>66</v>
      </c>
      <c r="O10" s="3" t="s">
        <v>50</v>
      </c>
      <c r="P10" s="3" t="s">
        <v>50</v>
      </c>
      <c r="Q10" s="3" t="s">
        <v>53</v>
      </c>
      <c r="R10" s="3" t="s">
        <v>55</v>
      </c>
      <c r="S10" s="3" t="s">
        <v>55</v>
      </c>
      <c r="T10" s="3" t="s">
        <v>56</v>
      </c>
      <c r="X10">
        <v>1</v>
      </c>
      <c r="AR10" s="3" t="s">
        <v>50</v>
      </c>
      <c r="AS10" s="3" t="s">
        <v>50</v>
      </c>
      <c r="AU10" s="3" t="s">
        <v>67</v>
      </c>
      <c r="AV10">
        <v>1136</v>
      </c>
    </row>
    <row r="11" spans="1:51" ht="27.95" customHeight="1">
      <c r="A11" s="5"/>
      <c r="B11" s="5"/>
      <c r="C11" s="5"/>
      <c r="D11" s="6"/>
      <c r="E11" s="7"/>
      <c r="F11" s="7"/>
      <c r="G11" s="7"/>
      <c r="H11" s="7"/>
      <c r="I11" s="7"/>
      <c r="J11" s="7"/>
      <c r="K11" s="7"/>
      <c r="L11" s="7"/>
      <c r="M11" s="5"/>
      <c r="N11" s="3"/>
      <c r="O11" s="3"/>
      <c r="P11" s="3"/>
      <c r="Q11" s="3"/>
      <c r="R11" s="3"/>
      <c r="S11" s="3"/>
      <c r="T11" s="3"/>
      <c r="AR11" s="3"/>
      <c r="AS11" s="3"/>
      <c r="AU11" s="3"/>
    </row>
    <row r="12" spans="1:51" ht="27.95" customHeight="1">
      <c r="A12" s="5"/>
      <c r="B12" s="5"/>
      <c r="C12" s="5"/>
      <c r="D12" s="134"/>
      <c r="E12" s="7"/>
      <c r="F12" s="7"/>
      <c r="G12" s="7"/>
      <c r="H12" s="135"/>
      <c r="I12" s="135"/>
      <c r="J12" s="135"/>
      <c r="K12" s="7"/>
      <c r="L12" s="7"/>
      <c r="M12" s="133"/>
      <c r="N12" s="3"/>
      <c r="O12" s="3"/>
      <c r="P12" s="3"/>
      <c r="Q12" s="3"/>
      <c r="R12" s="3"/>
      <c r="S12" s="3"/>
      <c r="T12" s="3"/>
      <c r="AR12" s="3"/>
      <c r="AS12" s="3"/>
      <c r="AU12" s="3"/>
    </row>
    <row r="13" spans="1:51" ht="27.95" customHeight="1">
      <c r="A13" s="5"/>
      <c r="B13" s="5"/>
      <c r="C13" s="5"/>
      <c r="D13" s="134"/>
      <c r="E13" s="135"/>
      <c r="F13" s="7"/>
      <c r="G13" s="135"/>
      <c r="H13" s="135"/>
      <c r="I13" s="135"/>
      <c r="J13" s="135"/>
      <c r="K13" s="7"/>
      <c r="L13" s="7"/>
      <c r="M13" s="133"/>
      <c r="N13" s="3"/>
      <c r="O13" s="3"/>
      <c r="P13" s="3"/>
      <c r="Q13" s="3"/>
      <c r="R13" s="3"/>
      <c r="S13" s="3"/>
      <c r="T13" s="3"/>
      <c r="AR13" s="3"/>
      <c r="AS13" s="3"/>
      <c r="AU13" s="3"/>
    </row>
    <row r="14" spans="1:51" ht="27.95" customHeight="1">
      <c r="A14" s="5"/>
      <c r="B14" s="5"/>
      <c r="C14" s="5"/>
      <c r="D14" s="134"/>
      <c r="E14" s="135"/>
      <c r="F14" s="7"/>
      <c r="G14" s="135"/>
      <c r="H14" s="135"/>
      <c r="I14" s="135"/>
      <c r="J14" s="135"/>
      <c r="K14" s="7"/>
      <c r="L14" s="7"/>
      <c r="M14" s="133"/>
      <c r="N14" s="3"/>
      <c r="O14" s="3"/>
      <c r="P14" s="3"/>
      <c r="Q14" s="3"/>
      <c r="R14" s="3"/>
      <c r="S14" s="3"/>
      <c r="T14" s="3"/>
      <c r="AR14" s="3"/>
      <c r="AS14" s="3"/>
      <c r="AU14" s="3"/>
    </row>
    <row r="15" spans="1:51" ht="27.95" customHeight="1">
      <c r="A15" s="5"/>
      <c r="B15" s="5"/>
      <c r="C15" s="5"/>
      <c r="D15" s="134"/>
      <c r="E15" s="135"/>
      <c r="F15" s="7"/>
      <c r="G15" s="135"/>
      <c r="H15" s="135"/>
      <c r="I15" s="135"/>
      <c r="J15" s="135"/>
      <c r="K15" s="7"/>
      <c r="L15" s="7"/>
      <c r="M15" s="133"/>
      <c r="N15" s="3"/>
      <c r="O15" s="3"/>
      <c r="P15" s="3"/>
      <c r="Q15" s="3"/>
      <c r="R15" s="3"/>
      <c r="S15" s="3"/>
      <c r="T15" s="3"/>
      <c r="AR15" s="3"/>
      <c r="AS15" s="3"/>
      <c r="AU15" s="3"/>
    </row>
    <row r="16" spans="1:51" ht="27.95" customHeight="1">
      <c r="A16" s="5"/>
      <c r="B16" s="5"/>
      <c r="C16" s="5"/>
      <c r="D16" s="6"/>
      <c r="E16" s="7"/>
      <c r="F16" s="7"/>
      <c r="G16" s="135"/>
      <c r="H16" s="7"/>
      <c r="I16" s="7"/>
      <c r="J16" s="7"/>
      <c r="K16" s="7"/>
      <c r="L16" s="7"/>
      <c r="M16" s="5"/>
      <c r="N16" s="3" t="s">
        <v>68</v>
      </c>
      <c r="O16" s="3" t="s">
        <v>50</v>
      </c>
      <c r="P16" s="3" t="s">
        <v>50</v>
      </c>
      <c r="Q16" s="3" t="s">
        <v>53</v>
      </c>
      <c r="R16" s="3" t="s">
        <v>55</v>
      </c>
      <c r="S16" s="3" t="s">
        <v>55</v>
      </c>
      <c r="T16" s="3" t="s">
        <v>56</v>
      </c>
      <c r="X16">
        <v>1</v>
      </c>
      <c r="AR16" s="3" t="s">
        <v>50</v>
      </c>
      <c r="AS16" s="3" t="s">
        <v>50</v>
      </c>
      <c r="AU16" s="3" t="s">
        <v>69</v>
      </c>
      <c r="AV16">
        <v>863</v>
      </c>
    </row>
    <row r="17" spans="1:51" ht="27.95" customHeight="1">
      <c r="A17" s="5"/>
      <c r="B17" s="5"/>
      <c r="C17" s="5"/>
      <c r="D17" s="6"/>
      <c r="E17" s="7"/>
      <c r="F17" s="7"/>
      <c r="G17" s="7"/>
      <c r="H17" s="7"/>
      <c r="I17" s="7"/>
      <c r="J17" s="7"/>
      <c r="K17" s="7"/>
      <c r="L17" s="7"/>
      <c r="M17" s="5"/>
      <c r="N17" s="3" t="s">
        <v>70</v>
      </c>
      <c r="O17" s="3" t="s">
        <v>50</v>
      </c>
      <c r="P17" s="3" t="s">
        <v>50</v>
      </c>
      <c r="Q17" s="3" t="s">
        <v>53</v>
      </c>
      <c r="R17" s="3" t="s">
        <v>56</v>
      </c>
      <c r="S17" s="3" t="s">
        <v>55</v>
      </c>
      <c r="T17" s="3" t="s">
        <v>55</v>
      </c>
      <c r="AR17" s="3" t="s">
        <v>50</v>
      </c>
      <c r="AS17" s="3" t="s">
        <v>50</v>
      </c>
      <c r="AU17" s="3" t="s">
        <v>71</v>
      </c>
      <c r="AV17">
        <v>864</v>
      </c>
    </row>
    <row r="18" spans="1:51" ht="27.95" customHeight="1">
      <c r="A18" s="5"/>
      <c r="B18" s="5"/>
      <c r="C18" s="5"/>
      <c r="D18" s="6"/>
      <c r="E18" s="7"/>
      <c r="F18" s="7"/>
      <c r="G18" s="7"/>
      <c r="H18" s="7"/>
      <c r="I18" s="7"/>
      <c r="J18" s="7"/>
      <c r="K18" s="7"/>
      <c r="L18" s="7"/>
      <c r="M18" s="5"/>
      <c r="N18" s="3" t="s">
        <v>72</v>
      </c>
      <c r="O18" s="3" t="s">
        <v>50</v>
      </c>
      <c r="P18" s="3" t="s">
        <v>50</v>
      </c>
      <c r="Q18" s="3" t="s">
        <v>53</v>
      </c>
      <c r="R18" s="3" t="s">
        <v>55</v>
      </c>
      <c r="S18" s="3" t="s">
        <v>55</v>
      </c>
      <c r="T18" s="3" t="s">
        <v>56</v>
      </c>
      <c r="X18">
        <v>1</v>
      </c>
      <c r="AR18" s="3" t="s">
        <v>50</v>
      </c>
      <c r="AS18" s="3" t="s">
        <v>50</v>
      </c>
      <c r="AU18" s="3" t="s">
        <v>73</v>
      </c>
      <c r="AV18">
        <v>1114</v>
      </c>
    </row>
    <row r="19" spans="1:51" ht="27.95" customHeight="1">
      <c r="A19" s="5"/>
      <c r="B19" s="5"/>
      <c r="C19" s="5"/>
      <c r="D19" s="6"/>
      <c r="E19" s="7"/>
      <c r="F19" s="7"/>
      <c r="G19" s="7"/>
      <c r="H19" s="7"/>
      <c r="I19" s="7"/>
      <c r="J19" s="7"/>
      <c r="K19" s="7"/>
      <c r="L19" s="7"/>
      <c r="M19" s="5"/>
      <c r="N19" s="3"/>
      <c r="O19" s="3"/>
      <c r="P19" s="3"/>
      <c r="Q19" s="3"/>
      <c r="R19" s="3"/>
      <c r="S19" s="3"/>
      <c r="T19" s="3"/>
      <c r="AR19" s="3"/>
      <c r="AS19" s="3"/>
      <c r="AU19" s="3"/>
    </row>
    <row r="20" spans="1:51" ht="27.95" customHeight="1">
      <c r="A20" s="133"/>
      <c r="B20" s="133"/>
      <c r="C20" s="133"/>
      <c r="D20" s="134"/>
      <c r="E20" s="135"/>
      <c r="F20" s="7"/>
      <c r="G20" s="135"/>
      <c r="H20" s="135"/>
      <c r="I20" s="135"/>
      <c r="J20" s="135"/>
      <c r="K20" s="135"/>
      <c r="L20" s="135"/>
      <c r="M20" s="133"/>
      <c r="N20" s="3"/>
      <c r="O20" s="3"/>
      <c r="P20" s="3"/>
      <c r="Q20" s="3"/>
      <c r="R20" s="3"/>
      <c r="S20" s="3"/>
      <c r="T20" s="3"/>
      <c r="AR20" s="3"/>
      <c r="AS20" s="3"/>
      <c r="AU20" s="3"/>
    </row>
    <row r="21" spans="1:51" ht="27.95" customHeight="1">
      <c r="A21" s="133"/>
      <c r="B21" s="133"/>
      <c r="C21" s="133"/>
      <c r="D21" s="134"/>
      <c r="E21" s="135"/>
      <c r="F21" s="135"/>
      <c r="G21" s="135"/>
      <c r="H21" s="135"/>
      <c r="I21" s="135"/>
      <c r="J21" s="135"/>
      <c r="K21" s="135"/>
      <c r="L21" s="135"/>
      <c r="M21" s="133"/>
      <c r="N21" s="3"/>
      <c r="O21" s="3"/>
      <c r="P21" s="3"/>
      <c r="Q21" s="3"/>
      <c r="R21" s="3"/>
      <c r="S21" s="3"/>
      <c r="T21" s="3"/>
      <c r="AR21" s="3"/>
      <c r="AS21" s="3"/>
      <c r="AU21" s="3"/>
    </row>
    <row r="22" spans="1:51" ht="27.95" customHeight="1">
      <c r="A22" s="133"/>
      <c r="B22" s="133"/>
      <c r="C22" s="133"/>
      <c r="D22" s="134"/>
      <c r="E22" s="135"/>
      <c r="F22" s="135"/>
      <c r="G22" s="135"/>
      <c r="H22" s="135"/>
      <c r="I22" s="135"/>
      <c r="J22" s="135"/>
      <c r="K22" s="135"/>
      <c r="L22" s="135"/>
      <c r="M22" s="133"/>
      <c r="N22" s="3"/>
      <c r="O22" s="3"/>
      <c r="P22" s="3"/>
      <c r="Q22" s="3"/>
      <c r="R22" s="3"/>
      <c r="S22" s="3"/>
      <c r="T22" s="3"/>
      <c r="AR22" s="3"/>
      <c r="AS22" s="3"/>
      <c r="AU22" s="3"/>
    </row>
    <row r="23" spans="1:51" ht="27.95" customHeight="1">
      <c r="A23" s="133"/>
      <c r="B23" s="133"/>
      <c r="C23" s="133"/>
      <c r="D23" s="134"/>
      <c r="E23" s="135"/>
      <c r="F23" s="135"/>
      <c r="G23" s="135"/>
      <c r="H23" s="135"/>
      <c r="I23" s="135"/>
      <c r="J23" s="135"/>
      <c r="K23" s="135"/>
      <c r="L23" s="135"/>
      <c r="M23" s="133"/>
      <c r="N23" s="3"/>
      <c r="O23" s="3"/>
      <c r="P23" s="3"/>
      <c r="Q23" s="3"/>
      <c r="R23" s="3"/>
      <c r="S23" s="3"/>
      <c r="T23" s="3"/>
      <c r="AR23" s="3"/>
      <c r="AS23" s="3"/>
      <c r="AU23" s="3"/>
    </row>
    <row r="24" spans="1:51" ht="27.95" customHeight="1">
      <c r="A24" s="133"/>
      <c r="B24" s="133"/>
      <c r="C24" s="133"/>
      <c r="D24" s="134"/>
      <c r="E24" s="135"/>
      <c r="F24" s="135"/>
      <c r="G24" s="135"/>
      <c r="H24" s="135"/>
      <c r="I24" s="135"/>
      <c r="J24" s="135"/>
      <c r="K24" s="135"/>
      <c r="L24" s="135"/>
      <c r="M24" s="133"/>
      <c r="N24" s="3"/>
      <c r="O24" s="3"/>
      <c r="P24" s="3"/>
      <c r="Q24" s="3"/>
      <c r="R24" s="3"/>
      <c r="S24" s="3"/>
      <c r="T24" s="3"/>
      <c r="AR24" s="3"/>
      <c r="AS24" s="3"/>
      <c r="AU24" s="3"/>
    </row>
    <row r="25" spans="1:51" ht="27.75" customHeight="1">
      <c r="A25" s="5"/>
      <c r="B25" s="5"/>
      <c r="C25" s="5"/>
      <c r="D25" s="6"/>
      <c r="E25" s="7"/>
      <c r="F25" s="7"/>
      <c r="G25" s="7"/>
      <c r="H25" s="7"/>
      <c r="I25" s="7"/>
      <c r="J25" s="7"/>
      <c r="K25" s="7"/>
      <c r="L25" s="7"/>
      <c r="M25" s="5"/>
      <c r="N25" s="3"/>
      <c r="O25" s="3"/>
      <c r="P25" s="3"/>
      <c r="Q25" s="3"/>
      <c r="R25" s="3"/>
      <c r="S25" s="3"/>
      <c r="T25" s="3"/>
      <c r="AR25" s="3"/>
      <c r="AS25" s="3"/>
      <c r="AU25" s="3"/>
    </row>
    <row r="26" spans="1:51" ht="27.95" customHeight="1">
      <c r="A26" s="5"/>
      <c r="B26" s="5"/>
      <c r="C26" s="5"/>
      <c r="D26" s="6"/>
      <c r="E26" s="7"/>
      <c r="F26" s="7"/>
      <c r="G26" s="7"/>
      <c r="H26" s="7"/>
      <c r="I26" s="7"/>
      <c r="J26" s="7"/>
      <c r="K26" s="7"/>
      <c r="L26" s="7"/>
      <c r="M26" s="5"/>
      <c r="N26" s="3"/>
      <c r="O26" s="3"/>
      <c r="P26" s="3"/>
      <c r="Q26" s="3"/>
      <c r="R26" s="3"/>
      <c r="S26" s="3"/>
      <c r="T26" s="3"/>
      <c r="AR26" s="3"/>
      <c r="AS26" s="3"/>
      <c r="AU26" s="3"/>
    </row>
    <row r="27" spans="1:51" s="142" customFormat="1" ht="27.95" customHeight="1">
      <c r="A27" s="133"/>
      <c r="B27" s="133"/>
      <c r="C27" s="133"/>
      <c r="D27" s="134"/>
      <c r="E27" s="135"/>
      <c r="F27" s="135"/>
      <c r="G27" s="135"/>
      <c r="H27" s="135"/>
      <c r="I27" s="135"/>
      <c r="J27" s="135"/>
      <c r="K27" s="135"/>
      <c r="L27" s="135"/>
      <c r="M27" s="133"/>
      <c r="N27" s="141"/>
      <c r="O27" s="141"/>
      <c r="P27" s="141"/>
      <c r="Q27" s="141"/>
      <c r="R27" s="141"/>
      <c r="S27" s="141"/>
      <c r="T27" s="141"/>
      <c r="AR27" s="141"/>
      <c r="AS27" s="141"/>
      <c r="AU27" s="141"/>
    </row>
    <row r="28" spans="1:51" ht="27.95" customHeight="1">
      <c r="A28" s="5"/>
      <c r="B28" s="5"/>
      <c r="C28" s="5"/>
      <c r="D28" s="6"/>
      <c r="E28" s="7"/>
      <c r="F28" s="7"/>
      <c r="G28" s="7"/>
      <c r="H28" s="7"/>
      <c r="I28" s="7"/>
      <c r="J28" s="7"/>
      <c r="K28" s="7"/>
      <c r="L28" s="7"/>
      <c r="M28" s="5"/>
      <c r="N28" s="3"/>
      <c r="O28" s="3"/>
      <c r="P28" s="3"/>
      <c r="Q28" s="3"/>
      <c r="R28" s="3"/>
      <c r="S28" s="3"/>
      <c r="T28" s="3"/>
      <c r="AR28" s="3"/>
      <c r="AS28" s="3"/>
      <c r="AU28" s="3"/>
    </row>
    <row r="29" spans="1:51" ht="27.95" customHeight="1">
      <c r="A29" s="6" t="s">
        <v>74</v>
      </c>
      <c r="B29" s="6"/>
      <c r="C29" s="6"/>
      <c r="D29" s="6"/>
      <c r="E29" s="6"/>
      <c r="F29" s="7"/>
      <c r="G29" s="6"/>
      <c r="H29" s="7"/>
      <c r="I29" s="6"/>
      <c r="J29" s="7"/>
      <c r="K29" s="7"/>
      <c r="L29" s="7"/>
      <c r="M29" s="6"/>
      <c r="N29" t="s">
        <v>75</v>
      </c>
    </row>
    <row r="30" spans="1:51" s="142" customFormat="1" ht="27.95" customHeight="1">
      <c r="A30" s="5" t="s">
        <v>182</v>
      </c>
      <c r="B30" s="5" t="s">
        <v>168</v>
      </c>
      <c r="C30" s="5" t="s">
        <v>132</v>
      </c>
      <c r="D30" s="6">
        <v>1</v>
      </c>
      <c r="E30" s="7"/>
      <c r="F30" s="7"/>
      <c r="G30" s="7"/>
      <c r="H30" s="7"/>
      <c r="I30" s="7"/>
      <c r="J30" s="7"/>
      <c r="K30" s="7"/>
      <c r="L30" s="7"/>
      <c r="M30" s="5" t="s">
        <v>50</v>
      </c>
      <c r="N30" s="141" t="s">
        <v>54</v>
      </c>
      <c r="O30" s="141" t="s">
        <v>50</v>
      </c>
      <c r="P30" s="141" t="s">
        <v>50</v>
      </c>
      <c r="Q30" s="141" t="s">
        <v>53</v>
      </c>
      <c r="R30" s="141" t="s">
        <v>55</v>
      </c>
      <c r="S30" s="141" t="s">
        <v>55</v>
      </c>
      <c r="T30" s="141" t="s">
        <v>56</v>
      </c>
      <c r="AR30" s="141" t="s">
        <v>50</v>
      </c>
      <c r="AS30" s="141" t="s">
        <v>50</v>
      </c>
      <c r="AU30" s="141" t="s">
        <v>57</v>
      </c>
      <c r="AV30" s="142">
        <v>1134</v>
      </c>
      <c r="AX30" s="7">
        <v>250000</v>
      </c>
      <c r="AY30" s="7">
        <v>250000</v>
      </c>
    </row>
    <row r="31" spans="1:51" s="142" customFormat="1" ht="27.95" customHeight="1">
      <c r="A31" s="5" t="s">
        <v>157</v>
      </c>
      <c r="B31" s="5" t="s">
        <v>158</v>
      </c>
      <c r="C31" s="5" t="s">
        <v>132</v>
      </c>
      <c r="D31" s="6">
        <v>1</v>
      </c>
      <c r="E31" s="7"/>
      <c r="F31" s="7"/>
      <c r="G31" s="7"/>
      <c r="H31" s="7"/>
      <c r="I31" s="7"/>
      <c r="J31" s="7"/>
      <c r="K31" s="7"/>
      <c r="L31" s="7"/>
      <c r="M31" s="5" t="s">
        <v>50</v>
      </c>
      <c r="N31" s="141" t="s">
        <v>58</v>
      </c>
      <c r="O31" s="141" t="s">
        <v>50</v>
      </c>
      <c r="P31" s="141" t="s">
        <v>50</v>
      </c>
      <c r="Q31" s="141" t="s">
        <v>53</v>
      </c>
      <c r="R31" s="141" t="s">
        <v>55</v>
      </c>
      <c r="S31" s="141" t="s">
        <v>55</v>
      </c>
      <c r="T31" s="141" t="s">
        <v>56</v>
      </c>
      <c r="AR31" s="141" t="s">
        <v>50</v>
      </c>
      <c r="AS31" s="141" t="s">
        <v>50</v>
      </c>
      <c r="AU31" s="141" t="s">
        <v>59</v>
      </c>
      <c r="AV31" s="142">
        <v>840</v>
      </c>
      <c r="AX31" s="7">
        <v>55000</v>
      </c>
      <c r="AY31" s="7">
        <v>220000</v>
      </c>
    </row>
    <row r="32" spans="1:51" s="142" customFormat="1" ht="27.95" customHeight="1">
      <c r="A32" s="5" t="s">
        <v>161</v>
      </c>
      <c r="B32" s="5" t="s">
        <v>162</v>
      </c>
      <c r="C32" s="5" t="s">
        <v>132</v>
      </c>
      <c r="D32" s="6">
        <v>1</v>
      </c>
      <c r="E32" s="7"/>
      <c r="F32" s="7"/>
      <c r="G32" s="7"/>
      <c r="H32" s="7"/>
      <c r="I32" s="7"/>
      <c r="J32" s="7"/>
      <c r="K32" s="7"/>
      <c r="L32" s="7"/>
      <c r="M32" s="5"/>
      <c r="N32" s="141" t="s">
        <v>60</v>
      </c>
      <c r="O32" s="141" t="s">
        <v>50</v>
      </c>
      <c r="P32" s="141" t="s">
        <v>50</v>
      </c>
      <c r="Q32" s="141" t="s">
        <v>53</v>
      </c>
      <c r="R32" s="141" t="s">
        <v>55</v>
      </c>
      <c r="S32" s="141" t="s">
        <v>55</v>
      </c>
      <c r="T32" s="141" t="s">
        <v>56</v>
      </c>
      <c r="AR32" s="141" t="s">
        <v>50</v>
      </c>
      <c r="AS32" s="141" t="s">
        <v>50</v>
      </c>
      <c r="AU32" s="141" t="s">
        <v>61</v>
      </c>
      <c r="AV32" s="142">
        <v>1135</v>
      </c>
      <c r="AX32" s="7">
        <v>120000</v>
      </c>
      <c r="AY32" s="7">
        <v>220000</v>
      </c>
    </row>
    <row r="33" spans="1:51" s="142" customFormat="1" ht="27.95" customHeight="1">
      <c r="A33" s="5" t="s">
        <v>163</v>
      </c>
      <c r="B33" s="5" t="s">
        <v>164</v>
      </c>
      <c r="C33" s="5" t="s">
        <v>132</v>
      </c>
      <c r="D33" s="134">
        <v>1</v>
      </c>
      <c r="E33" s="7"/>
      <c r="F33" s="7"/>
      <c r="G33" s="7"/>
      <c r="H33" s="135"/>
      <c r="I33" s="135"/>
      <c r="J33" s="135"/>
      <c r="K33" s="7"/>
      <c r="L33" s="7"/>
      <c r="M33" s="133"/>
      <c r="N33" s="141" t="s">
        <v>62</v>
      </c>
      <c r="O33" s="141" t="s">
        <v>50</v>
      </c>
      <c r="P33" s="141" t="s">
        <v>50</v>
      </c>
      <c r="Q33" s="141" t="s">
        <v>53</v>
      </c>
      <c r="R33" s="141" t="s">
        <v>55</v>
      </c>
      <c r="S33" s="141" t="s">
        <v>55</v>
      </c>
      <c r="T33" s="141" t="s">
        <v>56</v>
      </c>
      <c r="X33" s="142">
        <v>1</v>
      </c>
      <c r="AR33" s="141" t="s">
        <v>50</v>
      </c>
      <c r="AS33" s="141" t="s">
        <v>50</v>
      </c>
      <c r="AU33" s="141" t="s">
        <v>63</v>
      </c>
      <c r="AV33" s="142">
        <v>849</v>
      </c>
      <c r="AX33" s="7">
        <v>220000</v>
      </c>
      <c r="AY33" s="7">
        <v>280000</v>
      </c>
    </row>
    <row r="34" spans="1:51" s="142" customFormat="1" ht="27.95" customHeight="1">
      <c r="A34" s="5" t="s">
        <v>165</v>
      </c>
      <c r="B34" s="5" t="s">
        <v>166</v>
      </c>
      <c r="C34" s="5" t="s">
        <v>132</v>
      </c>
      <c r="D34" s="134">
        <v>1</v>
      </c>
      <c r="E34" s="7"/>
      <c r="F34" s="7"/>
      <c r="G34" s="7"/>
      <c r="H34" s="135"/>
      <c r="I34" s="135"/>
      <c r="J34" s="135"/>
      <c r="K34" s="7"/>
      <c r="L34" s="7"/>
      <c r="M34" s="133"/>
      <c r="N34" s="141" t="s">
        <v>64</v>
      </c>
      <c r="O34" s="141" t="s">
        <v>50</v>
      </c>
      <c r="P34" s="141" t="s">
        <v>50</v>
      </c>
      <c r="Q34" s="141" t="s">
        <v>53</v>
      </c>
      <c r="R34" s="141" t="s">
        <v>56</v>
      </c>
      <c r="S34" s="141" t="s">
        <v>55</v>
      </c>
      <c r="T34" s="141" t="s">
        <v>55</v>
      </c>
      <c r="AR34" s="141" t="s">
        <v>50</v>
      </c>
      <c r="AS34" s="141" t="s">
        <v>50</v>
      </c>
      <c r="AU34" s="141" t="s">
        <v>65</v>
      </c>
      <c r="AV34" s="142">
        <v>1105</v>
      </c>
      <c r="AX34" s="135">
        <v>120000</v>
      </c>
      <c r="AY34" s="135">
        <v>280000</v>
      </c>
    </row>
    <row r="35" spans="1:51" s="142" customFormat="1" ht="27.95" customHeight="1">
      <c r="A35" s="5"/>
      <c r="B35" s="5"/>
      <c r="C35" s="5"/>
      <c r="D35" s="6"/>
      <c r="E35" s="7"/>
      <c r="F35" s="7"/>
      <c r="G35" s="7"/>
      <c r="H35" s="7"/>
      <c r="I35" s="7"/>
      <c r="J35" s="7"/>
      <c r="K35" s="7"/>
      <c r="L35" s="7"/>
      <c r="M35" s="5"/>
      <c r="N35" s="141" t="s">
        <v>66</v>
      </c>
      <c r="O35" s="141" t="s">
        <v>50</v>
      </c>
      <c r="P35" s="141" t="s">
        <v>50</v>
      </c>
      <c r="Q35" s="141" t="s">
        <v>53</v>
      </c>
      <c r="R35" s="141" t="s">
        <v>55</v>
      </c>
      <c r="S35" s="141" t="s">
        <v>55</v>
      </c>
      <c r="T35" s="141" t="s">
        <v>56</v>
      </c>
      <c r="X35" s="142">
        <v>1</v>
      </c>
      <c r="AR35" s="141" t="s">
        <v>50</v>
      </c>
      <c r="AS35" s="141" t="s">
        <v>50</v>
      </c>
      <c r="AU35" s="141" t="s">
        <v>67</v>
      </c>
      <c r="AV35" s="142">
        <v>1136</v>
      </c>
    </row>
    <row r="36" spans="1:51" s="142" customFormat="1" ht="27.95" customHeight="1">
      <c r="A36" s="5"/>
      <c r="B36" s="5"/>
      <c r="C36" s="5"/>
      <c r="D36" s="6"/>
      <c r="E36" s="7"/>
      <c r="F36" s="7"/>
      <c r="G36" s="7"/>
      <c r="H36" s="7"/>
      <c r="I36" s="7"/>
      <c r="J36" s="7"/>
      <c r="K36" s="7"/>
      <c r="L36" s="7"/>
      <c r="M36" s="5"/>
      <c r="N36" s="141"/>
      <c r="O36" s="141"/>
      <c r="P36" s="141"/>
      <c r="Q36" s="141"/>
      <c r="R36" s="141"/>
      <c r="S36" s="141"/>
      <c r="T36" s="141"/>
      <c r="AR36" s="141"/>
      <c r="AS36" s="141"/>
      <c r="AU36" s="141"/>
    </row>
    <row r="37" spans="1:51" s="142" customFormat="1" ht="27.95" customHeight="1">
      <c r="A37" s="5"/>
      <c r="B37" s="5"/>
      <c r="C37" s="5"/>
      <c r="D37" s="134"/>
      <c r="E37" s="7"/>
      <c r="F37" s="7"/>
      <c r="G37" s="7"/>
      <c r="H37" s="135"/>
      <c r="I37" s="135"/>
      <c r="J37" s="135"/>
      <c r="K37" s="7"/>
      <c r="L37" s="7"/>
      <c r="M37" s="133"/>
      <c r="N37" s="141"/>
      <c r="O37" s="141"/>
      <c r="P37" s="141"/>
      <c r="Q37" s="141"/>
      <c r="R37" s="141"/>
      <c r="S37" s="141"/>
      <c r="T37" s="141"/>
      <c r="AR37" s="141"/>
      <c r="AS37" s="141"/>
      <c r="AU37" s="141"/>
    </row>
    <row r="38" spans="1:51" s="142" customFormat="1" ht="27.95" customHeight="1">
      <c r="A38" s="5"/>
      <c r="B38" s="5"/>
      <c r="C38" s="5"/>
      <c r="D38" s="134"/>
      <c r="E38" s="135"/>
      <c r="F38" s="7"/>
      <c r="G38" s="135"/>
      <c r="H38" s="135"/>
      <c r="I38" s="135"/>
      <c r="J38" s="135"/>
      <c r="K38" s="7"/>
      <c r="L38" s="7"/>
      <c r="M38" s="133"/>
      <c r="N38" s="141"/>
      <c r="O38" s="141"/>
      <c r="P38" s="141"/>
      <c r="Q38" s="141"/>
      <c r="R38" s="141"/>
      <c r="S38" s="141"/>
      <c r="T38" s="141"/>
      <c r="AR38" s="141"/>
      <c r="AS38" s="141"/>
      <c r="AU38" s="141"/>
    </row>
    <row r="39" spans="1:51" s="142" customFormat="1" ht="27.95" customHeight="1">
      <c r="A39" s="5"/>
      <c r="B39" s="5"/>
      <c r="C39" s="5"/>
      <c r="D39" s="134"/>
      <c r="E39" s="135"/>
      <c r="F39" s="7"/>
      <c r="G39" s="135"/>
      <c r="H39" s="135"/>
      <c r="I39" s="135"/>
      <c r="J39" s="135"/>
      <c r="K39" s="7"/>
      <c r="L39" s="7"/>
      <c r="M39" s="133"/>
      <c r="N39" s="141"/>
      <c r="O39" s="141"/>
      <c r="P39" s="141"/>
      <c r="Q39" s="141"/>
      <c r="R39" s="141"/>
      <c r="S39" s="141"/>
      <c r="T39" s="141"/>
      <c r="AR39" s="141"/>
      <c r="AS39" s="141"/>
      <c r="AU39" s="141"/>
    </row>
    <row r="40" spans="1:51" s="142" customFormat="1" ht="27.95" customHeight="1">
      <c r="A40" s="5"/>
      <c r="B40" s="5"/>
      <c r="C40" s="5"/>
      <c r="D40" s="134"/>
      <c r="E40" s="135"/>
      <c r="F40" s="7"/>
      <c r="G40" s="135"/>
      <c r="H40" s="135"/>
      <c r="I40" s="135"/>
      <c r="J40" s="135"/>
      <c r="K40" s="7"/>
      <c r="L40" s="7"/>
      <c r="M40" s="133"/>
      <c r="N40" s="141"/>
      <c r="O40" s="141"/>
      <c r="P40" s="141"/>
      <c r="Q40" s="141"/>
      <c r="R40" s="141"/>
      <c r="S40" s="141"/>
      <c r="T40" s="141"/>
      <c r="AR40" s="141"/>
      <c r="AS40" s="141"/>
      <c r="AU40" s="141"/>
    </row>
    <row r="41" spans="1:51" s="142" customFormat="1" ht="27.95" customHeight="1">
      <c r="A41" s="5"/>
      <c r="B41" s="5"/>
      <c r="C41" s="5"/>
      <c r="D41" s="6"/>
      <c r="E41" s="7"/>
      <c r="F41" s="7"/>
      <c r="G41" s="135"/>
      <c r="H41" s="7"/>
      <c r="I41" s="7"/>
      <c r="J41" s="7"/>
      <c r="K41" s="7"/>
      <c r="L41" s="7"/>
      <c r="M41" s="5" t="s">
        <v>50</v>
      </c>
      <c r="N41" s="141" t="s">
        <v>68</v>
      </c>
      <c r="O41" s="141" t="s">
        <v>50</v>
      </c>
      <c r="P41" s="141" t="s">
        <v>50</v>
      </c>
      <c r="Q41" s="141" t="s">
        <v>53</v>
      </c>
      <c r="R41" s="141" t="s">
        <v>55</v>
      </c>
      <c r="S41" s="141" t="s">
        <v>55</v>
      </c>
      <c r="T41" s="141" t="s">
        <v>56</v>
      </c>
      <c r="X41" s="142">
        <v>1</v>
      </c>
      <c r="AR41" s="141" t="s">
        <v>50</v>
      </c>
      <c r="AS41" s="141" t="s">
        <v>50</v>
      </c>
      <c r="AU41" s="141" t="s">
        <v>69</v>
      </c>
      <c r="AV41" s="142">
        <v>863</v>
      </c>
    </row>
    <row r="42" spans="1:51" s="142" customFormat="1" ht="27.95" customHeight="1">
      <c r="A42" s="5"/>
      <c r="B42" s="5"/>
      <c r="C42" s="5"/>
      <c r="D42" s="6"/>
      <c r="E42" s="7"/>
      <c r="F42" s="7"/>
      <c r="G42" s="7"/>
      <c r="H42" s="7"/>
      <c r="I42" s="7"/>
      <c r="J42" s="7"/>
      <c r="K42" s="7"/>
      <c r="L42" s="7"/>
      <c r="M42" s="5" t="s">
        <v>50</v>
      </c>
      <c r="N42" s="141" t="s">
        <v>70</v>
      </c>
      <c r="O42" s="141" t="s">
        <v>50</v>
      </c>
      <c r="P42" s="141" t="s">
        <v>50</v>
      </c>
      <c r="Q42" s="141" t="s">
        <v>53</v>
      </c>
      <c r="R42" s="141" t="s">
        <v>56</v>
      </c>
      <c r="S42" s="141" t="s">
        <v>55</v>
      </c>
      <c r="T42" s="141" t="s">
        <v>55</v>
      </c>
      <c r="AR42" s="141" t="s">
        <v>50</v>
      </c>
      <c r="AS42" s="141" t="s">
        <v>50</v>
      </c>
      <c r="AU42" s="141" t="s">
        <v>71</v>
      </c>
      <c r="AV42" s="142">
        <v>864</v>
      </c>
    </row>
    <row r="43" spans="1:51" s="142" customFormat="1" ht="27.95" customHeight="1">
      <c r="A43" s="5"/>
      <c r="B43" s="5"/>
      <c r="C43" s="5"/>
      <c r="D43" s="6"/>
      <c r="E43" s="7"/>
      <c r="F43" s="7"/>
      <c r="G43" s="7"/>
      <c r="H43" s="7"/>
      <c r="I43" s="7"/>
      <c r="J43" s="7"/>
      <c r="K43" s="7"/>
      <c r="L43" s="7"/>
      <c r="M43" s="5" t="s">
        <v>50</v>
      </c>
      <c r="N43" s="141" t="s">
        <v>72</v>
      </c>
      <c r="O43" s="141" t="s">
        <v>50</v>
      </c>
      <c r="P43" s="141" t="s">
        <v>50</v>
      </c>
      <c r="Q43" s="141" t="s">
        <v>53</v>
      </c>
      <c r="R43" s="141" t="s">
        <v>55</v>
      </c>
      <c r="S43" s="141" t="s">
        <v>55</v>
      </c>
      <c r="T43" s="141" t="s">
        <v>56</v>
      </c>
      <c r="X43" s="142">
        <v>1</v>
      </c>
      <c r="AR43" s="141" t="s">
        <v>50</v>
      </c>
      <c r="AS43" s="141" t="s">
        <v>50</v>
      </c>
      <c r="AU43" s="141" t="s">
        <v>73</v>
      </c>
      <c r="AV43" s="142">
        <v>1114</v>
      </c>
    </row>
    <row r="44" spans="1:51" s="142" customFormat="1" ht="27.95" customHeight="1">
      <c r="A44" s="5"/>
      <c r="B44" s="5"/>
      <c r="C44" s="5"/>
      <c r="D44" s="6"/>
      <c r="E44" s="7"/>
      <c r="F44" s="7"/>
      <c r="G44" s="7"/>
      <c r="H44" s="7"/>
      <c r="I44" s="7"/>
      <c r="J44" s="7"/>
      <c r="K44" s="7"/>
      <c r="L44" s="7"/>
      <c r="M44" s="5"/>
      <c r="N44" s="141"/>
      <c r="O44" s="141"/>
      <c r="P44" s="141"/>
      <c r="Q44" s="141"/>
      <c r="R44" s="141"/>
      <c r="S44" s="141"/>
      <c r="T44" s="141"/>
      <c r="AR44" s="141"/>
      <c r="AS44" s="141"/>
      <c r="AU44" s="141"/>
    </row>
    <row r="45" spans="1:51" s="142" customFormat="1" ht="27.95" customHeight="1">
      <c r="A45" s="133"/>
      <c r="B45" s="133"/>
      <c r="C45" s="133"/>
      <c r="D45" s="134"/>
      <c r="E45" s="135"/>
      <c r="F45" s="7"/>
      <c r="G45" s="135"/>
      <c r="H45" s="135"/>
      <c r="I45" s="135"/>
      <c r="J45" s="135"/>
      <c r="K45" s="135"/>
      <c r="L45" s="135"/>
      <c r="M45" s="133"/>
      <c r="N45" s="141"/>
      <c r="O45" s="141"/>
      <c r="P45" s="141"/>
      <c r="Q45" s="141"/>
      <c r="R45" s="141"/>
      <c r="S45" s="141"/>
      <c r="T45" s="141"/>
      <c r="AR45" s="141"/>
      <c r="AS45" s="141"/>
      <c r="AU45" s="141"/>
    </row>
    <row r="46" spans="1:51" s="142" customFormat="1" ht="27.95" customHeight="1">
      <c r="A46" s="133"/>
      <c r="B46" s="133"/>
      <c r="C46" s="133"/>
      <c r="D46" s="134"/>
      <c r="E46" s="135"/>
      <c r="F46" s="135"/>
      <c r="G46" s="135"/>
      <c r="H46" s="135"/>
      <c r="I46" s="135"/>
      <c r="J46" s="135"/>
      <c r="K46" s="135"/>
      <c r="L46" s="135"/>
      <c r="M46" s="133"/>
      <c r="N46" s="141"/>
      <c r="O46" s="141"/>
      <c r="P46" s="141"/>
      <c r="Q46" s="141"/>
      <c r="R46" s="141"/>
      <c r="S46" s="141"/>
      <c r="T46" s="141"/>
      <c r="AR46" s="141"/>
      <c r="AS46" s="141"/>
      <c r="AU46" s="141"/>
    </row>
    <row r="47" spans="1:51" s="142" customFormat="1" ht="27.95" customHeight="1">
      <c r="A47" s="133"/>
      <c r="B47" s="133"/>
      <c r="C47" s="133"/>
      <c r="D47" s="134"/>
      <c r="E47" s="135"/>
      <c r="F47" s="135"/>
      <c r="G47" s="135"/>
      <c r="H47" s="135"/>
      <c r="I47" s="135"/>
      <c r="J47" s="135"/>
      <c r="K47" s="135"/>
      <c r="L47" s="135"/>
      <c r="M47" s="133"/>
      <c r="N47" s="141"/>
      <c r="O47" s="141"/>
      <c r="P47" s="141"/>
      <c r="Q47" s="141"/>
      <c r="R47" s="141"/>
      <c r="S47" s="141"/>
      <c r="T47" s="141"/>
      <c r="AR47" s="141"/>
      <c r="AS47" s="141"/>
      <c r="AU47" s="141"/>
    </row>
    <row r="48" spans="1:51" s="142" customFormat="1" ht="27.95" customHeight="1">
      <c r="A48" s="133"/>
      <c r="B48" s="133"/>
      <c r="C48" s="133"/>
      <c r="D48" s="134"/>
      <c r="E48" s="135"/>
      <c r="F48" s="135"/>
      <c r="G48" s="135"/>
      <c r="H48" s="135"/>
      <c r="I48" s="135"/>
      <c r="J48" s="135"/>
      <c r="K48" s="135"/>
      <c r="L48" s="135"/>
      <c r="M48" s="133"/>
      <c r="N48" s="141"/>
      <c r="O48" s="141"/>
      <c r="P48" s="141"/>
      <c r="Q48" s="141"/>
      <c r="R48" s="141"/>
      <c r="S48" s="141"/>
      <c r="T48" s="141"/>
      <c r="AR48" s="141"/>
      <c r="AS48" s="141"/>
      <c r="AU48" s="141"/>
    </row>
    <row r="49" spans="1:51" s="142" customFormat="1" ht="27.95" customHeight="1">
      <c r="A49" s="133"/>
      <c r="B49" s="133"/>
      <c r="C49" s="133"/>
      <c r="D49" s="134"/>
      <c r="E49" s="135"/>
      <c r="F49" s="135"/>
      <c r="G49" s="135"/>
      <c r="H49" s="135"/>
      <c r="I49" s="135"/>
      <c r="J49" s="135"/>
      <c r="K49" s="135"/>
      <c r="L49" s="135"/>
      <c r="M49" s="133"/>
      <c r="N49" s="141"/>
      <c r="O49" s="141"/>
      <c r="P49" s="141"/>
      <c r="Q49" s="141"/>
      <c r="R49" s="141"/>
      <c r="S49" s="141"/>
      <c r="T49" s="141"/>
      <c r="AR49" s="141"/>
      <c r="AS49" s="141"/>
      <c r="AU49" s="141"/>
    </row>
    <row r="50" spans="1:51" s="142" customFormat="1" ht="27.95" customHeight="1">
      <c r="A50" s="133"/>
      <c r="B50" s="133"/>
      <c r="C50" s="133"/>
      <c r="D50" s="134"/>
      <c r="E50" s="135"/>
      <c r="F50" s="135"/>
      <c r="G50" s="135"/>
      <c r="H50" s="135"/>
      <c r="I50" s="135"/>
      <c r="J50" s="135"/>
      <c r="K50" s="135"/>
      <c r="L50" s="135"/>
      <c r="M50" s="133"/>
      <c r="N50" s="141"/>
      <c r="O50" s="141"/>
      <c r="P50" s="141"/>
      <c r="Q50" s="141"/>
      <c r="R50" s="141"/>
      <c r="S50" s="141"/>
      <c r="T50" s="141"/>
      <c r="AR50" s="141"/>
      <c r="AS50" s="141"/>
      <c r="AU50" s="141"/>
    </row>
    <row r="51" spans="1:51" s="142" customFormat="1" ht="27.95" customHeight="1">
      <c r="A51" s="133"/>
      <c r="B51" s="133"/>
      <c r="C51" s="133"/>
      <c r="D51" s="134"/>
      <c r="E51" s="135"/>
      <c r="F51" s="135"/>
      <c r="G51" s="135"/>
      <c r="H51" s="135"/>
      <c r="I51" s="135"/>
      <c r="J51" s="135"/>
      <c r="K51" s="135"/>
      <c r="L51" s="135"/>
      <c r="M51" s="133"/>
      <c r="N51" s="141"/>
      <c r="O51" s="141"/>
      <c r="P51" s="141"/>
      <c r="Q51" s="141"/>
      <c r="R51" s="141"/>
      <c r="S51" s="141"/>
      <c r="T51" s="141"/>
      <c r="AR51" s="141"/>
      <c r="AS51" s="141"/>
      <c r="AU51" s="141"/>
    </row>
    <row r="52" spans="1:51" s="142" customFormat="1" ht="27.75" customHeight="1">
      <c r="A52" s="5"/>
      <c r="B52" s="5"/>
      <c r="C52" s="5"/>
      <c r="D52" s="6"/>
      <c r="E52" s="7"/>
      <c r="F52" s="7"/>
      <c r="G52" s="7"/>
      <c r="H52" s="7"/>
      <c r="I52" s="7"/>
      <c r="J52" s="7"/>
      <c r="K52" s="7"/>
      <c r="L52" s="7"/>
      <c r="M52" s="5"/>
      <c r="N52" s="141"/>
      <c r="O52" s="141"/>
      <c r="P52" s="141"/>
      <c r="Q52" s="141"/>
      <c r="R52" s="141"/>
      <c r="S52" s="141"/>
      <c r="T52" s="141"/>
      <c r="AR52" s="141"/>
      <c r="AS52" s="141"/>
      <c r="AU52" s="141"/>
    </row>
    <row r="53" spans="1:51" s="142" customFormat="1" ht="27.95" customHeight="1">
      <c r="A53" s="5"/>
      <c r="B53" s="5"/>
      <c r="C53" s="5"/>
      <c r="D53" s="6"/>
      <c r="E53" s="7"/>
      <c r="F53" s="7"/>
      <c r="G53" s="7"/>
      <c r="H53" s="7"/>
      <c r="I53" s="7"/>
      <c r="J53" s="7"/>
      <c r="K53" s="7"/>
      <c r="L53" s="7"/>
      <c r="M53" s="5"/>
      <c r="N53" s="141"/>
      <c r="O53" s="141"/>
      <c r="P53" s="141"/>
      <c r="Q53" s="141"/>
      <c r="R53" s="141"/>
      <c r="S53" s="141"/>
      <c r="T53" s="141"/>
      <c r="AR53" s="141"/>
      <c r="AS53" s="141"/>
      <c r="AU53" s="141"/>
    </row>
    <row r="54" spans="1:51" s="142" customFormat="1" ht="27.95" customHeight="1">
      <c r="A54" s="5"/>
      <c r="B54" s="5"/>
      <c r="C54" s="5"/>
      <c r="D54" s="6"/>
      <c r="E54" s="7"/>
      <c r="F54" s="7"/>
      <c r="G54" s="7"/>
      <c r="H54" s="7"/>
      <c r="I54" s="7"/>
      <c r="J54" s="7"/>
      <c r="K54" s="7"/>
      <c r="L54" s="7"/>
      <c r="M54" s="5"/>
      <c r="N54" s="141"/>
      <c r="O54" s="141"/>
      <c r="P54" s="141"/>
      <c r="Q54" s="141"/>
      <c r="R54" s="141"/>
      <c r="S54" s="141"/>
      <c r="T54" s="141"/>
      <c r="AR54" s="141"/>
      <c r="AS54" s="141"/>
      <c r="AU54" s="141"/>
    </row>
    <row r="55" spans="1:51" s="142" customFormat="1" ht="27.95" customHeight="1">
      <c r="A55" s="6" t="s">
        <v>74</v>
      </c>
      <c r="B55" s="6"/>
      <c r="C55" s="6"/>
      <c r="D55" s="6"/>
      <c r="E55" s="6"/>
      <c r="F55" s="7"/>
      <c r="G55" s="6"/>
      <c r="H55" s="7"/>
      <c r="I55" s="6"/>
      <c r="J55" s="7"/>
      <c r="K55" s="7"/>
      <c r="L55" s="7"/>
      <c r="M55" s="6"/>
      <c r="N55" s="142" t="s">
        <v>75</v>
      </c>
    </row>
    <row r="56" spans="1:51" s="142" customFormat="1" ht="27.95" customHeight="1">
      <c r="A56" s="5" t="s">
        <v>183</v>
      </c>
      <c r="B56" s="5"/>
      <c r="C56" s="5"/>
      <c r="D56" s="134"/>
      <c r="E56" s="135"/>
      <c r="F56" s="7"/>
      <c r="G56" s="135"/>
      <c r="H56" s="135"/>
      <c r="I56" s="135"/>
      <c r="J56" s="135"/>
      <c r="K56" s="7"/>
      <c r="L56" s="7"/>
      <c r="M56" s="133"/>
      <c r="N56" s="141" t="s">
        <v>54</v>
      </c>
      <c r="O56" s="141" t="s">
        <v>50</v>
      </c>
      <c r="P56" s="141" t="s">
        <v>50</v>
      </c>
      <c r="Q56" s="141" t="s">
        <v>53</v>
      </c>
      <c r="R56" s="141" t="s">
        <v>55</v>
      </c>
      <c r="S56" s="141" t="s">
        <v>55</v>
      </c>
      <c r="T56" s="141" t="s">
        <v>56</v>
      </c>
      <c r="AR56" s="141" t="s">
        <v>50</v>
      </c>
      <c r="AS56" s="141" t="s">
        <v>50</v>
      </c>
      <c r="AU56" s="141" t="s">
        <v>57</v>
      </c>
      <c r="AV56" s="142">
        <v>1134</v>
      </c>
    </row>
    <row r="57" spans="1:51" s="142" customFormat="1" ht="27.95" customHeight="1">
      <c r="A57" s="5" t="s">
        <v>170</v>
      </c>
      <c r="B57" s="5" t="s">
        <v>171</v>
      </c>
      <c r="C57" s="5" t="s">
        <v>172</v>
      </c>
      <c r="D57" s="6">
        <v>50</v>
      </c>
      <c r="E57" s="7"/>
      <c r="F57" s="7"/>
      <c r="G57" s="7"/>
      <c r="H57" s="7"/>
      <c r="I57" s="7"/>
      <c r="J57" s="7"/>
      <c r="K57" s="7"/>
      <c r="L57" s="7"/>
      <c r="M57" s="5" t="s">
        <v>50</v>
      </c>
      <c r="N57" s="141" t="s">
        <v>58</v>
      </c>
      <c r="O57" s="141" t="s">
        <v>50</v>
      </c>
      <c r="P57" s="141" t="s">
        <v>50</v>
      </c>
      <c r="Q57" s="141" t="s">
        <v>53</v>
      </c>
      <c r="R57" s="141" t="s">
        <v>55</v>
      </c>
      <c r="S57" s="141" t="s">
        <v>55</v>
      </c>
      <c r="T57" s="141" t="s">
        <v>56</v>
      </c>
      <c r="AR57" s="141" t="s">
        <v>50</v>
      </c>
      <c r="AS57" s="141" t="s">
        <v>50</v>
      </c>
      <c r="AU57" s="141" t="s">
        <v>59</v>
      </c>
      <c r="AV57" s="142">
        <v>840</v>
      </c>
      <c r="AX57" s="7">
        <v>18000</v>
      </c>
      <c r="AY57" s="135">
        <v>32000</v>
      </c>
    </row>
    <row r="58" spans="1:51" s="142" customFormat="1" ht="27.95" customHeight="1">
      <c r="A58" s="5" t="s">
        <v>173</v>
      </c>
      <c r="B58" s="5" t="s">
        <v>168</v>
      </c>
      <c r="C58" s="5" t="s">
        <v>132</v>
      </c>
      <c r="D58" s="6">
        <v>1</v>
      </c>
      <c r="E58" s="7"/>
      <c r="F58" s="7"/>
      <c r="G58" s="7"/>
      <c r="H58" s="7"/>
      <c r="I58" s="7"/>
      <c r="J58" s="7"/>
      <c r="K58" s="7"/>
      <c r="L58" s="7"/>
      <c r="M58" s="5" t="s">
        <v>50</v>
      </c>
      <c r="N58" s="141" t="s">
        <v>60</v>
      </c>
      <c r="O58" s="141" t="s">
        <v>50</v>
      </c>
      <c r="P58" s="141" t="s">
        <v>50</v>
      </c>
      <c r="Q58" s="141" t="s">
        <v>53</v>
      </c>
      <c r="R58" s="141" t="s">
        <v>55</v>
      </c>
      <c r="S58" s="141" t="s">
        <v>55</v>
      </c>
      <c r="T58" s="141" t="s">
        <v>56</v>
      </c>
      <c r="AR58" s="141" t="s">
        <v>50</v>
      </c>
      <c r="AS58" s="141" t="s">
        <v>50</v>
      </c>
      <c r="AU58" s="141" t="s">
        <v>61</v>
      </c>
      <c r="AV58" s="142">
        <v>1135</v>
      </c>
      <c r="AX58" s="7">
        <v>450000</v>
      </c>
      <c r="AY58" s="7">
        <v>400000</v>
      </c>
    </row>
    <row r="59" spans="1:51" s="142" customFormat="1" ht="27.95" customHeight="1">
      <c r="A59" s="5"/>
      <c r="B59" s="5"/>
      <c r="C59" s="5"/>
      <c r="D59" s="6"/>
      <c r="E59" s="7"/>
      <c r="F59" s="7"/>
      <c r="G59" s="7"/>
      <c r="H59" s="7"/>
      <c r="I59" s="7"/>
      <c r="J59" s="7"/>
      <c r="K59" s="7"/>
      <c r="L59" s="7"/>
      <c r="M59" s="5"/>
      <c r="N59" s="141" t="s">
        <v>62</v>
      </c>
      <c r="O59" s="141" t="s">
        <v>50</v>
      </c>
      <c r="P59" s="141" t="s">
        <v>50</v>
      </c>
      <c r="Q59" s="141" t="s">
        <v>53</v>
      </c>
      <c r="R59" s="141" t="s">
        <v>55</v>
      </c>
      <c r="S59" s="141" t="s">
        <v>55</v>
      </c>
      <c r="T59" s="141" t="s">
        <v>56</v>
      </c>
      <c r="X59" s="142">
        <v>1</v>
      </c>
      <c r="AR59" s="141" t="s">
        <v>50</v>
      </c>
      <c r="AS59" s="141" t="s">
        <v>50</v>
      </c>
      <c r="AU59" s="141" t="s">
        <v>63</v>
      </c>
      <c r="AV59" s="142">
        <v>849</v>
      </c>
    </row>
    <row r="60" spans="1:51" s="142" customFormat="1" ht="27.95" customHeight="1">
      <c r="A60" s="5"/>
      <c r="B60" s="5"/>
      <c r="C60" s="5"/>
      <c r="D60" s="6"/>
      <c r="E60" s="7"/>
      <c r="F60" s="7"/>
      <c r="G60" s="7"/>
      <c r="H60" s="7"/>
      <c r="I60" s="7"/>
      <c r="J60" s="7"/>
      <c r="K60" s="7"/>
      <c r="L60" s="7"/>
      <c r="M60" s="5"/>
      <c r="N60" s="141" t="s">
        <v>64</v>
      </c>
      <c r="O60" s="141" t="s">
        <v>50</v>
      </c>
      <c r="P60" s="141" t="s">
        <v>50</v>
      </c>
      <c r="Q60" s="141" t="s">
        <v>53</v>
      </c>
      <c r="R60" s="141" t="s">
        <v>56</v>
      </c>
      <c r="S60" s="141" t="s">
        <v>55</v>
      </c>
      <c r="T60" s="141" t="s">
        <v>55</v>
      </c>
      <c r="AR60" s="141" t="s">
        <v>50</v>
      </c>
      <c r="AS60" s="141" t="s">
        <v>50</v>
      </c>
      <c r="AU60" s="141" t="s">
        <v>65</v>
      </c>
      <c r="AV60" s="142">
        <v>1105</v>
      </c>
    </row>
    <row r="61" spans="1:51" s="142" customFormat="1" ht="27.95" customHeight="1">
      <c r="A61" s="5"/>
      <c r="B61" s="5"/>
      <c r="C61" s="5"/>
      <c r="D61" s="6"/>
      <c r="E61" s="7"/>
      <c r="F61" s="7"/>
      <c r="G61" s="7"/>
      <c r="H61" s="7"/>
      <c r="I61" s="7"/>
      <c r="J61" s="7"/>
      <c r="K61" s="7"/>
      <c r="L61" s="7"/>
      <c r="M61" s="5"/>
      <c r="N61" s="141" t="s">
        <v>66</v>
      </c>
      <c r="O61" s="141" t="s">
        <v>50</v>
      </c>
      <c r="P61" s="141" t="s">
        <v>50</v>
      </c>
      <c r="Q61" s="141" t="s">
        <v>53</v>
      </c>
      <c r="R61" s="141" t="s">
        <v>55</v>
      </c>
      <c r="S61" s="141" t="s">
        <v>55</v>
      </c>
      <c r="T61" s="141" t="s">
        <v>56</v>
      </c>
      <c r="X61" s="142">
        <v>1</v>
      </c>
      <c r="AR61" s="141" t="s">
        <v>50</v>
      </c>
      <c r="AS61" s="141" t="s">
        <v>50</v>
      </c>
      <c r="AU61" s="141" t="s">
        <v>67</v>
      </c>
      <c r="AV61" s="142">
        <v>1136</v>
      </c>
    </row>
    <row r="62" spans="1:51" s="142" customFormat="1" ht="27.95" customHeight="1">
      <c r="A62" s="5"/>
      <c r="B62" s="5"/>
      <c r="C62" s="5"/>
      <c r="D62" s="6"/>
      <c r="E62" s="7"/>
      <c r="F62" s="7"/>
      <c r="G62" s="7"/>
      <c r="H62" s="7"/>
      <c r="I62" s="7"/>
      <c r="J62" s="7"/>
      <c r="K62" s="7"/>
      <c r="L62" s="7"/>
      <c r="M62" s="5"/>
      <c r="N62" s="141"/>
      <c r="O62" s="141"/>
      <c r="P62" s="141"/>
      <c r="Q62" s="141"/>
      <c r="R62" s="141"/>
      <c r="S62" s="141"/>
      <c r="T62" s="141"/>
      <c r="AR62" s="141"/>
      <c r="AS62" s="141"/>
      <c r="AU62" s="141"/>
    </row>
    <row r="63" spans="1:51" s="142" customFormat="1" ht="27.95" customHeight="1">
      <c r="A63" s="5"/>
      <c r="B63" s="5"/>
      <c r="C63" s="5"/>
      <c r="D63" s="134"/>
      <c r="E63" s="7"/>
      <c r="F63" s="7"/>
      <c r="G63" s="7"/>
      <c r="H63" s="135"/>
      <c r="I63" s="135"/>
      <c r="J63" s="135"/>
      <c r="K63" s="7"/>
      <c r="L63" s="7"/>
      <c r="M63" s="133"/>
      <c r="N63" s="141"/>
      <c r="O63" s="141"/>
      <c r="P63" s="141"/>
      <c r="Q63" s="141"/>
      <c r="R63" s="141"/>
      <c r="S63" s="141"/>
      <c r="T63" s="141"/>
      <c r="AR63" s="141"/>
      <c r="AS63" s="141"/>
      <c r="AU63" s="141"/>
    </row>
    <row r="64" spans="1:51" s="142" customFormat="1" ht="27.95" customHeight="1">
      <c r="A64" s="5"/>
      <c r="B64" s="5"/>
      <c r="C64" s="5"/>
      <c r="D64" s="134"/>
      <c r="E64" s="135"/>
      <c r="F64" s="7"/>
      <c r="G64" s="135"/>
      <c r="H64" s="135"/>
      <c r="I64" s="135"/>
      <c r="J64" s="135"/>
      <c r="K64" s="7"/>
      <c r="L64" s="7"/>
      <c r="M64" s="133"/>
      <c r="N64" s="141"/>
      <c r="O64" s="141"/>
      <c r="P64" s="141"/>
      <c r="Q64" s="141"/>
      <c r="R64" s="141"/>
      <c r="S64" s="141"/>
      <c r="T64" s="141"/>
      <c r="AR64" s="141"/>
      <c r="AS64" s="141"/>
      <c r="AU64" s="141"/>
    </row>
    <row r="65" spans="1:48" s="142" customFormat="1" ht="27.95" customHeight="1">
      <c r="A65" s="5"/>
      <c r="B65" s="5"/>
      <c r="C65" s="5"/>
      <c r="D65" s="134"/>
      <c r="E65" s="135"/>
      <c r="F65" s="7"/>
      <c r="G65" s="135"/>
      <c r="H65" s="135"/>
      <c r="I65" s="135"/>
      <c r="J65" s="135"/>
      <c r="K65" s="7"/>
      <c r="L65" s="7"/>
      <c r="M65" s="133"/>
      <c r="N65" s="141"/>
      <c r="O65" s="141"/>
      <c r="P65" s="141"/>
      <c r="Q65" s="141"/>
      <c r="R65" s="141"/>
      <c r="S65" s="141"/>
      <c r="T65" s="141"/>
      <c r="AR65" s="141"/>
      <c r="AS65" s="141"/>
      <c r="AU65" s="141"/>
    </row>
    <row r="66" spans="1:48" s="142" customFormat="1" ht="27.95" customHeight="1">
      <c r="A66" s="5"/>
      <c r="B66" s="5"/>
      <c r="C66" s="5"/>
      <c r="D66" s="134"/>
      <c r="E66" s="135"/>
      <c r="F66" s="7"/>
      <c r="G66" s="135"/>
      <c r="H66" s="135"/>
      <c r="I66" s="135"/>
      <c r="J66" s="135"/>
      <c r="K66" s="7"/>
      <c r="L66" s="7"/>
      <c r="M66" s="133"/>
      <c r="N66" s="141"/>
      <c r="O66" s="141"/>
      <c r="P66" s="141"/>
      <c r="Q66" s="141"/>
      <c r="R66" s="141"/>
      <c r="S66" s="141"/>
      <c r="T66" s="141"/>
      <c r="AR66" s="141"/>
      <c r="AS66" s="141"/>
      <c r="AU66" s="141"/>
    </row>
    <row r="67" spans="1:48" s="142" customFormat="1" ht="27.95" customHeight="1">
      <c r="A67" s="5"/>
      <c r="B67" s="5"/>
      <c r="C67" s="5"/>
      <c r="D67" s="6"/>
      <c r="E67" s="7"/>
      <c r="F67" s="7"/>
      <c r="G67" s="135"/>
      <c r="H67" s="7"/>
      <c r="I67" s="7"/>
      <c r="J67" s="7"/>
      <c r="K67" s="7"/>
      <c r="L67" s="7"/>
      <c r="M67" s="5"/>
      <c r="N67" s="141" t="s">
        <v>68</v>
      </c>
      <c r="O67" s="141" t="s">
        <v>50</v>
      </c>
      <c r="P67" s="141" t="s">
        <v>50</v>
      </c>
      <c r="Q67" s="141" t="s">
        <v>53</v>
      </c>
      <c r="R67" s="141" t="s">
        <v>55</v>
      </c>
      <c r="S67" s="141" t="s">
        <v>55</v>
      </c>
      <c r="T67" s="141" t="s">
        <v>56</v>
      </c>
      <c r="X67" s="142">
        <v>1</v>
      </c>
      <c r="AR67" s="141" t="s">
        <v>50</v>
      </c>
      <c r="AS67" s="141" t="s">
        <v>50</v>
      </c>
      <c r="AU67" s="141" t="s">
        <v>69</v>
      </c>
      <c r="AV67" s="142">
        <v>863</v>
      </c>
    </row>
    <row r="68" spans="1:48" s="142" customFormat="1" ht="27.95" customHeight="1">
      <c r="A68" s="5"/>
      <c r="B68" s="5"/>
      <c r="C68" s="5"/>
      <c r="D68" s="6"/>
      <c r="E68" s="7"/>
      <c r="F68" s="7"/>
      <c r="G68" s="7"/>
      <c r="H68" s="7"/>
      <c r="I68" s="7"/>
      <c r="J68" s="7"/>
      <c r="K68" s="7"/>
      <c r="L68" s="7"/>
      <c r="M68" s="5"/>
      <c r="N68" s="141" t="s">
        <v>70</v>
      </c>
      <c r="O68" s="141" t="s">
        <v>50</v>
      </c>
      <c r="P68" s="141" t="s">
        <v>50</v>
      </c>
      <c r="Q68" s="141" t="s">
        <v>53</v>
      </c>
      <c r="R68" s="141" t="s">
        <v>56</v>
      </c>
      <c r="S68" s="141" t="s">
        <v>55</v>
      </c>
      <c r="T68" s="141" t="s">
        <v>55</v>
      </c>
      <c r="AR68" s="141" t="s">
        <v>50</v>
      </c>
      <c r="AS68" s="141" t="s">
        <v>50</v>
      </c>
      <c r="AU68" s="141" t="s">
        <v>71</v>
      </c>
      <c r="AV68" s="142">
        <v>864</v>
      </c>
    </row>
    <row r="69" spans="1:48" s="142" customFormat="1" ht="27.95" customHeight="1">
      <c r="A69" s="5"/>
      <c r="B69" s="5"/>
      <c r="C69" s="5"/>
      <c r="D69" s="6"/>
      <c r="E69" s="7"/>
      <c r="F69" s="7"/>
      <c r="G69" s="7"/>
      <c r="H69" s="7"/>
      <c r="I69" s="7"/>
      <c r="J69" s="7"/>
      <c r="K69" s="7"/>
      <c r="L69" s="7"/>
      <c r="M69" s="5"/>
      <c r="N69" s="141" t="s">
        <v>72</v>
      </c>
      <c r="O69" s="141" t="s">
        <v>50</v>
      </c>
      <c r="P69" s="141" t="s">
        <v>50</v>
      </c>
      <c r="Q69" s="141" t="s">
        <v>53</v>
      </c>
      <c r="R69" s="141" t="s">
        <v>55</v>
      </c>
      <c r="S69" s="141" t="s">
        <v>55</v>
      </c>
      <c r="T69" s="141" t="s">
        <v>56</v>
      </c>
      <c r="X69" s="142">
        <v>1</v>
      </c>
      <c r="AR69" s="141" t="s">
        <v>50</v>
      </c>
      <c r="AS69" s="141" t="s">
        <v>50</v>
      </c>
      <c r="AU69" s="141" t="s">
        <v>73</v>
      </c>
      <c r="AV69" s="142">
        <v>1114</v>
      </c>
    </row>
    <row r="70" spans="1:48" s="142" customFormat="1" ht="27.95" customHeight="1">
      <c r="A70" s="5"/>
      <c r="B70" s="5"/>
      <c r="C70" s="5"/>
      <c r="D70" s="6"/>
      <c r="E70" s="7"/>
      <c r="F70" s="7"/>
      <c r="G70" s="7"/>
      <c r="H70" s="7"/>
      <c r="I70" s="7"/>
      <c r="J70" s="7"/>
      <c r="K70" s="7"/>
      <c r="L70" s="7"/>
      <c r="M70" s="5"/>
      <c r="N70" s="141"/>
      <c r="O70" s="141"/>
      <c r="P70" s="141"/>
      <c r="Q70" s="141"/>
      <c r="R70" s="141"/>
      <c r="S70" s="141"/>
      <c r="T70" s="141"/>
      <c r="AR70" s="141"/>
      <c r="AS70" s="141"/>
      <c r="AU70" s="141"/>
    </row>
    <row r="71" spans="1:48" s="142" customFormat="1" ht="27.95" customHeight="1">
      <c r="A71" s="133"/>
      <c r="B71" s="133"/>
      <c r="C71" s="133"/>
      <c r="D71" s="134"/>
      <c r="E71" s="135"/>
      <c r="F71" s="7"/>
      <c r="G71" s="135"/>
      <c r="H71" s="135"/>
      <c r="I71" s="135"/>
      <c r="J71" s="135"/>
      <c r="K71" s="135"/>
      <c r="L71" s="135"/>
      <c r="M71" s="133"/>
      <c r="N71" s="141"/>
      <c r="O71" s="141"/>
      <c r="P71" s="141"/>
      <c r="Q71" s="141"/>
      <c r="R71" s="141"/>
      <c r="S71" s="141"/>
      <c r="T71" s="141"/>
      <c r="AR71" s="141"/>
      <c r="AS71" s="141"/>
      <c r="AU71" s="141"/>
    </row>
    <row r="72" spans="1:48" s="142" customFormat="1" ht="27.95" customHeight="1">
      <c r="A72" s="133"/>
      <c r="B72" s="133"/>
      <c r="C72" s="133"/>
      <c r="D72" s="134"/>
      <c r="E72" s="135"/>
      <c r="F72" s="135"/>
      <c r="G72" s="135"/>
      <c r="H72" s="135"/>
      <c r="I72" s="135"/>
      <c r="J72" s="135"/>
      <c r="K72" s="135"/>
      <c r="L72" s="135"/>
      <c r="M72" s="133"/>
      <c r="N72" s="141"/>
      <c r="O72" s="141"/>
      <c r="P72" s="141"/>
      <c r="Q72" s="141"/>
      <c r="R72" s="141"/>
      <c r="S72" s="141"/>
      <c r="T72" s="141"/>
      <c r="AR72" s="141"/>
      <c r="AS72" s="141"/>
      <c r="AU72" s="141"/>
    </row>
    <row r="73" spans="1:48" s="142" customFormat="1" ht="27.95" customHeight="1">
      <c r="A73" s="133"/>
      <c r="B73" s="133"/>
      <c r="C73" s="133"/>
      <c r="D73" s="134"/>
      <c r="E73" s="135"/>
      <c r="F73" s="135"/>
      <c r="G73" s="135"/>
      <c r="H73" s="135"/>
      <c r="I73" s="135"/>
      <c r="J73" s="135"/>
      <c r="K73" s="135"/>
      <c r="L73" s="135"/>
      <c r="M73" s="133"/>
      <c r="N73" s="141"/>
      <c r="O73" s="141"/>
      <c r="P73" s="141"/>
      <c r="Q73" s="141"/>
      <c r="R73" s="141"/>
      <c r="S73" s="141"/>
      <c r="T73" s="141"/>
      <c r="AR73" s="141"/>
      <c r="AS73" s="141"/>
      <c r="AU73" s="141"/>
    </row>
    <row r="74" spans="1:48" s="142" customFormat="1" ht="27.95" customHeight="1">
      <c r="A74" s="133"/>
      <c r="B74" s="133"/>
      <c r="C74" s="133"/>
      <c r="D74" s="134"/>
      <c r="E74" s="135"/>
      <c r="F74" s="135"/>
      <c r="G74" s="135"/>
      <c r="H74" s="135"/>
      <c r="I74" s="135"/>
      <c r="J74" s="135"/>
      <c r="K74" s="135"/>
      <c r="L74" s="135"/>
      <c r="M74" s="133"/>
      <c r="N74" s="141"/>
      <c r="O74" s="141"/>
      <c r="P74" s="141"/>
      <c r="Q74" s="141"/>
      <c r="R74" s="141"/>
      <c r="S74" s="141"/>
      <c r="T74" s="141"/>
      <c r="AR74" s="141"/>
      <c r="AS74" s="141"/>
      <c r="AU74" s="141"/>
    </row>
    <row r="75" spans="1:48" s="142" customFormat="1" ht="27.95" customHeight="1">
      <c r="A75" s="133"/>
      <c r="B75" s="133"/>
      <c r="C75" s="133"/>
      <c r="D75" s="134"/>
      <c r="E75" s="135"/>
      <c r="F75" s="135"/>
      <c r="G75" s="135"/>
      <c r="H75" s="135"/>
      <c r="I75" s="135"/>
      <c r="J75" s="135"/>
      <c r="K75" s="135"/>
      <c r="L75" s="135"/>
      <c r="M75" s="133"/>
      <c r="N75" s="141"/>
      <c r="O75" s="141"/>
      <c r="P75" s="141"/>
      <c r="Q75" s="141"/>
      <c r="R75" s="141"/>
      <c r="S75" s="141"/>
      <c r="T75" s="141"/>
      <c r="AR75" s="141"/>
      <c r="AS75" s="141"/>
      <c r="AU75" s="141"/>
    </row>
    <row r="76" spans="1:48" s="142" customFormat="1" ht="27.75" customHeight="1">
      <c r="A76" s="5"/>
      <c r="B76" s="5"/>
      <c r="C76" s="5"/>
      <c r="D76" s="6"/>
      <c r="E76" s="7"/>
      <c r="F76" s="7"/>
      <c r="G76" s="7"/>
      <c r="H76" s="7"/>
      <c r="I76" s="7"/>
      <c r="J76" s="7"/>
      <c r="K76" s="7"/>
      <c r="L76" s="7"/>
      <c r="M76" s="5"/>
      <c r="N76" s="141"/>
      <c r="O76" s="141"/>
      <c r="P76" s="141"/>
      <c r="Q76" s="141"/>
      <c r="R76" s="141"/>
      <c r="S76" s="141"/>
      <c r="T76" s="141"/>
      <c r="AR76" s="141"/>
      <c r="AS76" s="141"/>
      <c r="AU76" s="141"/>
    </row>
    <row r="77" spans="1:48" s="142" customFormat="1" ht="27.95" customHeight="1">
      <c r="A77" s="5"/>
      <c r="B77" s="5"/>
      <c r="C77" s="5"/>
      <c r="D77" s="6"/>
      <c r="E77" s="7"/>
      <c r="F77" s="7"/>
      <c r="G77" s="7"/>
      <c r="H77" s="7"/>
      <c r="I77" s="7"/>
      <c r="J77" s="7"/>
      <c r="K77" s="7"/>
      <c r="L77" s="7"/>
      <c r="M77" s="5"/>
      <c r="N77" s="141"/>
      <c r="O77" s="141"/>
      <c r="P77" s="141"/>
      <c r="Q77" s="141"/>
      <c r="R77" s="141"/>
      <c r="S77" s="141"/>
      <c r="T77" s="141"/>
      <c r="AR77" s="141"/>
      <c r="AS77" s="141"/>
      <c r="AU77" s="141"/>
    </row>
    <row r="78" spans="1:48" s="142" customFormat="1" ht="27.95" customHeight="1">
      <c r="A78" s="5"/>
      <c r="B78" s="5"/>
      <c r="C78" s="5"/>
      <c r="D78" s="6"/>
      <c r="E78" s="7"/>
      <c r="F78" s="7"/>
      <c r="G78" s="7"/>
      <c r="H78" s="7"/>
      <c r="I78" s="7"/>
      <c r="J78" s="7"/>
      <c r="K78" s="7"/>
      <c r="L78" s="7"/>
      <c r="M78" s="5"/>
      <c r="N78" s="141"/>
      <c r="O78" s="141"/>
      <c r="P78" s="141"/>
      <c r="Q78" s="141"/>
      <c r="R78" s="141"/>
      <c r="S78" s="141"/>
      <c r="T78" s="141"/>
      <c r="AR78" s="141"/>
      <c r="AS78" s="141"/>
      <c r="AU78" s="141"/>
    </row>
    <row r="79" spans="1:48" s="142" customFormat="1" ht="27.95" customHeight="1">
      <c r="A79" s="6" t="s">
        <v>74</v>
      </c>
      <c r="B79" s="6"/>
      <c r="C79" s="6"/>
      <c r="D79" s="6"/>
      <c r="E79" s="6"/>
      <c r="F79" s="7"/>
      <c r="G79" s="6"/>
      <c r="H79" s="7"/>
      <c r="I79" s="6"/>
      <c r="J79" s="7"/>
      <c r="K79" s="7"/>
      <c r="L79" s="7"/>
      <c r="M79" s="6"/>
      <c r="N79" s="142" t="s">
        <v>75</v>
      </c>
    </row>
  </sheetData>
  <mergeCells count="46">
    <mergeCell ref="AE2:AE3"/>
    <mergeCell ref="AP2:AP3"/>
    <mergeCell ref="P2:P3"/>
    <mergeCell ref="Q2:Q3"/>
    <mergeCell ref="A4:M4"/>
    <mergeCell ref="S2:S3"/>
    <mergeCell ref="O2:O3"/>
    <mergeCell ref="R2:R3"/>
    <mergeCell ref="N2:N3"/>
    <mergeCell ref="T2:T3"/>
    <mergeCell ref="U2:U3"/>
    <mergeCell ref="V2:V3"/>
    <mergeCell ref="W2:W3"/>
    <mergeCell ref="Y2:Y3"/>
    <mergeCell ref="X2:X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S2:AS3"/>
    <mergeCell ref="AT2:AT3"/>
    <mergeCell ref="AR2:AR3"/>
    <mergeCell ref="AU2:AU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Z2:Z3"/>
    <mergeCell ref="AA2:AA3"/>
    <mergeCell ref="AB2:AB3"/>
    <mergeCell ref="AC2:AC3"/>
    <mergeCell ref="AD2:AD3"/>
  </mergeCells>
  <phoneticPr fontId="3" type="noConversion"/>
  <printOptions horizontalCentered="1"/>
  <pageMargins left="0.59055118110236227" right="0.19685039370078741" top="0.39370078740157483" bottom="0.39370078740157483" header="0" footer="0"/>
  <pageSetup paperSize="9" scale="6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7"/>
  <sheetViews>
    <sheetView view="pageBreakPreview" zoomScaleNormal="115" zoomScaleSheetLayoutView="100" workbookViewId="0">
      <selection activeCell="B4" sqref="B4:I9"/>
    </sheetView>
  </sheetViews>
  <sheetFormatPr defaultRowHeight="10.5"/>
  <cols>
    <col min="1" max="1" width="5.625" style="28" customWidth="1"/>
    <col min="2" max="2" width="22.125" style="28" customWidth="1"/>
    <col min="3" max="3" width="17.125" style="28" customWidth="1"/>
    <col min="4" max="4" width="5" style="28" customWidth="1"/>
    <col min="5" max="6" width="7.625" style="28" customWidth="1"/>
    <col min="7" max="7" width="9" style="28" customWidth="1"/>
    <col min="8" max="8" width="7.625" style="28" customWidth="1"/>
    <col min="9" max="9" width="9" style="28" customWidth="1"/>
    <col min="10" max="10" width="7.625" style="28" customWidth="1"/>
    <col min="11" max="11" width="9" style="28" customWidth="1"/>
    <col min="12" max="12" width="7.625" style="28" customWidth="1"/>
    <col min="13" max="13" width="8.375" style="28" customWidth="1"/>
    <col min="14" max="14" width="7.625" style="28" customWidth="1"/>
    <col min="15" max="256" width="9" style="28"/>
    <col min="257" max="257" width="5.625" style="28" customWidth="1"/>
    <col min="258" max="258" width="23.875" style="28" customWidth="1"/>
    <col min="259" max="259" width="17.125" style="28" customWidth="1"/>
    <col min="260" max="260" width="5" style="28" customWidth="1"/>
    <col min="261" max="262" width="7.625" style="28" customWidth="1"/>
    <col min="263" max="263" width="9" style="28" customWidth="1"/>
    <col min="264" max="264" width="7.625" style="28" customWidth="1"/>
    <col min="265" max="265" width="9" style="28" customWidth="1"/>
    <col min="266" max="266" width="7.625" style="28" customWidth="1"/>
    <col min="267" max="267" width="9" style="28" customWidth="1"/>
    <col min="268" max="268" width="7.625" style="28" customWidth="1"/>
    <col min="269" max="269" width="8.375" style="28" customWidth="1"/>
    <col min="270" max="270" width="7.625" style="28" customWidth="1"/>
    <col min="271" max="512" width="9" style="28"/>
    <col min="513" max="513" width="5.625" style="28" customWidth="1"/>
    <col min="514" max="514" width="23.875" style="28" customWidth="1"/>
    <col min="515" max="515" width="17.125" style="28" customWidth="1"/>
    <col min="516" max="516" width="5" style="28" customWidth="1"/>
    <col min="517" max="518" width="7.625" style="28" customWidth="1"/>
    <col min="519" max="519" width="9" style="28" customWidth="1"/>
    <col min="520" max="520" width="7.625" style="28" customWidth="1"/>
    <col min="521" max="521" width="9" style="28" customWidth="1"/>
    <col min="522" max="522" width="7.625" style="28" customWidth="1"/>
    <col min="523" max="523" width="9" style="28" customWidth="1"/>
    <col min="524" max="524" width="7.625" style="28" customWidth="1"/>
    <col min="525" max="525" width="8.375" style="28" customWidth="1"/>
    <col min="526" max="526" width="7.625" style="28" customWidth="1"/>
    <col min="527" max="768" width="9" style="28"/>
    <col min="769" max="769" width="5.625" style="28" customWidth="1"/>
    <col min="770" max="770" width="23.875" style="28" customWidth="1"/>
    <col min="771" max="771" width="17.125" style="28" customWidth="1"/>
    <col min="772" max="772" width="5" style="28" customWidth="1"/>
    <col min="773" max="774" width="7.625" style="28" customWidth="1"/>
    <col min="775" max="775" width="9" style="28" customWidth="1"/>
    <col min="776" max="776" width="7.625" style="28" customWidth="1"/>
    <col min="777" max="777" width="9" style="28" customWidth="1"/>
    <col min="778" max="778" width="7.625" style="28" customWidth="1"/>
    <col min="779" max="779" width="9" style="28" customWidth="1"/>
    <col min="780" max="780" width="7.625" style="28" customWidth="1"/>
    <col min="781" max="781" width="8.375" style="28" customWidth="1"/>
    <col min="782" max="782" width="7.625" style="28" customWidth="1"/>
    <col min="783" max="1024" width="9" style="28"/>
    <col min="1025" max="1025" width="5.625" style="28" customWidth="1"/>
    <col min="1026" max="1026" width="23.875" style="28" customWidth="1"/>
    <col min="1027" max="1027" width="17.125" style="28" customWidth="1"/>
    <col min="1028" max="1028" width="5" style="28" customWidth="1"/>
    <col min="1029" max="1030" width="7.625" style="28" customWidth="1"/>
    <col min="1031" max="1031" width="9" style="28" customWidth="1"/>
    <col min="1032" max="1032" width="7.625" style="28" customWidth="1"/>
    <col min="1033" max="1033" width="9" style="28" customWidth="1"/>
    <col min="1034" max="1034" width="7.625" style="28" customWidth="1"/>
    <col min="1035" max="1035" width="9" style="28" customWidth="1"/>
    <col min="1036" max="1036" width="7.625" style="28" customWidth="1"/>
    <col min="1037" max="1037" width="8.375" style="28" customWidth="1"/>
    <col min="1038" max="1038" width="7.625" style="28" customWidth="1"/>
    <col min="1039" max="1280" width="9" style="28"/>
    <col min="1281" max="1281" width="5.625" style="28" customWidth="1"/>
    <col min="1282" max="1282" width="23.875" style="28" customWidth="1"/>
    <col min="1283" max="1283" width="17.125" style="28" customWidth="1"/>
    <col min="1284" max="1284" width="5" style="28" customWidth="1"/>
    <col min="1285" max="1286" width="7.625" style="28" customWidth="1"/>
    <col min="1287" max="1287" width="9" style="28" customWidth="1"/>
    <col min="1288" max="1288" width="7.625" style="28" customWidth="1"/>
    <col min="1289" max="1289" width="9" style="28" customWidth="1"/>
    <col min="1290" max="1290" width="7.625" style="28" customWidth="1"/>
    <col min="1291" max="1291" width="9" style="28" customWidth="1"/>
    <col min="1292" max="1292" width="7.625" style="28" customWidth="1"/>
    <col min="1293" max="1293" width="8.375" style="28" customWidth="1"/>
    <col min="1294" max="1294" width="7.625" style="28" customWidth="1"/>
    <col min="1295" max="1536" width="9" style="28"/>
    <col min="1537" max="1537" width="5.625" style="28" customWidth="1"/>
    <col min="1538" max="1538" width="23.875" style="28" customWidth="1"/>
    <col min="1539" max="1539" width="17.125" style="28" customWidth="1"/>
    <col min="1540" max="1540" width="5" style="28" customWidth="1"/>
    <col min="1541" max="1542" width="7.625" style="28" customWidth="1"/>
    <col min="1543" max="1543" width="9" style="28" customWidth="1"/>
    <col min="1544" max="1544" width="7.625" style="28" customWidth="1"/>
    <col min="1545" max="1545" width="9" style="28" customWidth="1"/>
    <col min="1546" max="1546" width="7.625" style="28" customWidth="1"/>
    <col min="1547" max="1547" width="9" style="28" customWidth="1"/>
    <col min="1548" max="1548" width="7.625" style="28" customWidth="1"/>
    <col min="1549" max="1549" width="8.375" style="28" customWidth="1"/>
    <col min="1550" max="1550" width="7.625" style="28" customWidth="1"/>
    <col min="1551" max="1792" width="9" style="28"/>
    <col min="1793" max="1793" width="5.625" style="28" customWidth="1"/>
    <col min="1794" max="1794" width="23.875" style="28" customWidth="1"/>
    <col min="1795" max="1795" width="17.125" style="28" customWidth="1"/>
    <col min="1796" max="1796" width="5" style="28" customWidth="1"/>
    <col min="1797" max="1798" width="7.625" style="28" customWidth="1"/>
    <col min="1799" max="1799" width="9" style="28" customWidth="1"/>
    <col min="1800" max="1800" width="7.625" style="28" customWidth="1"/>
    <col min="1801" max="1801" width="9" style="28" customWidth="1"/>
    <col min="1802" max="1802" width="7.625" style="28" customWidth="1"/>
    <col min="1803" max="1803" width="9" style="28" customWidth="1"/>
    <col min="1804" max="1804" width="7.625" style="28" customWidth="1"/>
    <col min="1805" max="1805" width="8.375" style="28" customWidth="1"/>
    <col min="1806" max="1806" width="7.625" style="28" customWidth="1"/>
    <col min="1807" max="2048" width="9" style="28"/>
    <col min="2049" max="2049" width="5.625" style="28" customWidth="1"/>
    <col min="2050" max="2050" width="23.875" style="28" customWidth="1"/>
    <col min="2051" max="2051" width="17.125" style="28" customWidth="1"/>
    <col min="2052" max="2052" width="5" style="28" customWidth="1"/>
    <col min="2053" max="2054" width="7.625" style="28" customWidth="1"/>
    <col min="2055" max="2055" width="9" style="28" customWidth="1"/>
    <col min="2056" max="2056" width="7.625" style="28" customWidth="1"/>
    <col min="2057" max="2057" width="9" style="28" customWidth="1"/>
    <col min="2058" max="2058" width="7.625" style="28" customWidth="1"/>
    <col min="2059" max="2059" width="9" style="28" customWidth="1"/>
    <col min="2060" max="2060" width="7.625" style="28" customWidth="1"/>
    <col min="2061" max="2061" width="8.375" style="28" customWidth="1"/>
    <col min="2062" max="2062" width="7.625" style="28" customWidth="1"/>
    <col min="2063" max="2304" width="9" style="28"/>
    <col min="2305" max="2305" width="5.625" style="28" customWidth="1"/>
    <col min="2306" max="2306" width="23.875" style="28" customWidth="1"/>
    <col min="2307" max="2307" width="17.125" style="28" customWidth="1"/>
    <col min="2308" max="2308" width="5" style="28" customWidth="1"/>
    <col min="2309" max="2310" width="7.625" style="28" customWidth="1"/>
    <col min="2311" max="2311" width="9" style="28" customWidth="1"/>
    <col min="2312" max="2312" width="7.625" style="28" customWidth="1"/>
    <col min="2313" max="2313" width="9" style="28" customWidth="1"/>
    <col min="2314" max="2314" width="7.625" style="28" customWidth="1"/>
    <col min="2315" max="2315" width="9" style="28" customWidth="1"/>
    <col min="2316" max="2316" width="7.625" style="28" customWidth="1"/>
    <col min="2317" max="2317" width="8.375" style="28" customWidth="1"/>
    <col min="2318" max="2318" width="7.625" style="28" customWidth="1"/>
    <col min="2319" max="2560" width="9" style="28"/>
    <col min="2561" max="2561" width="5.625" style="28" customWidth="1"/>
    <col min="2562" max="2562" width="23.875" style="28" customWidth="1"/>
    <col min="2563" max="2563" width="17.125" style="28" customWidth="1"/>
    <col min="2564" max="2564" width="5" style="28" customWidth="1"/>
    <col min="2565" max="2566" width="7.625" style="28" customWidth="1"/>
    <col min="2567" max="2567" width="9" style="28" customWidth="1"/>
    <col min="2568" max="2568" width="7.625" style="28" customWidth="1"/>
    <col min="2569" max="2569" width="9" style="28" customWidth="1"/>
    <col min="2570" max="2570" width="7.625" style="28" customWidth="1"/>
    <col min="2571" max="2571" width="9" style="28" customWidth="1"/>
    <col min="2572" max="2572" width="7.625" style="28" customWidth="1"/>
    <col min="2573" max="2573" width="8.375" style="28" customWidth="1"/>
    <col min="2574" max="2574" width="7.625" style="28" customWidth="1"/>
    <col min="2575" max="2816" width="9" style="28"/>
    <col min="2817" max="2817" width="5.625" style="28" customWidth="1"/>
    <col min="2818" max="2818" width="23.875" style="28" customWidth="1"/>
    <col min="2819" max="2819" width="17.125" style="28" customWidth="1"/>
    <col min="2820" max="2820" width="5" style="28" customWidth="1"/>
    <col min="2821" max="2822" width="7.625" style="28" customWidth="1"/>
    <col min="2823" max="2823" width="9" style="28" customWidth="1"/>
    <col min="2824" max="2824" width="7.625" style="28" customWidth="1"/>
    <col min="2825" max="2825" width="9" style="28" customWidth="1"/>
    <col min="2826" max="2826" width="7.625" style="28" customWidth="1"/>
    <col min="2827" max="2827" width="9" style="28" customWidth="1"/>
    <col min="2828" max="2828" width="7.625" style="28" customWidth="1"/>
    <col min="2829" max="2829" width="8.375" style="28" customWidth="1"/>
    <col min="2830" max="2830" width="7.625" style="28" customWidth="1"/>
    <col min="2831" max="3072" width="9" style="28"/>
    <col min="3073" max="3073" width="5.625" style="28" customWidth="1"/>
    <col min="3074" max="3074" width="23.875" style="28" customWidth="1"/>
    <col min="3075" max="3075" width="17.125" style="28" customWidth="1"/>
    <col min="3076" max="3076" width="5" style="28" customWidth="1"/>
    <col min="3077" max="3078" width="7.625" style="28" customWidth="1"/>
    <col min="3079" max="3079" width="9" style="28" customWidth="1"/>
    <col min="3080" max="3080" width="7.625" style="28" customWidth="1"/>
    <col min="3081" max="3081" width="9" style="28" customWidth="1"/>
    <col min="3082" max="3082" width="7.625" style="28" customWidth="1"/>
    <col min="3083" max="3083" width="9" style="28" customWidth="1"/>
    <col min="3084" max="3084" width="7.625" style="28" customWidth="1"/>
    <col min="3085" max="3085" width="8.375" style="28" customWidth="1"/>
    <col min="3086" max="3086" width="7.625" style="28" customWidth="1"/>
    <col min="3087" max="3328" width="9" style="28"/>
    <col min="3329" max="3329" width="5.625" style="28" customWidth="1"/>
    <col min="3330" max="3330" width="23.875" style="28" customWidth="1"/>
    <col min="3331" max="3331" width="17.125" style="28" customWidth="1"/>
    <col min="3332" max="3332" width="5" style="28" customWidth="1"/>
    <col min="3333" max="3334" width="7.625" style="28" customWidth="1"/>
    <col min="3335" max="3335" width="9" style="28" customWidth="1"/>
    <col min="3336" max="3336" width="7.625" style="28" customWidth="1"/>
    <col min="3337" max="3337" width="9" style="28" customWidth="1"/>
    <col min="3338" max="3338" width="7.625" style="28" customWidth="1"/>
    <col min="3339" max="3339" width="9" style="28" customWidth="1"/>
    <col min="3340" max="3340" width="7.625" style="28" customWidth="1"/>
    <col min="3341" max="3341" width="8.375" style="28" customWidth="1"/>
    <col min="3342" max="3342" width="7.625" style="28" customWidth="1"/>
    <col min="3343" max="3584" width="9" style="28"/>
    <col min="3585" max="3585" width="5.625" style="28" customWidth="1"/>
    <col min="3586" max="3586" width="23.875" style="28" customWidth="1"/>
    <col min="3587" max="3587" width="17.125" style="28" customWidth="1"/>
    <col min="3588" max="3588" width="5" style="28" customWidth="1"/>
    <col min="3589" max="3590" width="7.625" style="28" customWidth="1"/>
    <col min="3591" max="3591" width="9" style="28" customWidth="1"/>
    <col min="3592" max="3592" width="7.625" style="28" customWidth="1"/>
    <col min="3593" max="3593" width="9" style="28" customWidth="1"/>
    <col min="3594" max="3594" width="7.625" style="28" customWidth="1"/>
    <col min="3595" max="3595" width="9" style="28" customWidth="1"/>
    <col min="3596" max="3596" width="7.625" style="28" customWidth="1"/>
    <col min="3597" max="3597" width="8.375" style="28" customWidth="1"/>
    <col min="3598" max="3598" width="7.625" style="28" customWidth="1"/>
    <col min="3599" max="3840" width="9" style="28"/>
    <col min="3841" max="3841" width="5.625" style="28" customWidth="1"/>
    <col min="3842" max="3842" width="23.875" style="28" customWidth="1"/>
    <col min="3843" max="3843" width="17.125" style="28" customWidth="1"/>
    <col min="3844" max="3844" width="5" style="28" customWidth="1"/>
    <col min="3845" max="3846" width="7.625" style="28" customWidth="1"/>
    <col min="3847" max="3847" width="9" style="28" customWidth="1"/>
    <col min="3848" max="3848" width="7.625" style="28" customWidth="1"/>
    <col min="3849" max="3849" width="9" style="28" customWidth="1"/>
    <col min="3850" max="3850" width="7.625" style="28" customWidth="1"/>
    <col min="3851" max="3851" width="9" style="28" customWidth="1"/>
    <col min="3852" max="3852" width="7.625" style="28" customWidth="1"/>
    <col min="3853" max="3853" width="8.375" style="28" customWidth="1"/>
    <col min="3854" max="3854" width="7.625" style="28" customWidth="1"/>
    <col min="3855" max="4096" width="9" style="28"/>
    <col min="4097" max="4097" width="5.625" style="28" customWidth="1"/>
    <col min="4098" max="4098" width="23.875" style="28" customWidth="1"/>
    <col min="4099" max="4099" width="17.125" style="28" customWidth="1"/>
    <col min="4100" max="4100" width="5" style="28" customWidth="1"/>
    <col min="4101" max="4102" width="7.625" style="28" customWidth="1"/>
    <col min="4103" max="4103" width="9" style="28" customWidth="1"/>
    <col min="4104" max="4104" width="7.625" style="28" customWidth="1"/>
    <col min="4105" max="4105" width="9" style="28" customWidth="1"/>
    <col min="4106" max="4106" width="7.625" style="28" customWidth="1"/>
    <col min="4107" max="4107" width="9" style="28" customWidth="1"/>
    <col min="4108" max="4108" width="7.625" style="28" customWidth="1"/>
    <col min="4109" max="4109" width="8.375" style="28" customWidth="1"/>
    <col min="4110" max="4110" width="7.625" style="28" customWidth="1"/>
    <col min="4111" max="4352" width="9" style="28"/>
    <col min="4353" max="4353" width="5.625" style="28" customWidth="1"/>
    <col min="4354" max="4354" width="23.875" style="28" customWidth="1"/>
    <col min="4355" max="4355" width="17.125" style="28" customWidth="1"/>
    <col min="4356" max="4356" width="5" style="28" customWidth="1"/>
    <col min="4357" max="4358" width="7.625" style="28" customWidth="1"/>
    <col min="4359" max="4359" width="9" style="28" customWidth="1"/>
    <col min="4360" max="4360" width="7.625" style="28" customWidth="1"/>
    <col min="4361" max="4361" width="9" style="28" customWidth="1"/>
    <col min="4362" max="4362" width="7.625" style="28" customWidth="1"/>
    <col min="4363" max="4363" width="9" style="28" customWidth="1"/>
    <col min="4364" max="4364" width="7.625" style="28" customWidth="1"/>
    <col min="4365" max="4365" width="8.375" style="28" customWidth="1"/>
    <col min="4366" max="4366" width="7.625" style="28" customWidth="1"/>
    <col min="4367" max="4608" width="9" style="28"/>
    <col min="4609" max="4609" width="5.625" style="28" customWidth="1"/>
    <col min="4610" max="4610" width="23.875" style="28" customWidth="1"/>
    <col min="4611" max="4611" width="17.125" style="28" customWidth="1"/>
    <col min="4612" max="4612" width="5" style="28" customWidth="1"/>
    <col min="4613" max="4614" width="7.625" style="28" customWidth="1"/>
    <col min="4615" max="4615" width="9" style="28" customWidth="1"/>
    <col min="4616" max="4616" width="7.625" style="28" customWidth="1"/>
    <col min="4617" max="4617" width="9" style="28" customWidth="1"/>
    <col min="4618" max="4618" width="7.625" style="28" customWidth="1"/>
    <col min="4619" max="4619" width="9" style="28" customWidth="1"/>
    <col min="4620" max="4620" width="7.625" style="28" customWidth="1"/>
    <col min="4621" max="4621" width="8.375" style="28" customWidth="1"/>
    <col min="4622" max="4622" width="7.625" style="28" customWidth="1"/>
    <col min="4623" max="4864" width="9" style="28"/>
    <col min="4865" max="4865" width="5.625" style="28" customWidth="1"/>
    <col min="4866" max="4866" width="23.875" style="28" customWidth="1"/>
    <col min="4867" max="4867" width="17.125" style="28" customWidth="1"/>
    <col min="4868" max="4868" width="5" style="28" customWidth="1"/>
    <col min="4869" max="4870" width="7.625" style="28" customWidth="1"/>
    <col min="4871" max="4871" width="9" style="28" customWidth="1"/>
    <col min="4872" max="4872" width="7.625" style="28" customWidth="1"/>
    <col min="4873" max="4873" width="9" style="28" customWidth="1"/>
    <col min="4874" max="4874" width="7.625" style="28" customWidth="1"/>
    <col min="4875" max="4875" width="9" style="28" customWidth="1"/>
    <col min="4876" max="4876" width="7.625" style="28" customWidth="1"/>
    <col min="4877" max="4877" width="8.375" style="28" customWidth="1"/>
    <col min="4878" max="4878" width="7.625" style="28" customWidth="1"/>
    <col min="4879" max="5120" width="9" style="28"/>
    <col min="5121" max="5121" width="5.625" style="28" customWidth="1"/>
    <col min="5122" max="5122" width="23.875" style="28" customWidth="1"/>
    <col min="5123" max="5123" width="17.125" style="28" customWidth="1"/>
    <col min="5124" max="5124" width="5" style="28" customWidth="1"/>
    <col min="5125" max="5126" width="7.625" style="28" customWidth="1"/>
    <col min="5127" max="5127" width="9" style="28" customWidth="1"/>
    <col min="5128" max="5128" width="7.625" style="28" customWidth="1"/>
    <col min="5129" max="5129" width="9" style="28" customWidth="1"/>
    <col min="5130" max="5130" width="7.625" style="28" customWidth="1"/>
    <col min="5131" max="5131" width="9" style="28" customWidth="1"/>
    <col min="5132" max="5132" width="7.625" style="28" customWidth="1"/>
    <col min="5133" max="5133" width="8.375" style="28" customWidth="1"/>
    <col min="5134" max="5134" width="7.625" style="28" customWidth="1"/>
    <col min="5135" max="5376" width="9" style="28"/>
    <col min="5377" max="5377" width="5.625" style="28" customWidth="1"/>
    <col min="5378" max="5378" width="23.875" style="28" customWidth="1"/>
    <col min="5379" max="5379" width="17.125" style="28" customWidth="1"/>
    <col min="5380" max="5380" width="5" style="28" customWidth="1"/>
    <col min="5381" max="5382" width="7.625" style="28" customWidth="1"/>
    <col min="5383" max="5383" width="9" style="28" customWidth="1"/>
    <col min="5384" max="5384" width="7.625" style="28" customWidth="1"/>
    <col min="5385" max="5385" width="9" style="28" customWidth="1"/>
    <col min="5386" max="5386" width="7.625" style="28" customWidth="1"/>
    <col min="5387" max="5387" width="9" style="28" customWidth="1"/>
    <col min="5388" max="5388" width="7.625" style="28" customWidth="1"/>
    <col min="5389" max="5389" width="8.375" style="28" customWidth="1"/>
    <col min="5390" max="5390" width="7.625" style="28" customWidth="1"/>
    <col min="5391" max="5632" width="9" style="28"/>
    <col min="5633" max="5633" width="5.625" style="28" customWidth="1"/>
    <col min="5634" max="5634" width="23.875" style="28" customWidth="1"/>
    <col min="5635" max="5635" width="17.125" style="28" customWidth="1"/>
    <col min="5636" max="5636" width="5" style="28" customWidth="1"/>
    <col min="5637" max="5638" width="7.625" style="28" customWidth="1"/>
    <col min="5639" max="5639" width="9" style="28" customWidth="1"/>
    <col min="5640" max="5640" width="7.625" style="28" customWidth="1"/>
    <col min="5641" max="5641" width="9" style="28" customWidth="1"/>
    <col min="5642" max="5642" width="7.625" style="28" customWidth="1"/>
    <col min="5643" max="5643" width="9" style="28" customWidth="1"/>
    <col min="5644" max="5644" width="7.625" style="28" customWidth="1"/>
    <col min="5645" max="5645" width="8.375" style="28" customWidth="1"/>
    <col min="5646" max="5646" width="7.625" style="28" customWidth="1"/>
    <col min="5647" max="5888" width="9" style="28"/>
    <col min="5889" max="5889" width="5.625" style="28" customWidth="1"/>
    <col min="5890" max="5890" width="23.875" style="28" customWidth="1"/>
    <col min="5891" max="5891" width="17.125" style="28" customWidth="1"/>
    <col min="5892" max="5892" width="5" style="28" customWidth="1"/>
    <col min="5893" max="5894" width="7.625" style="28" customWidth="1"/>
    <col min="5895" max="5895" width="9" style="28" customWidth="1"/>
    <col min="5896" max="5896" width="7.625" style="28" customWidth="1"/>
    <col min="5897" max="5897" width="9" style="28" customWidth="1"/>
    <col min="5898" max="5898" width="7.625" style="28" customWidth="1"/>
    <col min="5899" max="5899" width="9" style="28" customWidth="1"/>
    <col min="5900" max="5900" width="7.625" style="28" customWidth="1"/>
    <col min="5901" max="5901" width="8.375" style="28" customWidth="1"/>
    <col min="5902" max="5902" width="7.625" style="28" customWidth="1"/>
    <col min="5903" max="6144" width="9" style="28"/>
    <col min="6145" max="6145" width="5.625" style="28" customWidth="1"/>
    <col min="6146" max="6146" width="23.875" style="28" customWidth="1"/>
    <col min="6147" max="6147" width="17.125" style="28" customWidth="1"/>
    <col min="6148" max="6148" width="5" style="28" customWidth="1"/>
    <col min="6149" max="6150" width="7.625" style="28" customWidth="1"/>
    <col min="6151" max="6151" width="9" style="28" customWidth="1"/>
    <col min="6152" max="6152" width="7.625" style="28" customWidth="1"/>
    <col min="6153" max="6153" width="9" style="28" customWidth="1"/>
    <col min="6154" max="6154" width="7.625" style="28" customWidth="1"/>
    <col min="6155" max="6155" width="9" style="28" customWidth="1"/>
    <col min="6156" max="6156" width="7.625" style="28" customWidth="1"/>
    <col min="6157" max="6157" width="8.375" style="28" customWidth="1"/>
    <col min="6158" max="6158" width="7.625" style="28" customWidth="1"/>
    <col min="6159" max="6400" width="9" style="28"/>
    <col min="6401" max="6401" width="5.625" style="28" customWidth="1"/>
    <col min="6402" max="6402" width="23.875" style="28" customWidth="1"/>
    <col min="6403" max="6403" width="17.125" style="28" customWidth="1"/>
    <col min="6404" max="6404" width="5" style="28" customWidth="1"/>
    <col min="6405" max="6406" width="7.625" style="28" customWidth="1"/>
    <col min="6407" max="6407" width="9" style="28" customWidth="1"/>
    <col min="6408" max="6408" width="7.625" style="28" customWidth="1"/>
    <col min="6409" max="6409" width="9" style="28" customWidth="1"/>
    <col min="6410" max="6410" width="7.625" style="28" customWidth="1"/>
    <col min="6411" max="6411" width="9" style="28" customWidth="1"/>
    <col min="6412" max="6412" width="7.625" style="28" customWidth="1"/>
    <col min="6413" max="6413" width="8.375" style="28" customWidth="1"/>
    <col min="6414" max="6414" width="7.625" style="28" customWidth="1"/>
    <col min="6415" max="6656" width="9" style="28"/>
    <col min="6657" max="6657" width="5.625" style="28" customWidth="1"/>
    <col min="6658" max="6658" width="23.875" style="28" customWidth="1"/>
    <col min="6659" max="6659" width="17.125" style="28" customWidth="1"/>
    <col min="6660" max="6660" width="5" style="28" customWidth="1"/>
    <col min="6661" max="6662" width="7.625" style="28" customWidth="1"/>
    <col min="6663" max="6663" width="9" style="28" customWidth="1"/>
    <col min="6664" max="6664" width="7.625" style="28" customWidth="1"/>
    <col min="6665" max="6665" width="9" style="28" customWidth="1"/>
    <col min="6666" max="6666" width="7.625" style="28" customWidth="1"/>
    <col min="6667" max="6667" width="9" style="28" customWidth="1"/>
    <col min="6668" max="6668" width="7.625" style="28" customWidth="1"/>
    <col min="6669" max="6669" width="8.375" style="28" customWidth="1"/>
    <col min="6670" max="6670" width="7.625" style="28" customWidth="1"/>
    <col min="6671" max="6912" width="9" style="28"/>
    <col min="6913" max="6913" width="5.625" style="28" customWidth="1"/>
    <col min="6914" max="6914" width="23.875" style="28" customWidth="1"/>
    <col min="6915" max="6915" width="17.125" style="28" customWidth="1"/>
    <col min="6916" max="6916" width="5" style="28" customWidth="1"/>
    <col min="6917" max="6918" width="7.625" style="28" customWidth="1"/>
    <col min="6919" max="6919" width="9" style="28" customWidth="1"/>
    <col min="6920" max="6920" width="7.625" style="28" customWidth="1"/>
    <col min="6921" max="6921" width="9" style="28" customWidth="1"/>
    <col min="6922" max="6922" width="7.625" style="28" customWidth="1"/>
    <col min="6923" max="6923" width="9" style="28" customWidth="1"/>
    <col min="6924" max="6924" width="7.625" style="28" customWidth="1"/>
    <col min="6925" max="6925" width="8.375" style="28" customWidth="1"/>
    <col min="6926" max="6926" width="7.625" style="28" customWidth="1"/>
    <col min="6927" max="7168" width="9" style="28"/>
    <col min="7169" max="7169" width="5.625" style="28" customWidth="1"/>
    <col min="7170" max="7170" width="23.875" style="28" customWidth="1"/>
    <col min="7171" max="7171" width="17.125" style="28" customWidth="1"/>
    <col min="7172" max="7172" width="5" style="28" customWidth="1"/>
    <col min="7173" max="7174" width="7.625" style="28" customWidth="1"/>
    <col min="7175" max="7175" width="9" style="28" customWidth="1"/>
    <col min="7176" max="7176" width="7.625" style="28" customWidth="1"/>
    <col min="7177" max="7177" width="9" style="28" customWidth="1"/>
    <col min="7178" max="7178" width="7.625" style="28" customWidth="1"/>
    <col min="7179" max="7179" width="9" style="28" customWidth="1"/>
    <col min="7180" max="7180" width="7.625" style="28" customWidth="1"/>
    <col min="7181" max="7181" width="8.375" style="28" customWidth="1"/>
    <col min="7182" max="7182" width="7.625" style="28" customWidth="1"/>
    <col min="7183" max="7424" width="9" style="28"/>
    <col min="7425" max="7425" width="5.625" style="28" customWidth="1"/>
    <col min="7426" max="7426" width="23.875" style="28" customWidth="1"/>
    <col min="7427" max="7427" width="17.125" style="28" customWidth="1"/>
    <col min="7428" max="7428" width="5" style="28" customWidth="1"/>
    <col min="7429" max="7430" width="7.625" style="28" customWidth="1"/>
    <col min="7431" max="7431" width="9" style="28" customWidth="1"/>
    <col min="7432" max="7432" width="7.625" style="28" customWidth="1"/>
    <col min="7433" max="7433" width="9" style="28" customWidth="1"/>
    <col min="7434" max="7434" width="7.625" style="28" customWidth="1"/>
    <col min="7435" max="7435" width="9" style="28" customWidth="1"/>
    <col min="7436" max="7436" width="7.625" style="28" customWidth="1"/>
    <col min="7437" max="7437" width="8.375" style="28" customWidth="1"/>
    <col min="7438" max="7438" width="7.625" style="28" customWidth="1"/>
    <col min="7439" max="7680" width="9" style="28"/>
    <col min="7681" max="7681" width="5.625" style="28" customWidth="1"/>
    <col min="7682" max="7682" width="23.875" style="28" customWidth="1"/>
    <col min="7683" max="7683" width="17.125" style="28" customWidth="1"/>
    <col min="7684" max="7684" width="5" style="28" customWidth="1"/>
    <col min="7685" max="7686" width="7.625" style="28" customWidth="1"/>
    <col min="7687" max="7687" width="9" style="28" customWidth="1"/>
    <col min="7688" max="7688" width="7.625" style="28" customWidth="1"/>
    <col min="7689" max="7689" width="9" style="28" customWidth="1"/>
    <col min="7690" max="7690" width="7.625" style="28" customWidth="1"/>
    <col min="7691" max="7691" width="9" style="28" customWidth="1"/>
    <col min="7692" max="7692" width="7.625" style="28" customWidth="1"/>
    <col min="7693" max="7693" width="8.375" style="28" customWidth="1"/>
    <col min="7694" max="7694" width="7.625" style="28" customWidth="1"/>
    <col min="7695" max="7936" width="9" style="28"/>
    <col min="7937" max="7937" width="5.625" style="28" customWidth="1"/>
    <col min="7938" max="7938" width="23.875" style="28" customWidth="1"/>
    <col min="7939" max="7939" width="17.125" style="28" customWidth="1"/>
    <col min="7940" max="7940" width="5" style="28" customWidth="1"/>
    <col min="7941" max="7942" width="7.625" style="28" customWidth="1"/>
    <col min="7943" max="7943" width="9" style="28" customWidth="1"/>
    <col min="7944" max="7944" width="7.625" style="28" customWidth="1"/>
    <col min="7945" max="7945" width="9" style="28" customWidth="1"/>
    <col min="7946" max="7946" width="7.625" style="28" customWidth="1"/>
    <col min="7947" max="7947" width="9" style="28" customWidth="1"/>
    <col min="7948" max="7948" width="7.625" style="28" customWidth="1"/>
    <col min="7949" max="7949" width="8.375" style="28" customWidth="1"/>
    <col min="7950" max="7950" width="7.625" style="28" customWidth="1"/>
    <col min="7951" max="8192" width="9" style="28"/>
    <col min="8193" max="8193" width="5.625" style="28" customWidth="1"/>
    <col min="8194" max="8194" width="23.875" style="28" customWidth="1"/>
    <col min="8195" max="8195" width="17.125" style="28" customWidth="1"/>
    <col min="8196" max="8196" width="5" style="28" customWidth="1"/>
    <col min="8197" max="8198" width="7.625" style="28" customWidth="1"/>
    <col min="8199" max="8199" width="9" style="28" customWidth="1"/>
    <col min="8200" max="8200" width="7.625" style="28" customWidth="1"/>
    <col min="8201" max="8201" width="9" style="28" customWidth="1"/>
    <col min="8202" max="8202" width="7.625" style="28" customWidth="1"/>
    <col min="8203" max="8203" width="9" style="28" customWidth="1"/>
    <col min="8204" max="8204" width="7.625" style="28" customWidth="1"/>
    <col min="8205" max="8205" width="8.375" style="28" customWidth="1"/>
    <col min="8206" max="8206" width="7.625" style="28" customWidth="1"/>
    <col min="8207" max="8448" width="9" style="28"/>
    <col min="8449" max="8449" width="5.625" style="28" customWidth="1"/>
    <col min="8450" max="8450" width="23.875" style="28" customWidth="1"/>
    <col min="8451" max="8451" width="17.125" style="28" customWidth="1"/>
    <col min="8452" max="8452" width="5" style="28" customWidth="1"/>
    <col min="8453" max="8454" width="7.625" style="28" customWidth="1"/>
    <col min="8455" max="8455" width="9" style="28" customWidth="1"/>
    <col min="8456" max="8456" width="7.625" style="28" customWidth="1"/>
    <col min="8457" max="8457" width="9" style="28" customWidth="1"/>
    <col min="8458" max="8458" width="7.625" style="28" customWidth="1"/>
    <col min="8459" max="8459" width="9" style="28" customWidth="1"/>
    <col min="8460" max="8460" width="7.625" style="28" customWidth="1"/>
    <col min="8461" max="8461" width="8.375" style="28" customWidth="1"/>
    <col min="8462" max="8462" width="7.625" style="28" customWidth="1"/>
    <col min="8463" max="8704" width="9" style="28"/>
    <col min="8705" max="8705" width="5.625" style="28" customWidth="1"/>
    <col min="8706" max="8706" width="23.875" style="28" customWidth="1"/>
    <col min="8707" max="8707" width="17.125" style="28" customWidth="1"/>
    <col min="8708" max="8708" width="5" style="28" customWidth="1"/>
    <col min="8709" max="8710" width="7.625" style="28" customWidth="1"/>
    <col min="8711" max="8711" width="9" style="28" customWidth="1"/>
    <col min="8712" max="8712" width="7.625" style="28" customWidth="1"/>
    <col min="8713" max="8713" width="9" style="28" customWidth="1"/>
    <col min="8714" max="8714" width="7.625" style="28" customWidth="1"/>
    <col min="8715" max="8715" width="9" style="28" customWidth="1"/>
    <col min="8716" max="8716" width="7.625" style="28" customWidth="1"/>
    <col min="8717" max="8717" width="8.375" style="28" customWidth="1"/>
    <col min="8718" max="8718" width="7.625" style="28" customWidth="1"/>
    <col min="8719" max="8960" width="9" style="28"/>
    <col min="8961" max="8961" width="5.625" style="28" customWidth="1"/>
    <col min="8962" max="8962" width="23.875" style="28" customWidth="1"/>
    <col min="8963" max="8963" width="17.125" style="28" customWidth="1"/>
    <col min="8964" max="8964" width="5" style="28" customWidth="1"/>
    <col min="8965" max="8966" width="7.625" style="28" customWidth="1"/>
    <col min="8967" max="8967" width="9" style="28" customWidth="1"/>
    <col min="8968" max="8968" width="7.625" style="28" customWidth="1"/>
    <col min="8969" max="8969" width="9" style="28" customWidth="1"/>
    <col min="8970" max="8970" width="7.625" style="28" customWidth="1"/>
    <col min="8971" max="8971" width="9" style="28" customWidth="1"/>
    <col min="8972" max="8972" width="7.625" style="28" customWidth="1"/>
    <col min="8973" max="8973" width="8.375" style="28" customWidth="1"/>
    <col min="8974" max="8974" width="7.625" style="28" customWidth="1"/>
    <col min="8975" max="9216" width="9" style="28"/>
    <col min="9217" max="9217" width="5.625" style="28" customWidth="1"/>
    <col min="9218" max="9218" width="23.875" style="28" customWidth="1"/>
    <col min="9219" max="9219" width="17.125" style="28" customWidth="1"/>
    <col min="9220" max="9220" width="5" style="28" customWidth="1"/>
    <col min="9221" max="9222" width="7.625" style="28" customWidth="1"/>
    <col min="9223" max="9223" width="9" style="28" customWidth="1"/>
    <col min="9224" max="9224" width="7.625" style="28" customWidth="1"/>
    <col min="9225" max="9225" width="9" style="28" customWidth="1"/>
    <col min="9226" max="9226" width="7.625" style="28" customWidth="1"/>
    <col min="9227" max="9227" width="9" style="28" customWidth="1"/>
    <col min="9228" max="9228" width="7.625" style="28" customWidth="1"/>
    <col min="9229" max="9229" width="8.375" style="28" customWidth="1"/>
    <col min="9230" max="9230" width="7.625" style="28" customWidth="1"/>
    <col min="9231" max="9472" width="9" style="28"/>
    <col min="9473" max="9473" width="5.625" style="28" customWidth="1"/>
    <col min="9474" max="9474" width="23.875" style="28" customWidth="1"/>
    <col min="9475" max="9475" width="17.125" style="28" customWidth="1"/>
    <col min="9476" max="9476" width="5" style="28" customWidth="1"/>
    <col min="9477" max="9478" width="7.625" style="28" customWidth="1"/>
    <col min="9479" max="9479" width="9" style="28" customWidth="1"/>
    <col min="9480" max="9480" width="7.625" style="28" customWidth="1"/>
    <col min="9481" max="9481" width="9" style="28" customWidth="1"/>
    <col min="9482" max="9482" width="7.625" style="28" customWidth="1"/>
    <col min="9483" max="9483" width="9" style="28" customWidth="1"/>
    <col min="9484" max="9484" width="7.625" style="28" customWidth="1"/>
    <col min="9485" max="9485" width="8.375" style="28" customWidth="1"/>
    <col min="9486" max="9486" width="7.625" style="28" customWidth="1"/>
    <col min="9487" max="9728" width="9" style="28"/>
    <col min="9729" max="9729" width="5.625" style="28" customWidth="1"/>
    <col min="9730" max="9730" width="23.875" style="28" customWidth="1"/>
    <col min="9731" max="9731" width="17.125" style="28" customWidth="1"/>
    <col min="9732" max="9732" width="5" style="28" customWidth="1"/>
    <col min="9733" max="9734" width="7.625" style="28" customWidth="1"/>
    <col min="9735" max="9735" width="9" style="28" customWidth="1"/>
    <col min="9736" max="9736" width="7.625" style="28" customWidth="1"/>
    <col min="9737" max="9737" width="9" style="28" customWidth="1"/>
    <col min="9738" max="9738" width="7.625" style="28" customWidth="1"/>
    <col min="9739" max="9739" width="9" style="28" customWidth="1"/>
    <col min="9740" max="9740" width="7.625" style="28" customWidth="1"/>
    <col min="9741" max="9741" width="8.375" style="28" customWidth="1"/>
    <col min="9742" max="9742" width="7.625" style="28" customWidth="1"/>
    <col min="9743" max="9984" width="9" style="28"/>
    <col min="9985" max="9985" width="5.625" style="28" customWidth="1"/>
    <col min="9986" max="9986" width="23.875" style="28" customWidth="1"/>
    <col min="9987" max="9987" width="17.125" style="28" customWidth="1"/>
    <col min="9988" max="9988" width="5" style="28" customWidth="1"/>
    <col min="9989" max="9990" width="7.625" style="28" customWidth="1"/>
    <col min="9991" max="9991" width="9" style="28" customWidth="1"/>
    <col min="9992" max="9992" width="7.625" style="28" customWidth="1"/>
    <col min="9993" max="9993" width="9" style="28" customWidth="1"/>
    <col min="9994" max="9994" width="7.625" style="28" customWidth="1"/>
    <col min="9995" max="9995" width="9" style="28" customWidth="1"/>
    <col min="9996" max="9996" width="7.625" style="28" customWidth="1"/>
    <col min="9997" max="9997" width="8.375" style="28" customWidth="1"/>
    <col min="9998" max="9998" width="7.625" style="28" customWidth="1"/>
    <col min="9999" max="10240" width="9" style="28"/>
    <col min="10241" max="10241" width="5.625" style="28" customWidth="1"/>
    <col min="10242" max="10242" width="23.875" style="28" customWidth="1"/>
    <col min="10243" max="10243" width="17.125" style="28" customWidth="1"/>
    <col min="10244" max="10244" width="5" style="28" customWidth="1"/>
    <col min="10245" max="10246" width="7.625" style="28" customWidth="1"/>
    <col min="10247" max="10247" width="9" style="28" customWidth="1"/>
    <col min="10248" max="10248" width="7.625" style="28" customWidth="1"/>
    <col min="10249" max="10249" width="9" style="28" customWidth="1"/>
    <col min="10250" max="10250" width="7.625" style="28" customWidth="1"/>
    <col min="10251" max="10251" width="9" style="28" customWidth="1"/>
    <col min="10252" max="10252" width="7.625" style="28" customWidth="1"/>
    <col min="10253" max="10253" width="8.375" style="28" customWidth="1"/>
    <col min="10254" max="10254" width="7.625" style="28" customWidth="1"/>
    <col min="10255" max="10496" width="9" style="28"/>
    <col min="10497" max="10497" width="5.625" style="28" customWidth="1"/>
    <col min="10498" max="10498" width="23.875" style="28" customWidth="1"/>
    <col min="10499" max="10499" width="17.125" style="28" customWidth="1"/>
    <col min="10500" max="10500" width="5" style="28" customWidth="1"/>
    <col min="10501" max="10502" width="7.625" style="28" customWidth="1"/>
    <col min="10503" max="10503" width="9" style="28" customWidth="1"/>
    <col min="10504" max="10504" width="7.625" style="28" customWidth="1"/>
    <col min="10505" max="10505" width="9" style="28" customWidth="1"/>
    <col min="10506" max="10506" width="7.625" style="28" customWidth="1"/>
    <col min="10507" max="10507" width="9" style="28" customWidth="1"/>
    <col min="10508" max="10508" width="7.625" style="28" customWidth="1"/>
    <col min="10509" max="10509" width="8.375" style="28" customWidth="1"/>
    <col min="10510" max="10510" width="7.625" style="28" customWidth="1"/>
    <col min="10511" max="10752" width="9" style="28"/>
    <col min="10753" max="10753" width="5.625" style="28" customWidth="1"/>
    <col min="10754" max="10754" width="23.875" style="28" customWidth="1"/>
    <col min="10755" max="10755" width="17.125" style="28" customWidth="1"/>
    <col min="10756" max="10756" width="5" style="28" customWidth="1"/>
    <col min="10757" max="10758" width="7.625" style="28" customWidth="1"/>
    <col min="10759" max="10759" width="9" style="28" customWidth="1"/>
    <col min="10760" max="10760" width="7.625" style="28" customWidth="1"/>
    <col min="10761" max="10761" width="9" style="28" customWidth="1"/>
    <col min="10762" max="10762" width="7.625" style="28" customWidth="1"/>
    <col min="10763" max="10763" width="9" style="28" customWidth="1"/>
    <col min="10764" max="10764" width="7.625" style="28" customWidth="1"/>
    <col min="10765" max="10765" width="8.375" style="28" customWidth="1"/>
    <col min="10766" max="10766" width="7.625" style="28" customWidth="1"/>
    <col min="10767" max="11008" width="9" style="28"/>
    <col min="11009" max="11009" width="5.625" style="28" customWidth="1"/>
    <col min="11010" max="11010" width="23.875" style="28" customWidth="1"/>
    <col min="11011" max="11011" width="17.125" style="28" customWidth="1"/>
    <col min="11012" max="11012" width="5" style="28" customWidth="1"/>
    <col min="11013" max="11014" width="7.625" style="28" customWidth="1"/>
    <col min="11015" max="11015" width="9" style="28" customWidth="1"/>
    <col min="11016" max="11016" width="7.625" style="28" customWidth="1"/>
    <col min="11017" max="11017" width="9" style="28" customWidth="1"/>
    <col min="11018" max="11018" width="7.625" style="28" customWidth="1"/>
    <col min="11019" max="11019" width="9" style="28" customWidth="1"/>
    <col min="11020" max="11020" width="7.625" style="28" customWidth="1"/>
    <col min="11021" max="11021" width="8.375" style="28" customWidth="1"/>
    <col min="11022" max="11022" width="7.625" style="28" customWidth="1"/>
    <col min="11023" max="11264" width="9" style="28"/>
    <col min="11265" max="11265" width="5.625" style="28" customWidth="1"/>
    <col min="11266" max="11266" width="23.875" style="28" customWidth="1"/>
    <col min="11267" max="11267" width="17.125" style="28" customWidth="1"/>
    <col min="11268" max="11268" width="5" style="28" customWidth="1"/>
    <col min="11269" max="11270" width="7.625" style="28" customWidth="1"/>
    <col min="11271" max="11271" width="9" style="28" customWidth="1"/>
    <col min="11272" max="11272" width="7.625" style="28" customWidth="1"/>
    <col min="11273" max="11273" width="9" style="28" customWidth="1"/>
    <col min="11274" max="11274" width="7.625" style="28" customWidth="1"/>
    <col min="11275" max="11275" width="9" style="28" customWidth="1"/>
    <col min="11276" max="11276" width="7.625" style="28" customWidth="1"/>
    <col min="11277" max="11277" width="8.375" style="28" customWidth="1"/>
    <col min="11278" max="11278" width="7.625" style="28" customWidth="1"/>
    <col min="11279" max="11520" width="9" style="28"/>
    <col min="11521" max="11521" width="5.625" style="28" customWidth="1"/>
    <col min="11522" max="11522" width="23.875" style="28" customWidth="1"/>
    <col min="11523" max="11523" width="17.125" style="28" customWidth="1"/>
    <col min="11524" max="11524" width="5" style="28" customWidth="1"/>
    <col min="11525" max="11526" width="7.625" style="28" customWidth="1"/>
    <col min="11527" max="11527" width="9" style="28" customWidth="1"/>
    <col min="11528" max="11528" width="7.625" style="28" customWidth="1"/>
    <col min="11529" max="11529" width="9" style="28" customWidth="1"/>
    <col min="11530" max="11530" width="7.625" style="28" customWidth="1"/>
    <col min="11531" max="11531" width="9" style="28" customWidth="1"/>
    <col min="11532" max="11532" width="7.625" style="28" customWidth="1"/>
    <col min="11533" max="11533" width="8.375" style="28" customWidth="1"/>
    <col min="11534" max="11534" width="7.625" style="28" customWidth="1"/>
    <col min="11535" max="11776" width="9" style="28"/>
    <col min="11777" max="11777" width="5.625" style="28" customWidth="1"/>
    <col min="11778" max="11778" width="23.875" style="28" customWidth="1"/>
    <col min="11779" max="11779" width="17.125" style="28" customWidth="1"/>
    <col min="11780" max="11780" width="5" style="28" customWidth="1"/>
    <col min="11781" max="11782" width="7.625" style="28" customWidth="1"/>
    <col min="11783" max="11783" width="9" style="28" customWidth="1"/>
    <col min="11784" max="11784" width="7.625" style="28" customWidth="1"/>
    <col min="11785" max="11785" width="9" style="28" customWidth="1"/>
    <col min="11786" max="11786" width="7.625" style="28" customWidth="1"/>
    <col min="11787" max="11787" width="9" style="28" customWidth="1"/>
    <col min="11788" max="11788" width="7.625" style="28" customWidth="1"/>
    <col min="11789" max="11789" width="8.375" style="28" customWidth="1"/>
    <col min="11790" max="11790" width="7.625" style="28" customWidth="1"/>
    <col min="11791" max="12032" width="9" style="28"/>
    <col min="12033" max="12033" width="5.625" style="28" customWidth="1"/>
    <col min="12034" max="12034" width="23.875" style="28" customWidth="1"/>
    <col min="12035" max="12035" width="17.125" style="28" customWidth="1"/>
    <col min="12036" max="12036" width="5" style="28" customWidth="1"/>
    <col min="12037" max="12038" width="7.625" style="28" customWidth="1"/>
    <col min="12039" max="12039" width="9" style="28" customWidth="1"/>
    <col min="12040" max="12040" width="7.625" style="28" customWidth="1"/>
    <col min="12041" max="12041" width="9" style="28" customWidth="1"/>
    <col min="12042" max="12042" width="7.625" style="28" customWidth="1"/>
    <col min="12043" max="12043" width="9" style="28" customWidth="1"/>
    <col min="12044" max="12044" width="7.625" style="28" customWidth="1"/>
    <col min="12045" max="12045" width="8.375" style="28" customWidth="1"/>
    <col min="12046" max="12046" width="7.625" style="28" customWidth="1"/>
    <col min="12047" max="12288" width="9" style="28"/>
    <col min="12289" max="12289" width="5.625" style="28" customWidth="1"/>
    <col min="12290" max="12290" width="23.875" style="28" customWidth="1"/>
    <col min="12291" max="12291" width="17.125" style="28" customWidth="1"/>
    <col min="12292" max="12292" width="5" style="28" customWidth="1"/>
    <col min="12293" max="12294" width="7.625" style="28" customWidth="1"/>
    <col min="12295" max="12295" width="9" style="28" customWidth="1"/>
    <col min="12296" max="12296" width="7.625" style="28" customWidth="1"/>
    <col min="12297" max="12297" width="9" style="28" customWidth="1"/>
    <col min="12298" max="12298" width="7.625" style="28" customWidth="1"/>
    <col min="12299" max="12299" width="9" style="28" customWidth="1"/>
    <col min="12300" max="12300" width="7.625" style="28" customWidth="1"/>
    <col min="12301" max="12301" width="8.375" style="28" customWidth="1"/>
    <col min="12302" max="12302" width="7.625" style="28" customWidth="1"/>
    <col min="12303" max="12544" width="9" style="28"/>
    <col min="12545" max="12545" width="5.625" style="28" customWidth="1"/>
    <col min="12546" max="12546" width="23.875" style="28" customWidth="1"/>
    <col min="12547" max="12547" width="17.125" style="28" customWidth="1"/>
    <col min="12548" max="12548" width="5" style="28" customWidth="1"/>
    <col min="12549" max="12550" width="7.625" style="28" customWidth="1"/>
    <col min="12551" max="12551" width="9" style="28" customWidth="1"/>
    <col min="12552" max="12552" width="7.625" style="28" customWidth="1"/>
    <col min="12553" max="12553" width="9" style="28" customWidth="1"/>
    <col min="12554" max="12554" width="7.625" style="28" customWidth="1"/>
    <col min="12555" max="12555" width="9" style="28" customWidth="1"/>
    <col min="12556" max="12556" width="7.625" style="28" customWidth="1"/>
    <col min="12557" max="12557" width="8.375" style="28" customWidth="1"/>
    <col min="12558" max="12558" width="7.625" style="28" customWidth="1"/>
    <col min="12559" max="12800" width="9" style="28"/>
    <col min="12801" max="12801" width="5.625" style="28" customWidth="1"/>
    <col min="12802" max="12802" width="23.875" style="28" customWidth="1"/>
    <col min="12803" max="12803" width="17.125" style="28" customWidth="1"/>
    <col min="12804" max="12804" width="5" style="28" customWidth="1"/>
    <col min="12805" max="12806" width="7.625" style="28" customWidth="1"/>
    <col min="12807" max="12807" width="9" style="28" customWidth="1"/>
    <col min="12808" max="12808" width="7.625" style="28" customWidth="1"/>
    <col min="12809" max="12809" width="9" style="28" customWidth="1"/>
    <col min="12810" max="12810" width="7.625" style="28" customWidth="1"/>
    <col min="12811" max="12811" width="9" style="28" customWidth="1"/>
    <col min="12812" max="12812" width="7.625" style="28" customWidth="1"/>
    <col min="12813" max="12813" width="8.375" style="28" customWidth="1"/>
    <col min="12814" max="12814" width="7.625" style="28" customWidth="1"/>
    <col min="12815" max="13056" width="9" style="28"/>
    <col min="13057" max="13057" width="5.625" style="28" customWidth="1"/>
    <col min="13058" max="13058" width="23.875" style="28" customWidth="1"/>
    <col min="13059" max="13059" width="17.125" style="28" customWidth="1"/>
    <col min="13060" max="13060" width="5" style="28" customWidth="1"/>
    <col min="13061" max="13062" width="7.625" style="28" customWidth="1"/>
    <col min="13063" max="13063" width="9" style="28" customWidth="1"/>
    <col min="13064" max="13064" width="7.625" style="28" customWidth="1"/>
    <col min="13065" max="13065" width="9" style="28" customWidth="1"/>
    <col min="13066" max="13066" width="7.625" style="28" customWidth="1"/>
    <col min="13067" max="13067" width="9" style="28" customWidth="1"/>
    <col min="13068" max="13068" width="7.625" style="28" customWidth="1"/>
    <col min="13069" max="13069" width="8.375" style="28" customWidth="1"/>
    <col min="13070" max="13070" width="7.625" style="28" customWidth="1"/>
    <col min="13071" max="13312" width="9" style="28"/>
    <col min="13313" max="13313" width="5.625" style="28" customWidth="1"/>
    <col min="13314" max="13314" width="23.875" style="28" customWidth="1"/>
    <col min="13315" max="13315" width="17.125" style="28" customWidth="1"/>
    <col min="13316" max="13316" width="5" style="28" customWidth="1"/>
    <col min="13317" max="13318" width="7.625" style="28" customWidth="1"/>
    <col min="13319" max="13319" width="9" style="28" customWidth="1"/>
    <col min="13320" max="13320" width="7.625" style="28" customWidth="1"/>
    <col min="13321" max="13321" width="9" style="28" customWidth="1"/>
    <col min="13322" max="13322" width="7.625" style="28" customWidth="1"/>
    <col min="13323" max="13323" width="9" style="28" customWidth="1"/>
    <col min="13324" max="13324" width="7.625" style="28" customWidth="1"/>
    <col min="13325" max="13325" width="8.375" style="28" customWidth="1"/>
    <col min="13326" max="13326" width="7.625" style="28" customWidth="1"/>
    <col min="13327" max="13568" width="9" style="28"/>
    <col min="13569" max="13569" width="5.625" style="28" customWidth="1"/>
    <col min="13570" max="13570" width="23.875" style="28" customWidth="1"/>
    <col min="13571" max="13571" width="17.125" style="28" customWidth="1"/>
    <col min="13572" max="13572" width="5" style="28" customWidth="1"/>
    <col min="13573" max="13574" width="7.625" style="28" customWidth="1"/>
    <col min="13575" max="13575" width="9" style="28" customWidth="1"/>
    <col min="13576" max="13576" width="7.625" style="28" customWidth="1"/>
    <col min="13577" max="13577" width="9" style="28" customWidth="1"/>
    <col min="13578" max="13578" width="7.625" style="28" customWidth="1"/>
    <col min="13579" max="13579" width="9" style="28" customWidth="1"/>
    <col min="13580" max="13580" width="7.625" style="28" customWidth="1"/>
    <col min="13581" max="13581" width="8.375" style="28" customWidth="1"/>
    <col min="13582" max="13582" width="7.625" style="28" customWidth="1"/>
    <col min="13583" max="13824" width="9" style="28"/>
    <col min="13825" max="13825" width="5.625" style="28" customWidth="1"/>
    <col min="13826" max="13826" width="23.875" style="28" customWidth="1"/>
    <col min="13827" max="13827" width="17.125" style="28" customWidth="1"/>
    <col min="13828" max="13828" width="5" style="28" customWidth="1"/>
    <col min="13829" max="13830" width="7.625" style="28" customWidth="1"/>
    <col min="13831" max="13831" width="9" style="28" customWidth="1"/>
    <col min="13832" max="13832" width="7.625" style="28" customWidth="1"/>
    <col min="13833" max="13833" width="9" style="28" customWidth="1"/>
    <col min="13834" max="13834" width="7.625" style="28" customWidth="1"/>
    <col min="13835" max="13835" width="9" style="28" customWidth="1"/>
    <col min="13836" max="13836" width="7.625" style="28" customWidth="1"/>
    <col min="13837" max="13837" width="8.375" style="28" customWidth="1"/>
    <col min="13838" max="13838" width="7.625" style="28" customWidth="1"/>
    <col min="13839" max="14080" width="9" style="28"/>
    <col min="14081" max="14081" width="5.625" style="28" customWidth="1"/>
    <col min="14082" max="14082" width="23.875" style="28" customWidth="1"/>
    <col min="14083" max="14083" width="17.125" style="28" customWidth="1"/>
    <col min="14084" max="14084" width="5" style="28" customWidth="1"/>
    <col min="14085" max="14086" width="7.625" style="28" customWidth="1"/>
    <col min="14087" max="14087" width="9" style="28" customWidth="1"/>
    <col min="14088" max="14088" width="7.625" style="28" customWidth="1"/>
    <col min="14089" max="14089" width="9" style="28" customWidth="1"/>
    <col min="14090" max="14090" width="7.625" style="28" customWidth="1"/>
    <col min="14091" max="14091" width="9" style="28" customWidth="1"/>
    <col min="14092" max="14092" width="7.625" style="28" customWidth="1"/>
    <col min="14093" max="14093" width="8.375" style="28" customWidth="1"/>
    <col min="14094" max="14094" width="7.625" style="28" customWidth="1"/>
    <col min="14095" max="14336" width="9" style="28"/>
    <col min="14337" max="14337" width="5.625" style="28" customWidth="1"/>
    <col min="14338" max="14338" width="23.875" style="28" customWidth="1"/>
    <col min="14339" max="14339" width="17.125" style="28" customWidth="1"/>
    <col min="14340" max="14340" width="5" style="28" customWidth="1"/>
    <col min="14341" max="14342" width="7.625" style="28" customWidth="1"/>
    <col min="14343" max="14343" width="9" style="28" customWidth="1"/>
    <col min="14344" max="14344" width="7.625" style="28" customWidth="1"/>
    <col min="14345" max="14345" width="9" style="28" customWidth="1"/>
    <col min="14346" max="14346" width="7.625" style="28" customWidth="1"/>
    <col min="14347" max="14347" width="9" style="28" customWidth="1"/>
    <col min="14348" max="14348" width="7.625" style="28" customWidth="1"/>
    <col min="14349" max="14349" width="8.375" style="28" customWidth="1"/>
    <col min="14350" max="14350" width="7.625" style="28" customWidth="1"/>
    <col min="14351" max="14592" width="9" style="28"/>
    <col min="14593" max="14593" width="5.625" style="28" customWidth="1"/>
    <col min="14594" max="14594" width="23.875" style="28" customWidth="1"/>
    <col min="14595" max="14595" width="17.125" style="28" customWidth="1"/>
    <col min="14596" max="14596" width="5" style="28" customWidth="1"/>
    <col min="14597" max="14598" width="7.625" style="28" customWidth="1"/>
    <col min="14599" max="14599" width="9" style="28" customWidth="1"/>
    <col min="14600" max="14600" width="7.625" style="28" customWidth="1"/>
    <col min="14601" max="14601" width="9" style="28" customWidth="1"/>
    <col min="14602" max="14602" width="7.625" style="28" customWidth="1"/>
    <col min="14603" max="14603" width="9" style="28" customWidth="1"/>
    <col min="14604" max="14604" width="7.625" style="28" customWidth="1"/>
    <col min="14605" max="14605" width="8.375" style="28" customWidth="1"/>
    <col min="14606" max="14606" width="7.625" style="28" customWidth="1"/>
    <col min="14607" max="14848" width="9" style="28"/>
    <col min="14849" max="14849" width="5.625" style="28" customWidth="1"/>
    <col min="14850" max="14850" width="23.875" style="28" customWidth="1"/>
    <col min="14851" max="14851" width="17.125" style="28" customWidth="1"/>
    <col min="14852" max="14852" width="5" style="28" customWidth="1"/>
    <col min="14853" max="14854" width="7.625" style="28" customWidth="1"/>
    <col min="14855" max="14855" width="9" style="28" customWidth="1"/>
    <col min="14856" max="14856" width="7.625" style="28" customWidth="1"/>
    <col min="14857" max="14857" width="9" style="28" customWidth="1"/>
    <col min="14858" max="14858" width="7.625" style="28" customWidth="1"/>
    <col min="14859" max="14859" width="9" style="28" customWidth="1"/>
    <col min="14860" max="14860" width="7.625" style="28" customWidth="1"/>
    <col min="14861" max="14861" width="8.375" style="28" customWidth="1"/>
    <col min="14862" max="14862" width="7.625" style="28" customWidth="1"/>
    <col min="14863" max="15104" width="9" style="28"/>
    <col min="15105" max="15105" width="5.625" style="28" customWidth="1"/>
    <col min="15106" max="15106" width="23.875" style="28" customWidth="1"/>
    <col min="15107" max="15107" width="17.125" style="28" customWidth="1"/>
    <col min="15108" max="15108" width="5" style="28" customWidth="1"/>
    <col min="15109" max="15110" width="7.625" style="28" customWidth="1"/>
    <col min="15111" max="15111" width="9" style="28" customWidth="1"/>
    <col min="15112" max="15112" width="7.625" style="28" customWidth="1"/>
    <col min="15113" max="15113" width="9" style="28" customWidth="1"/>
    <col min="15114" max="15114" width="7.625" style="28" customWidth="1"/>
    <col min="15115" max="15115" width="9" style="28" customWidth="1"/>
    <col min="15116" max="15116" width="7.625" style="28" customWidth="1"/>
    <col min="15117" max="15117" width="8.375" style="28" customWidth="1"/>
    <col min="15118" max="15118" width="7.625" style="28" customWidth="1"/>
    <col min="15119" max="15360" width="9" style="28"/>
    <col min="15361" max="15361" width="5.625" style="28" customWidth="1"/>
    <col min="15362" max="15362" width="23.875" style="28" customWidth="1"/>
    <col min="15363" max="15363" width="17.125" style="28" customWidth="1"/>
    <col min="15364" max="15364" width="5" style="28" customWidth="1"/>
    <col min="15365" max="15366" width="7.625" style="28" customWidth="1"/>
    <col min="15367" max="15367" width="9" style="28" customWidth="1"/>
    <col min="15368" max="15368" width="7.625" style="28" customWidth="1"/>
    <col min="15369" max="15369" width="9" style="28" customWidth="1"/>
    <col min="15370" max="15370" width="7.625" style="28" customWidth="1"/>
    <col min="15371" max="15371" width="9" style="28" customWidth="1"/>
    <col min="15372" max="15372" width="7.625" style="28" customWidth="1"/>
    <col min="15373" max="15373" width="8.375" style="28" customWidth="1"/>
    <col min="15374" max="15374" width="7.625" style="28" customWidth="1"/>
    <col min="15375" max="15616" width="9" style="28"/>
    <col min="15617" max="15617" width="5.625" style="28" customWidth="1"/>
    <col min="15618" max="15618" width="23.875" style="28" customWidth="1"/>
    <col min="15619" max="15619" width="17.125" style="28" customWidth="1"/>
    <col min="15620" max="15620" width="5" style="28" customWidth="1"/>
    <col min="15621" max="15622" width="7.625" style="28" customWidth="1"/>
    <col min="15623" max="15623" width="9" style="28" customWidth="1"/>
    <col min="15624" max="15624" width="7.625" style="28" customWidth="1"/>
    <col min="15625" max="15625" width="9" style="28" customWidth="1"/>
    <col min="15626" max="15626" width="7.625" style="28" customWidth="1"/>
    <col min="15627" max="15627" width="9" style="28" customWidth="1"/>
    <col min="15628" max="15628" width="7.625" style="28" customWidth="1"/>
    <col min="15629" max="15629" width="8.375" style="28" customWidth="1"/>
    <col min="15630" max="15630" width="7.625" style="28" customWidth="1"/>
    <col min="15631" max="15872" width="9" style="28"/>
    <col min="15873" max="15873" width="5.625" style="28" customWidth="1"/>
    <col min="15874" max="15874" width="23.875" style="28" customWidth="1"/>
    <col min="15875" max="15875" width="17.125" style="28" customWidth="1"/>
    <col min="15876" max="15876" width="5" style="28" customWidth="1"/>
    <col min="15877" max="15878" width="7.625" style="28" customWidth="1"/>
    <col min="15879" max="15879" width="9" style="28" customWidth="1"/>
    <col min="15880" max="15880" width="7.625" style="28" customWidth="1"/>
    <col min="15881" max="15881" width="9" style="28" customWidth="1"/>
    <col min="15882" max="15882" width="7.625" style="28" customWidth="1"/>
    <col min="15883" max="15883" width="9" style="28" customWidth="1"/>
    <col min="15884" max="15884" width="7.625" style="28" customWidth="1"/>
    <col min="15885" max="15885" width="8.375" style="28" customWidth="1"/>
    <col min="15886" max="15886" width="7.625" style="28" customWidth="1"/>
    <col min="15887" max="16128" width="9" style="28"/>
    <col min="16129" max="16129" width="5.625" style="28" customWidth="1"/>
    <col min="16130" max="16130" width="23.875" style="28" customWidth="1"/>
    <col min="16131" max="16131" width="17.125" style="28" customWidth="1"/>
    <col min="16132" max="16132" width="5" style="28" customWidth="1"/>
    <col min="16133" max="16134" width="7.625" style="28" customWidth="1"/>
    <col min="16135" max="16135" width="9" style="28" customWidth="1"/>
    <col min="16136" max="16136" width="7.625" style="28" customWidth="1"/>
    <col min="16137" max="16137" width="9" style="28" customWidth="1"/>
    <col min="16138" max="16138" width="7.625" style="28" customWidth="1"/>
    <col min="16139" max="16139" width="9" style="28" customWidth="1"/>
    <col min="16140" max="16140" width="7.625" style="28" customWidth="1"/>
    <col min="16141" max="16141" width="8.375" style="28" customWidth="1"/>
    <col min="16142" max="16142" width="7.625" style="28" customWidth="1"/>
    <col min="16143" max="16384" width="9" style="28"/>
  </cols>
  <sheetData>
    <row r="1" spans="1:18" ht="25.5">
      <c r="A1" s="206" t="s">
        <v>82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</row>
    <row r="2" spans="1:18" ht="15.95" customHeight="1">
      <c r="A2" s="205" t="s">
        <v>83</v>
      </c>
      <c r="B2" s="205" t="s">
        <v>84</v>
      </c>
      <c r="C2" s="205" t="s">
        <v>85</v>
      </c>
      <c r="D2" s="205" t="s">
        <v>3</v>
      </c>
      <c r="E2" s="205" t="s">
        <v>4</v>
      </c>
      <c r="F2" s="205" t="s">
        <v>86</v>
      </c>
      <c r="G2" s="205"/>
      <c r="H2" s="205" t="s">
        <v>87</v>
      </c>
      <c r="I2" s="205"/>
      <c r="J2" s="205" t="s">
        <v>88</v>
      </c>
      <c r="K2" s="205"/>
      <c r="L2" s="205" t="s">
        <v>89</v>
      </c>
      <c r="M2" s="205"/>
      <c r="N2" s="205" t="s">
        <v>11</v>
      </c>
    </row>
    <row r="3" spans="1:18" ht="15.95" customHeight="1">
      <c r="A3" s="205"/>
      <c r="B3" s="205"/>
      <c r="C3" s="205"/>
      <c r="D3" s="205"/>
      <c r="E3" s="205"/>
      <c r="F3" s="29" t="s">
        <v>6</v>
      </c>
      <c r="G3" s="29" t="s">
        <v>7</v>
      </c>
      <c r="H3" s="29" t="s">
        <v>6</v>
      </c>
      <c r="I3" s="29" t="s">
        <v>7</v>
      </c>
      <c r="J3" s="29" t="s">
        <v>6</v>
      </c>
      <c r="K3" s="29" t="s">
        <v>7</v>
      </c>
      <c r="L3" s="29" t="s">
        <v>6</v>
      </c>
      <c r="M3" s="29" t="s">
        <v>7</v>
      </c>
      <c r="N3" s="205"/>
      <c r="O3" s="28" t="s">
        <v>90</v>
      </c>
      <c r="P3" s="28" t="s">
        <v>91</v>
      </c>
      <c r="Q3" s="28" t="s">
        <v>92</v>
      </c>
      <c r="R3" s="28" t="s">
        <v>93</v>
      </c>
    </row>
    <row r="4" spans="1:18" ht="15.95" customHeight="1">
      <c r="A4" s="30" t="s">
        <v>94</v>
      </c>
      <c r="B4" s="5"/>
      <c r="C4" s="5"/>
      <c r="D4" s="5"/>
      <c r="E4" s="32"/>
      <c r="F4" s="33"/>
      <c r="G4" s="33"/>
      <c r="H4" s="33"/>
      <c r="I4" s="33"/>
      <c r="J4" s="33"/>
      <c r="K4" s="33">
        <f>일위대가표!J9</f>
        <v>0</v>
      </c>
      <c r="L4" s="33"/>
      <c r="M4" s="33">
        <f>G4+I4+K4</f>
        <v>0</v>
      </c>
      <c r="N4" s="34"/>
    </row>
    <row r="5" spans="1:18" ht="15.95" customHeight="1">
      <c r="A5" s="30"/>
      <c r="B5" s="5"/>
      <c r="C5" s="5"/>
      <c r="D5" s="5"/>
      <c r="E5" s="32"/>
      <c r="F5" s="33"/>
      <c r="G5" s="33"/>
      <c r="H5" s="33"/>
      <c r="I5" s="33"/>
      <c r="J5" s="33"/>
      <c r="K5" s="33">
        <f>일위대가표!J13</f>
        <v>0</v>
      </c>
      <c r="L5" s="33"/>
      <c r="M5" s="33">
        <f t="shared" ref="M5:M11" si="0">G5+I5+K5</f>
        <v>0</v>
      </c>
      <c r="N5" s="34"/>
    </row>
    <row r="6" spans="1:18" ht="15.95" customHeight="1">
      <c r="A6" s="30"/>
      <c r="B6" s="5"/>
      <c r="C6" s="5"/>
      <c r="D6" s="5"/>
      <c r="E6" s="32"/>
      <c r="F6" s="32"/>
      <c r="G6" s="33"/>
      <c r="H6" s="32"/>
      <c r="I6" s="33"/>
      <c r="J6" s="32"/>
      <c r="K6" s="33">
        <f>일위대가표!J16</f>
        <v>0</v>
      </c>
      <c r="L6" s="32"/>
      <c r="M6" s="33">
        <f t="shared" si="0"/>
        <v>0</v>
      </c>
      <c r="N6" s="32"/>
    </row>
    <row r="7" spans="1:18" ht="15.95" customHeight="1">
      <c r="A7" s="30"/>
      <c r="B7" s="5"/>
      <c r="C7" s="5"/>
      <c r="D7" s="5"/>
      <c r="E7" s="32"/>
      <c r="F7" s="32"/>
      <c r="G7" s="33"/>
      <c r="H7" s="33"/>
      <c r="I7" s="33"/>
      <c r="J7" s="33"/>
      <c r="K7" s="33">
        <f>일위대가표!J21</f>
        <v>0</v>
      </c>
      <c r="L7" s="33"/>
      <c r="M7" s="33">
        <f t="shared" si="0"/>
        <v>0</v>
      </c>
      <c r="N7" s="32"/>
    </row>
    <row r="8" spans="1:18" ht="15.95" customHeight="1">
      <c r="A8" s="30"/>
      <c r="B8" s="5"/>
      <c r="C8" s="5"/>
      <c r="D8" s="5"/>
      <c r="E8" s="32"/>
      <c r="F8" s="32"/>
      <c r="G8" s="33"/>
      <c r="H8" s="33"/>
      <c r="I8" s="33"/>
      <c r="J8" s="33"/>
      <c r="K8" s="33">
        <f>일위대가표!J27</f>
        <v>0</v>
      </c>
      <c r="L8" s="33"/>
      <c r="M8" s="33">
        <f t="shared" si="0"/>
        <v>0</v>
      </c>
      <c r="N8" s="32"/>
    </row>
    <row r="9" spans="1:18" ht="15.95" customHeight="1">
      <c r="A9" s="30"/>
      <c r="B9" s="5"/>
      <c r="C9" s="5"/>
      <c r="D9" s="5"/>
      <c r="E9" s="35"/>
      <c r="F9" s="35"/>
      <c r="G9" s="33"/>
      <c r="H9" s="33"/>
      <c r="I9" s="33"/>
      <c r="J9" s="33"/>
      <c r="K9" s="33">
        <f>일위대가표!J31</f>
        <v>0</v>
      </c>
      <c r="L9" s="33"/>
      <c r="M9" s="33">
        <f t="shared" si="0"/>
        <v>0</v>
      </c>
      <c r="N9" s="35"/>
    </row>
    <row r="10" spans="1:18" ht="15.95" customHeight="1">
      <c r="A10" s="30"/>
      <c r="B10" s="31"/>
      <c r="C10" s="31"/>
      <c r="D10" s="31"/>
      <c r="E10" s="35"/>
      <c r="F10" s="35"/>
      <c r="G10" s="33">
        <f>일위대가표!F34</f>
        <v>0</v>
      </c>
      <c r="H10" s="33"/>
      <c r="I10" s="33">
        <f>일위대가표!H34</f>
        <v>0</v>
      </c>
      <c r="J10" s="33"/>
      <c r="K10" s="33">
        <f>일위대가표!J34</f>
        <v>0</v>
      </c>
      <c r="L10" s="33"/>
      <c r="M10" s="33">
        <f t="shared" si="0"/>
        <v>0</v>
      </c>
      <c r="N10" s="35"/>
    </row>
    <row r="11" spans="1:18" ht="15.95" customHeight="1">
      <c r="A11" s="30"/>
      <c r="B11" s="31"/>
      <c r="C11" s="31"/>
      <c r="D11" s="31"/>
      <c r="E11" s="35"/>
      <c r="F11" s="35"/>
      <c r="G11" s="33">
        <f>일위대가표!F37</f>
        <v>0</v>
      </c>
      <c r="H11" s="33"/>
      <c r="I11" s="33">
        <f>일위대가표!H37</f>
        <v>0</v>
      </c>
      <c r="J11" s="33"/>
      <c r="K11" s="33">
        <f>일위대가표!J37</f>
        <v>0</v>
      </c>
      <c r="L11" s="33"/>
      <c r="M11" s="33">
        <f t="shared" si="0"/>
        <v>0</v>
      </c>
      <c r="N11" s="35"/>
    </row>
    <row r="12" spans="1:18" ht="15.95" customHeight="1">
      <c r="A12" s="36"/>
      <c r="B12" s="37"/>
      <c r="C12" s="38"/>
      <c r="D12" s="37"/>
      <c r="E12" s="39"/>
      <c r="F12" s="39"/>
      <c r="G12" s="40"/>
      <c r="H12" s="40"/>
      <c r="I12" s="40"/>
      <c r="J12" s="40"/>
      <c r="K12" s="40"/>
      <c r="L12" s="40"/>
      <c r="M12" s="40"/>
      <c r="N12" s="39"/>
    </row>
    <row r="13" spans="1:18" ht="15.95" customHeight="1">
      <c r="G13" s="41"/>
      <c r="H13" s="41"/>
      <c r="I13" s="41"/>
      <c r="J13" s="41"/>
      <c r="K13" s="41"/>
      <c r="L13" s="41"/>
      <c r="M13" s="41"/>
    </row>
    <row r="14" spans="1:18" ht="15.95" customHeight="1">
      <c r="G14" s="41"/>
      <c r="H14" s="41"/>
      <c r="I14" s="41"/>
      <c r="J14" s="41"/>
      <c r="K14" s="41"/>
      <c r="L14" s="41"/>
      <c r="M14" s="41"/>
    </row>
    <row r="15" spans="1:18" ht="15.95" customHeight="1">
      <c r="G15" s="41"/>
      <c r="H15" s="41"/>
      <c r="I15" s="41"/>
      <c r="J15" s="41"/>
      <c r="K15" s="41"/>
      <c r="L15" s="41"/>
      <c r="M15" s="41"/>
    </row>
    <row r="16" spans="1:18" ht="15.95" customHeight="1">
      <c r="G16" s="41"/>
      <c r="H16" s="41"/>
      <c r="I16" s="41"/>
      <c r="J16" s="41"/>
      <c r="K16" s="41"/>
      <c r="L16" s="41"/>
      <c r="M16" s="41"/>
    </row>
    <row r="17" spans="7:13" ht="15.95" customHeight="1">
      <c r="G17" s="41"/>
      <c r="H17" s="41"/>
      <c r="I17" s="41"/>
      <c r="J17" s="41"/>
      <c r="K17" s="41"/>
      <c r="L17" s="41"/>
      <c r="M17" s="41"/>
    </row>
    <row r="18" spans="7:13" ht="15.95" customHeight="1">
      <c r="G18" s="41"/>
      <c r="H18" s="41"/>
      <c r="I18" s="41"/>
      <c r="J18" s="41"/>
      <c r="K18" s="41"/>
      <c r="L18" s="41"/>
      <c r="M18" s="41"/>
    </row>
    <row r="19" spans="7:13" ht="15.95" customHeight="1">
      <c r="G19" s="41"/>
      <c r="H19" s="41"/>
      <c r="I19" s="41"/>
      <c r="J19" s="41"/>
      <c r="K19" s="41"/>
      <c r="L19" s="41"/>
      <c r="M19" s="41"/>
    </row>
    <row r="20" spans="7:13" ht="15.95" customHeight="1">
      <c r="G20" s="41"/>
      <c r="H20" s="41"/>
      <c r="I20" s="41"/>
      <c r="J20" s="41"/>
      <c r="K20" s="41"/>
      <c r="L20" s="41"/>
      <c r="M20" s="41"/>
    </row>
    <row r="21" spans="7:13" ht="15.95" customHeight="1"/>
    <row r="22" spans="7:13" ht="15.95" customHeight="1"/>
    <row r="23" spans="7:13" ht="15.95" customHeight="1"/>
    <row r="24" spans="7:13" ht="15.95" customHeight="1"/>
    <row r="25" spans="7:13" ht="15.95" customHeight="1"/>
    <row r="26" spans="7:13" ht="15.95" customHeight="1"/>
    <row r="27" spans="7:13" ht="15.95" customHeight="1"/>
  </sheetData>
  <mergeCells count="11">
    <mergeCell ref="N2:N3"/>
    <mergeCell ref="A1:N1"/>
    <mergeCell ref="A2:A3"/>
    <mergeCell ref="B2:B3"/>
    <mergeCell ref="C2:C3"/>
    <mergeCell ref="D2:D3"/>
    <mergeCell ref="E2:E3"/>
    <mergeCell ref="F2:G2"/>
    <mergeCell ref="H2:I2"/>
    <mergeCell ref="J2:K2"/>
    <mergeCell ref="L2:M2"/>
  </mergeCells>
  <phoneticPr fontId="3" type="noConversion"/>
  <pageMargins left="0.75" right="0.75" top="1" bottom="1" header="0.5" footer="0.5"/>
  <pageSetup paperSize="9" scale="9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53"/>
  <sheetViews>
    <sheetView view="pageBreakPreview" zoomScale="115" zoomScaleNormal="130" workbookViewId="0">
      <selection activeCell="D10" sqref="D10"/>
    </sheetView>
  </sheetViews>
  <sheetFormatPr defaultRowHeight="10.5"/>
  <cols>
    <col min="1" max="1" width="21.25" style="28" customWidth="1"/>
    <col min="2" max="2" width="19.125" style="28" customWidth="1"/>
    <col min="3" max="3" width="5" style="28" customWidth="1"/>
    <col min="4" max="5" width="7.625" style="28" customWidth="1"/>
    <col min="6" max="6" width="9.625" style="28" customWidth="1"/>
    <col min="7" max="7" width="7.625" style="28" customWidth="1"/>
    <col min="8" max="8" width="9.625" style="28" customWidth="1"/>
    <col min="9" max="9" width="7.625" style="28" customWidth="1"/>
    <col min="10" max="10" width="9.625" style="28" customWidth="1"/>
    <col min="11" max="11" width="7.625" style="28" customWidth="1"/>
    <col min="12" max="12" width="9.625" style="28" customWidth="1"/>
    <col min="13" max="13" width="7.625" style="28" customWidth="1"/>
    <col min="14" max="17" width="0" style="28" hidden="1" customWidth="1"/>
    <col min="18" max="256" width="9" style="28"/>
    <col min="257" max="257" width="21.25" style="28" customWidth="1"/>
    <col min="258" max="258" width="19.125" style="28" customWidth="1"/>
    <col min="259" max="259" width="5" style="28" customWidth="1"/>
    <col min="260" max="261" width="7.625" style="28" customWidth="1"/>
    <col min="262" max="262" width="9.625" style="28" customWidth="1"/>
    <col min="263" max="263" width="7.625" style="28" customWidth="1"/>
    <col min="264" max="264" width="9.625" style="28" customWidth="1"/>
    <col min="265" max="265" width="7.625" style="28" customWidth="1"/>
    <col min="266" max="266" width="9.625" style="28" customWidth="1"/>
    <col min="267" max="267" width="7.625" style="28" customWidth="1"/>
    <col min="268" max="268" width="9.625" style="28" customWidth="1"/>
    <col min="269" max="269" width="7.625" style="28" customWidth="1"/>
    <col min="270" max="273" width="0" style="28" hidden="1" customWidth="1"/>
    <col min="274" max="512" width="9" style="28"/>
    <col min="513" max="513" width="21.25" style="28" customWidth="1"/>
    <col min="514" max="514" width="19.125" style="28" customWidth="1"/>
    <col min="515" max="515" width="5" style="28" customWidth="1"/>
    <col min="516" max="517" width="7.625" style="28" customWidth="1"/>
    <col min="518" max="518" width="9.625" style="28" customWidth="1"/>
    <col min="519" max="519" width="7.625" style="28" customWidth="1"/>
    <col min="520" max="520" width="9.625" style="28" customWidth="1"/>
    <col min="521" max="521" width="7.625" style="28" customWidth="1"/>
    <col min="522" max="522" width="9.625" style="28" customWidth="1"/>
    <col min="523" max="523" width="7.625" style="28" customWidth="1"/>
    <col min="524" max="524" width="9.625" style="28" customWidth="1"/>
    <col min="525" max="525" width="7.625" style="28" customWidth="1"/>
    <col min="526" max="529" width="0" style="28" hidden="1" customWidth="1"/>
    <col min="530" max="768" width="9" style="28"/>
    <col min="769" max="769" width="21.25" style="28" customWidth="1"/>
    <col min="770" max="770" width="19.125" style="28" customWidth="1"/>
    <col min="771" max="771" width="5" style="28" customWidth="1"/>
    <col min="772" max="773" width="7.625" style="28" customWidth="1"/>
    <col min="774" max="774" width="9.625" style="28" customWidth="1"/>
    <col min="775" max="775" width="7.625" style="28" customWidth="1"/>
    <col min="776" max="776" width="9.625" style="28" customWidth="1"/>
    <col min="777" max="777" width="7.625" style="28" customWidth="1"/>
    <col min="778" max="778" width="9.625" style="28" customWidth="1"/>
    <col min="779" max="779" width="7.625" style="28" customWidth="1"/>
    <col min="780" max="780" width="9.625" style="28" customWidth="1"/>
    <col min="781" max="781" width="7.625" style="28" customWidth="1"/>
    <col min="782" max="785" width="0" style="28" hidden="1" customWidth="1"/>
    <col min="786" max="1024" width="9" style="28"/>
    <col min="1025" max="1025" width="21.25" style="28" customWidth="1"/>
    <col min="1026" max="1026" width="19.125" style="28" customWidth="1"/>
    <col min="1027" max="1027" width="5" style="28" customWidth="1"/>
    <col min="1028" max="1029" width="7.625" style="28" customWidth="1"/>
    <col min="1030" max="1030" width="9.625" style="28" customWidth="1"/>
    <col min="1031" max="1031" width="7.625" style="28" customWidth="1"/>
    <col min="1032" max="1032" width="9.625" style="28" customWidth="1"/>
    <col min="1033" max="1033" width="7.625" style="28" customWidth="1"/>
    <col min="1034" max="1034" width="9.625" style="28" customWidth="1"/>
    <col min="1035" max="1035" width="7.625" style="28" customWidth="1"/>
    <col min="1036" max="1036" width="9.625" style="28" customWidth="1"/>
    <col min="1037" max="1037" width="7.625" style="28" customWidth="1"/>
    <col min="1038" max="1041" width="0" style="28" hidden="1" customWidth="1"/>
    <col min="1042" max="1280" width="9" style="28"/>
    <col min="1281" max="1281" width="21.25" style="28" customWidth="1"/>
    <col min="1282" max="1282" width="19.125" style="28" customWidth="1"/>
    <col min="1283" max="1283" width="5" style="28" customWidth="1"/>
    <col min="1284" max="1285" width="7.625" style="28" customWidth="1"/>
    <col min="1286" max="1286" width="9.625" style="28" customWidth="1"/>
    <col min="1287" max="1287" width="7.625" style="28" customWidth="1"/>
    <col min="1288" max="1288" width="9.625" style="28" customWidth="1"/>
    <col min="1289" max="1289" width="7.625" style="28" customWidth="1"/>
    <col min="1290" max="1290" width="9.625" style="28" customWidth="1"/>
    <col min="1291" max="1291" width="7.625" style="28" customWidth="1"/>
    <col min="1292" max="1292" width="9.625" style="28" customWidth="1"/>
    <col min="1293" max="1293" width="7.625" style="28" customWidth="1"/>
    <col min="1294" max="1297" width="0" style="28" hidden="1" customWidth="1"/>
    <col min="1298" max="1536" width="9" style="28"/>
    <col min="1537" max="1537" width="21.25" style="28" customWidth="1"/>
    <col min="1538" max="1538" width="19.125" style="28" customWidth="1"/>
    <col min="1539" max="1539" width="5" style="28" customWidth="1"/>
    <col min="1540" max="1541" width="7.625" style="28" customWidth="1"/>
    <col min="1542" max="1542" width="9.625" style="28" customWidth="1"/>
    <col min="1543" max="1543" width="7.625" style="28" customWidth="1"/>
    <col min="1544" max="1544" width="9.625" style="28" customWidth="1"/>
    <col min="1545" max="1545" width="7.625" style="28" customWidth="1"/>
    <col min="1546" max="1546" width="9.625" style="28" customWidth="1"/>
    <col min="1547" max="1547" width="7.625" style="28" customWidth="1"/>
    <col min="1548" max="1548" width="9.625" style="28" customWidth="1"/>
    <col min="1549" max="1549" width="7.625" style="28" customWidth="1"/>
    <col min="1550" max="1553" width="0" style="28" hidden="1" customWidth="1"/>
    <col min="1554" max="1792" width="9" style="28"/>
    <col min="1793" max="1793" width="21.25" style="28" customWidth="1"/>
    <col min="1794" max="1794" width="19.125" style="28" customWidth="1"/>
    <col min="1795" max="1795" width="5" style="28" customWidth="1"/>
    <col min="1796" max="1797" width="7.625" style="28" customWidth="1"/>
    <col min="1798" max="1798" width="9.625" style="28" customWidth="1"/>
    <col min="1799" max="1799" width="7.625" style="28" customWidth="1"/>
    <col min="1800" max="1800" width="9.625" style="28" customWidth="1"/>
    <col min="1801" max="1801" width="7.625" style="28" customWidth="1"/>
    <col min="1802" max="1802" width="9.625" style="28" customWidth="1"/>
    <col min="1803" max="1803" width="7.625" style="28" customWidth="1"/>
    <col min="1804" max="1804" width="9.625" style="28" customWidth="1"/>
    <col min="1805" max="1805" width="7.625" style="28" customWidth="1"/>
    <col min="1806" max="1809" width="0" style="28" hidden="1" customWidth="1"/>
    <col min="1810" max="2048" width="9" style="28"/>
    <col min="2049" max="2049" width="21.25" style="28" customWidth="1"/>
    <col min="2050" max="2050" width="19.125" style="28" customWidth="1"/>
    <col min="2051" max="2051" width="5" style="28" customWidth="1"/>
    <col min="2052" max="2053" width="7.625" style="28" customWidth="1"/>
    <col min="2054" max="2054" width="9.625" style="28" customWidth="1"/>
    <col min="2055" max="2055" width="7.625" style="28" customWidth="1"/>
    <col min="2056" max="2056" width="9.625" style="28" customWidth="1"/>
    <col min="2057" max="2057" width="7.625" style="28" customWidth="1"/>
    <col min="2058" max="2058" width="9.625" style="28" customWidth="1"/>
    <col min="2059" max="2059" width="7.625" style="28" customWidth="1"/>
    <col min="2060" max="2060" width="9.625" style="28" customWidth="1"/>
    <col min="2061" max="2061" width="7.625" style="28" customWidth="1"/>
    <col min="2062" max="2065" width="0" style="28" hidden="1" customWidth="1"/>
    <col min="2066" max="2304" width="9" style="28"/>
    <col min="2305" max="2305" width="21.25" style="28" customWidth="1"/>
    <col min="2306" max="2306" width="19.125" style="28" customWidth="1"/>
    <col min="2307" max="2307" width="5" style="28" customWidth="1"/>
    <col min="2308" max="2309" width="7.625" style="28" customWidth="1"/>
    <col min="2310" max="2310" width="9.625" style="28" customWidth="1"/>
    <col min="2311" max="2311" width="7.625" style="28" customWidth="1"/>
    <col min="2312" max="2312" width="9.625" style="28" customWidth="1"/>
    <col min="2313" max="2313" width="7.625" style="28" customWidth="1"/>
    <col min="2314" max="2314" width="9.625" style="28" customWidth="1"/>
    <col min="2315" max="2315" width="7.625" style="28" customWidth="1"/>
    <col min="2316" max="2316" width="9.625" style="28" customWidth="1"/>
    <col min="2317" max="2317" width="7.625" style="28" customWidth="1"/>
    <col min="2318" max="2321" width="0" style="28" hidden="1" customWidth="1"/>
    <col min="2322" max="2560" width="9" style="28"/>
    <col min="2561" max="2561" width="21.25" style="28" customWidth="1"/>
    <col min="2562" max="2562" width="19.125" style="28" customWidth="1"/>
    <col min="2563" max="2563" width="5" style="28" customWidth="1"/>
    <col min="2564" max="2565" width="7.625" style="28" customWidth="1"/>
    <col min="2566" max="2566" width="9.625" style="28" customWidth="1"/>
    <col min="2567" max="2567" width="7.625" style="28" customWidth="1"/>
    <col min="2568" max="2568" width="9.625" style="28" customWidth="1"/>
    <col min="2569" max="2569" width="7.625" style="28" customWidth="1"/>
    <col min="2570" max="2570" width="9.625" style="28" customWidth="1"/>
    <col min="2571" max="2571" width="7.625" style="28" customWidth="1"/>
    <col min="2572" max="2572" width="9.625" style="28" customWidth="1"/>
    <col min="2573" max="2573" width="7.625" style="28" customWidth="1"/>
    <col min="2574" max="2577" width="0" style="28" hidden="1" customWidth="1"/>
    <col min="2578" max="2816" width="9" style="28"/>
    <col min="2817" max="2817" width="21.25" style="28" customWidth="1"/>
    <col min="2818" max="2818" width="19.125" style="28" customWidth="1"/>
    <col min="2819" max="2819" width="5" style="28" customWidth="1"/>
    <col min="2820" max="2821" width="7.625" style="28" customWidth="1"/>
    <col min="2822" max="2822" width="9.625" style="28" customWidth="1"/>
    <col min="2823" max="2823" width="7.625" style="28" customWidth="1"/>
    <col min="2824" max="2824" width="9.625" style="28" customWidth="1"/>
    <col min="2825" max="2825" width="7.625" style="28" customWidth="1"/>
    <col min="2826" max="2826" width="9.625" style="28" customWidth="1"/>
    <col min="2827" max="2827" width="7.625" style="28" customWidth="1"/>
    <col min="2828" max="2828" width="9.625" style="28" customWidth="1"/>
    <col min="2829" max="2829" width="7.625" style="28" customWidth="1"/>
    <col min="2830" max="2833" width="0" style="28" hidden="1" customWidth="1"/>
    <col min="2834" max="3072" width="9" style="28"/>
    <col min="3073" max="3073" width="21.25" style="28" customWidth="1"/>
    <col min="3074" max="3074" width="19.125" style="28" customWidth="1"/>
    <col min="3075" max="3075" width="5" style="28" customWidth="1"/>
    <col min="3076" max="3077" width="7.625" style="28" customWidth="1"/>
    <col min="3078" max="3078" width="9.625" style="28" customWidth="1"/>
    <col min="3079" max="3079" width="7.625" style="28" customWidth="1"/>
    <col min="3080" max="3080" width="9.625" style="28" customWidth="1"/>
    <col min="3081" max="3081" width="7.625" style="28" customWidth="1"/>
    <col min="3082" max="3082" width="9.625" style="28" customWidth="1"/>
    <col min="3083" max="3083" width="7.625" style="28" customWidth="1"/>
    <col min="3084" max="3084" width="9.625" style="28" customWidth="1"/>
    <col min="3085" max="3085" width="7.625" style="28" customWidth="1"/>
    <col min="3086" max="3089" width="0" style="28" hidden="1" customWidth="1"/>
    <col min="3090" max="3328" width="9" style="28"/>
    <col min="3329" max="3329" width="21.25" style="28" customWidth="1"/>
    <col min="3330" max="3330" width="19.125" style="28" customWidth="1"/>
    <col min="3331" max="3331" width="5" style="28" customWidth="1"/>
    <col min="3332" max="3333" width="7.625" style="28" customWidth="1"/>
    <col min="3334" max="3334" width="9.625" style="28" customWidth="1"/>
    <col min="3335" max="3335" width="7.625" style="28" customWidth="1"/>
    <col min="3336" max="3336" width="9.625" style="28" customWidth="1"/>
    <col min="3337" max="3337" width="7.625" style="28" customWidth="1"/>
    <col min="3338" max="3338" width="9.625" style="28" customWidth="1"/>
    <col min="3339" max="3339" width="7.625" style="28" customWidth="1"/>
    <col min="3340" max="3340" width="9.625" style="28" customWidth="1"/>
    <col min="3341" max="3341" width="7.625" style="28" customWidth="1"/>
    <col min="3342" max="3345" width="0" style="28" hidden="1" customWidth="1"/>
    <col min="3346" max="3584" width="9" style="28"/>
    <col min="3585" max="3585" width="21.25" style="28" customWidth="1"/>
    <col min="3586" max="3586" width="19.125" style="28" customWidth="1"/>
    <col min="3587" max="3587" width="5" style="28" customWidth="1"/>
    <col min="3588" max="3589" width="7.625" style="28" customWidth="1"/>
    <col min="3590" max="3590" width="9.625" style="28" customWidth="1"/>
    <col min="3591" max="3591" width="7.625" style="28" customWidth="1"/>
    <col min="3592" max="3592" width="9.625" style="28" customWidth="1"/>
    <col min="3593" max="3593" width="7.625" style="28" customWidth="1"/>
    <col min="3594" max="3594" width="9.625" style="28" customWidth="1"/>
    <col min="3595" max="3595" width="7.625" style="28" customWidth="1"/>
    <col min="3596" max="3596" width="9.625" style="28" customWidth="1"/>
    <col min="3597" max="3597" width="7.625" style="28" customWidth="1"/>
    <col min="3598" max="3601" width="0" style="28" hidden="1" customWidth="1"/>
    <col min="3602" max="3840" width="9" style="28"/>
    <col min="3841" max="3841" width="21.25" style="28" customWidth="1"/>
    <col min="3842" max="3842" width="19.125" style="28" customWidth="1"/>
    <col min="3843" max="3843" width="5" style="28" customWidth="1"/>
    <col min="3844" max="3845" width="7.625" style="28" customWidth="1"/>
    <col min="3846" max="3846" width="9.625" style="28" customWidth="1"/>
    <col min="3847" max="3847" width="7.625" style="28" customWidth="1"/>
    <col min="3848" max="3848" width="9.625" style="28" customWidth="1"/>
    <col min="3849" max="3849" width="7.625" style="28" customWidth="1"/>
    <col min="3850" max="3850" width="9.625" style="28" customWidth="1"/>
    <col min="3851" max="3851" width="7.625" style="28" customWidth="1"/>
    <col min="3852" max="3852" width="9.625" style="28" customWidth="1"/>
    <col min="3853" max="3853" width="7.625" style="28" customWidth="1"/>
    <col min="3854" max="3857" width="0" style="28" hidden="1" customWidth="1"/>
    <col min="3858" max="4096" width="9" style="28"/>
    <col min="4097" max="4097" width="21.25" style="28" customWidth="1"/>
    <col min="4098" max="4098" width="19.125" style="28" customWidth="1"/>
    <col min="4099" max="4099" width="5" style="28" customWidth="1"/>
    <col min="4100" max="4101" width="7.625" style="28" customWidth="1"/>
    <col min="4102" max="4102" width="9.625" style="28" customWidth="1"/>
    <col min="4103" max="4103" width="7.625" style="28" customWidth="1"/>
    <col min="4104" max="4104" width="9.625" style="28" customWidth="1"/>
    <col min="4105" max="4105" width="7.625" style="28" customWidth="1"/>
    <col min="4106" max="4106" width="9.625" style="28" customWidth="1"/>
    <col min="4107" max="4107" width="7.625" style="28" customWidth="1"/>
    <col min="4108" max="4108" width="9.625" style="28" customWidth="1"/>
    <col min="4109" max="4109" width="7.625" style="28" customWidth="1"/>
    <col min="4110" max="4113" width="0" style="28" hidden="1" customWidth="1"/>
    <col min="4114" max="4352" width="9" style="28"/>
    <col min="4353" max="4353" width="21.25" style="28" customWidth="1"/>
    <col min="4354" max="4354" width="19.125" style="28" customWidth="1"/>
    <col min="4355" max="4355" width="5" style="28" customWidth="1"/>
    <col min="4356" max="4357" width="7.625" style="28" customWidth="1"/>
    <col min="4358" max="4358" width="9.625" style="28" customWidth="1"/>
    <col min="4359" max="4359" width="7.625" style="28" customWidth="1"/>
    <col min="4360" max="4360" width="9.625" style="28" customWidth="1"/>
    <col min="4361" max="4361" width="7.625" style="28" customWidth="1"/>
    <col min="4362" max="4362" width="9.625" style="28" customWidth="1"/>
    <col min="4363" max="4363" width="7.625" style="28" customWidth="1"/>
    <col min="4364" max="4364" width="9.625" style="28" customWidth="1"/>
    <col min="4365" max="4365" width="7.625" style="28" customWidth="1"/>
    <col min="4366" max="4369" width="0" style="28" hidden="1" customWidth="1"/>
    <col min="4370" max="4608" width="9" style="28"/>
    <col min="4609" max="4609" width="21.25" style="28" customWidth="1"/>
    <col min="4610" max="4610" width="19.125" style="28" customWidth="1"/>
    <col min="4611" max="4611" width="5" style="28" customWidth="1"/>
    <col min="4612" max="4613" width="7.625" style="28" customWidth="1"/>
    <col min="4614" max="4614" width="9.625" style="28" customWidth="1"/>
    <col min="4615" max="4615" width="7.625" style="28" customWidth="1"/>
    <col min="4616" max="4616" width="9.625" style="28" customWidth="1"/>
    <col min="4617" max="4617" width="7.625" style="28" customWidth="1"/>
    <col min="4618" max="4618" width="9.625" style="28" customWidth="1"/>
    <col min="4619" max="4619" width="7.625" style="28" customWidth="1"/>
    <col min="4620" max="4620" width="9.625" style="28" customWidth="1"/>
    <col min="4621" max="4621" width="7.625" style="28" customWidth="1"/>
    <col min="4622" max="4625" width="0" style="28" hidden="1" customWidth="1"/>
    <col min="4626" max="4864" width="9" style="28"/>
    <col min="4865" max="4865" width="21.25" style="28" customWidth="1"/>
    <col min="4866" max="4866" width="19.125" style="28" customWidth="1"/>
    <col min="4867" max="4867" width="5" style="28" customWidth="1"/>
    <col min="4868" max="4869" width="7.625" style="28" customWidth="1"/>
    <col min="4870" max="4870" width="9.625" style="28" customWidth="1"/>
    <col min="4871" max="4871" width="7.625" style="28" customWidth="1"/>
    <col min="4872" max="4872" width="9.625" style="28" customWidth="1"/>
    <col min="4873" max="4873" width="7.625" style="28" customWidth="1"/>
    <col min="4874" max="4874" width="9.625" style="28" customWidth="1"/>
    <col min="4875" max="4875" width="7.625" style="28" customWidth="1"/>
    <col min="4876" max="4876" width="9.625" style="28" customWidth="1"/>
    <col min="4877" max="4877" width="7.625" style="28" customWidth="1"/>
    <col min="4878" max="4881" width="0" style="28" hidden="1" customWidth="1"/>
    <col min="4882" max="5120" width="9" style="28"/>
    <col min="5121" max="5121" width="21.25" style="28" customWidth="1"/>
    <col min="5122" max="5122" width="19.125" style="28" customWidth="1"/>
    <col min="5123" max="5123" width="5" style="28" customWidth="1"/>
    <col min="5124" max="5125" width="7.625" style="28" customWidth="1"/>
    <col min="5126" max="5126" width="9.625" style="28" customWidth="1"/>
    <col min="5127" max="5127" width="7.625" style="28" customWidth="1"/>
    <col min="5128" max="5128" width="9.625" style="28" customWidth="1"/>
    <col min="5129" max="5129" width="7.625" style="28" customWidth="1"/>
    <col min="5130" max="5130" width="9.625" style="28" customWidth="1"/>
    <col min="5131" max="5131" width="7.625" style="28" customWidth="1"/>
    <col min="5132" max="5132" width="9.625" style="28" customWidth="1"/>
    <col min="5133" max="5133" width="7.625" style="28" customWidth="1"/>
    <col min="5134" max="5137" width="0" style="28" hidden="1" customWidth="1"/>
    <col min="5138" max="5376" width="9" style="28"/>
    <col min="5377" max="5377" width="21.25" style="28" customWidth="1"/>
    <col min="5378" max="5378" width="19.125" style="28" customWidth="1"/>
    <col min="5379" max="5379" width="5" style="28" customWidth="1"/>
    <col min="5380" max="5381" width="7.625" style="28" customWidth="1"/>
    <col min="5382" max="5382" width="9.625" style="28" customWidth="1"/>
    <col min="5383" max="5383" width="7.625" style="28" customWidth="1"/>
    <col min="5384" max="5384" width="9.625" style="28" customWidth="1"/>
    <col min="5385" max="5385" width="7.625" style="28" customWidth="1"/>
    <col min="5386" max="5386" width="9.625" style="28" customWidth="1"/>
    <col min="5387" max="5387" width="7.625" style="28" customWidth="1"/>
    <col min="5388" max="5388" width="9.625" style="28" customWidth="1"/>
    <col min="5389" max="5389" width="7.625" style="28" customWidth="1"/>
    <col min="5390" max="5393" width="0" style="28" hidden="1" customWidth="1"/>
    <col min="5394" max="5632" width="9" style="28"/>
    <col min="5633" max="5633" width="21.25" style="28" customWidth="1"/>
    <col min="5634" max="5634" width="19.125" style="28" customWidth="1"/>
    <col min="5635" max="5635" width="5" style="28" customWidth="1"/>
    <col min="5636" max="5637" width="7.625" style="28" customWidth="1"/>
    <col min="5638" max="5638" width="9.625" style="28" customWidth="1"/>
    <col min="5639" max="5639" width="7.625" style="28" customWidth="1"/>
    <col min="5640" max="5640" width="9.625" style="28" customWidth="1"/>
    <col min="5641" max="5641" width="7.625" style="28" customWidth="1"/>
    <col min="5642" max="5642" width="9.625" style="28" customWidth="1"/>
    <col min="5643" max="5643" width="7.625" style="28" customWidth="1"/>
    <col min="5644" max="5644" width="9.625" style="28" customWidth="1"/>
    <col min="5645" max="5645" width="7.625" style="28" customWidth="1"/>
    <col min="5646" max="5649" width="0" style="28" hidden="1" customWidth="1"/>
    <col min="5650" max="5888" width="9" style="28"/>
    <col min="5889" max="5889" width="21.25" style="28" customWidth="1"/>
    <col min="5890" max="5890" width="19.125" style="28" customWidth="1"/>
    <col min="5891" max="5891" width="5" style="28" customWidth="1"/>
    <col min="5892" max="5893" width="7.625" style="28" customWidth="1"/>
    <col min="5894" max="5894" width="9.625" style="28" customWidth="1"/>
    <col min="5895" max="5895" width="7.625" style="28" customWidth="1"/>
    <col min="5896" max="5896" width="9.625" style="28" customWidth="1"/>
    <col min="5897" max="5897" width="7.625" style="28" customWidth="1"/>
    <col min="5898" max="5898" width="9.625" style="28" customWidth="1"/>
    <col min="5899" max="5899" width="7.625" style="28" customWidth="1"/>
    <col min="5900" max="5900" width="9.625" style="28" customWidth="1"/>
    <col min="5901" max="5901" width="7.625" style="28" customWidth="1"/>
    <col min="5902" max="5905" width="0" style="28" hidden="1" customWidth="1"/>
    <col min="5906" max="6144" width="9" style="28"/>
    <col min="6145" max="6145" width="21.25" style="28" customWidth="1"/>
    <col min="6146" max="6146" width="19.125" style="28" customWidth="1"/>
    <col min="6147" max="6147" width="5" style="28" customWidth="1"/>
    <col min="6148" max="6149" width="7.625" style="28" customWidth="1"/>
    <col min="6150" max="6150" width="9.625" style="28" customWidth="1"/>
    <col min="6151" max="6151" width="7.625" style="28" customWidth="1"/>
    <col min="6152" max="6152" width="9.625" style="28" customWidth="1"/>
    <col min="6153" max="6153" width="7.625" style="28" customWidth="1"/>
    <col min="6154" max="6154" width="9.625" style="28" customWidth="1"/>
    <col min="6155" max="6155" width="7.625" style="28" customWidth="1"/>
    <col min="6156" max="6156" width="9.625" style="28" customWidth="1"/>
    <col min="6157" max="6157" width="7.625" style="28" customWidth="1"/>
    <col min="6158" max="6161" width="0" style="28" hidden="1" customWidth="1"/>
    <col min="6162" max="6400" width="9" style="28"/>
    <col min="6401" max="6401" width="21.25" style="28" customWidth="1"/>
    <col min="6402" max="6402" width="19.125" style="28" customWidth="1"/>
    <col min="6403" max="6403" width="5" style="28" customWidth="1"/>
    <col min="6404" max="6405" width="7.625" style="28" customWidth="1"/>
    <col min="6406" max="6406" width="9.625" style="28" customWidth="1"/>
    <col min="6407" max="6407" width="7.625" style="28" customWidth="1"/>
    <col min="6408" max="6408" width="9.625" style="28" customWidth="1"/>
    <col min="6409" max="6409" width="7.625" style="28" customWidth="1"/>
    <col min="6410" max="6410" width="9.625" style="28" customWidth="1"/>
    <col min="6411" max="6411" width="7.625" style="28" customWidth="1"/>
    <col min="6412" max="6412" width="9.625" style="28" customWidth="1"/>
    <col min="6413" max="6413" width="7.625" style="28" customWidth="1"/>
    <col min="6414" max="6417" width="0" style="28" hidden="1" customWidth="1"/>
    <col min="6418" max="6656" width="9" style="28"/>
    <col min="6657" max="6657" width="21.25" style="28" customWidth="1"/>
    <col min="6658" max="6658" width="19.125" style="28" customWidth="1"/>
    <col min="6659" max="6659" width="5" style="28" customWidth="1"/>
    <col min="6660" max="6661" width="7.625" style="28" customWidth="1"/>
    <col min="6662" max="6662" width="9.625" style="28" customWidth="1"/>
    <col min="6663" max="6663" width="7.625" style="28" customWidth="1"/>
    <col min="6664" max="6664" width="9.625" style="28" customWidth="1"/>
    <col min="6665" max="6665" width="7.625" style="28" customWidth="1"/>
    <col min="6666" max="6666" width="9.625" style="28" customWidth="1"/>
    <col min="6667" max="6667" width="7.625" style="28" customWidth="1"/>
    <col min="6668" max="6668" width="9.625" style="28" customWidth="1"/>
    <col min="6669" max="6669" width="7.625" style="28" customWidth="1"/>
    <col min="6670" max="6673" width="0" style="28" hidden="1" customWidth="1"/>
    <col min="6674" max="6912" width="9" style="28"/>
    <col min="6913" max="6913" width="21.25" style="28" customWidth="1"/>
    <col min="6914" max="6914" width="19.125" style="28" customWidth="1"/>
    <col min="6915" max="6915" width="5" style="28" customWidth="1"/>
    <col min="6916" max="6917" width="7.625" style="28" customWidth="1"/>
    <col min="6918" max="6918" width="9.625" style="28" customWidth="1"/>
    <col min="6919" max="6919" width="7.625" style="28" customWidth="1"/>
    <col min="6920" max="6920" width="9.625" style="28" customWidth="1"/>
    <col min="6921" max="6921" width="7.625" style="28" customWidth="1"/>
    <col min="6922" max="6922" width="9.625" style="28" customWidth="1"/>
    <col min="6923" max="6923" width="7.625" style="28" customWidth="1"/>
    <col min="6924" max="6924" width="9.625" style="28" customWidth="1"/>
    <col min="6925" max="6925" width="7.625" style="28" customWidth="1"/>
    <col min="6926" max="6929" width="0" style="28" hidden="1" customWidth="1"/>
    <col min="6930" max="7168" width="9" style="28"/>
    <col min="7169" max="7169" width="21.25" style="28" customWidth="1"/>
    <col min="7170" max="7170" width="19.125" style="28" customWidth="1"/>
    <col min="7171" max="7171" width="5" style="28" customWidth="1"/>
    <col min="7172" max="7173" width="7.625" style="28" customWidth="1"/>
    <col min="7174" max="7174" width="9.625" style="28" customWidth="1"/>
    <col min="7175" max="7175" width="7.625" style="28" customWidth="1"/>
    <col min="7176" max="7176" width="9.625" style="28" customWidth="1"/>
    <col min="7177" max="7177" width="7.625" style="28" customWidth="1"/>
    <col min="7178" max="7178" width="9.625" style="28" customWidth="1"/>
    <col min="7179" max="7179" width="7.625" style="28" customWidth="1"/>
    <col min="7180" max="7180" width="9.625" style="28" customWidth="1"/>
    <col min="7181" max="7181" width="7.625" style="28" customWidth="1"/>
    <col min="7182" max="7185" width="0" style="28" hidden="1" customWidth="1"/>
    <col min="7186" max="7424" width="9" style="28"/>
    <col min="7425" max="7425" width="21.25" style="28" customWidth="1"/>
    <col min="7426" max="7426" width="19.125" style="28" customWidth="1"/>
    <col min="7427" max="7427" width="5" style="28" customWidth="1"/>
    <col min="7428" max="7429" width="7.625" style="28" customWidth="1"/>
    <col min="7430" max="7430" width="9.625" style="28" customWidth="1"/>
    <col min="7431" max="7431" width="7.625" style="28" customWidth="1"/>
    <col min="7432" max="7432" width="9.625" style="28" customWidth="1"/>
    <col min="7433" max="7433" width="7.625" style="28" customWidth="1"/>
    <col min="7434" max="7434" width="9.625" style="28" customWidth="1"/>
    <col min="7435" max="7435" width="7.625" style="28" customWidth="1"/>
    <col min="7436" max="7436" width="9.625" style="28" customWidth="1"/>
    <col min="7437" max="7437" width="7.625" style="28" customWidth="1"/>
    <col min="7438" max="7441" width="0" style="28" hidden="1" customWidth="1"/>
    <col min="7442" max="7680" width="9" style="28"/>
    <col min="7681" max="7681" width="21.25" style="28" customWidth="1"/>
    <col min="7682" max="7682" width="19.125" style="28" customWidth="1"/>
    <col min="7683" max="7683" width="5" style="28" customWidth="1"/>
    <col min="7684" max="7685" width="7.625" style="28" customWidth="1"/>
    <col min="7686" max="7686" width="9.625" style="28" customWidth="1"/>
    <col min="7687" max="7687" width="7.625" style="28" customWidth="1"/>
    <col min="7688" max="7688" width="9.625" style="28" customWidth="1"/>
    <col min="7689" max="7689" width="7.625" style="28" customWidth="1"/>
    <col min="7690" max="7690" width="9.625" style="28" customWidth="1"/>
    <col min="7691" max="7691" width="7.625" style="28" customWidth="1"/>
    <col min="7692" max="7692" width="9.625" style="28" customWidth="1"/>
    <col min="7693" max="7693" width="7.625" style="28" customWidth="1"/>
    <col min="7694" max="7697" width="0" style="28" hidden="1" customWidth="1"/>
    <col min="7698" max="7936" width="9" style="28"/>
    <col min="7937" max="7937" width="21.25" style="28" customWidth="1"/>
    <col min="7938" max="7938" width="19.125" style="28" customWidth="1"/>
    <col min="7939" max="7939" width="5" style="28" customWidth="1"/>
    <col min="7940" max="7941" width="7.625" style="28" customWidth="1"/>
    <col min="7942" max="7942" width="9.625" style="28" customWidth="1"/>
    <col min="7943" max="7943" width="7.625" style="28" customWidth="1"/>
    <col min="7944" max="7944" width="9.625" style="28" customWidth="1"/>
    <col min="7945" max="7945" width="7.625" style="28" customWidth="1"/>
    <col min="7946" max="7946" width="9.625" style="28" customWidth="1"/>
    <col min="7947" max="7947" width="7.625" style="28" customWidth="1"/>
    <col min="7948" max="7948" width="9.625" style="28" customWidth="1"/>
    <col min="7949" max="7949" width="7.625" style="28" customWidth="1"/>
    <col min="7950" max="7953" width="0" style="28" hidden="1" customWidth="1"/>
    <col min="7954" max="8192" width="9" style="28"/>
    <col min="8193" max="8193" width="21.25" style="28" customWidth="1"/>
    <col min="8194" max="8194" width="19.125" style="28" customWidth="1"/>
    <col min="8195" max="8195" width="5" style="28" customWidth="1"/>
    <col min="8196" max="8197" width="7.625" style="28" customWidth="1"/>
    <col min="8198" max="8198" width="9.625" style="28" customWidth="1"/>
    <col min="8199" max="8199" width="7.625" style="28" customWidth="1"/>
    <col min="8200" max="8200" width="9.625" style="28" customWidth="1"/>
    <col min="8201" max="8201" width="7.625" style="28" customWidth="1"/>
    <col min="8202" max="8202" width="9.625" style="28" customWidth="1"/>
    <col min="8203" max="8203" width="7.625" style="28" customWidth="1"/>
    <col min="8204" max="8204" width="9.625" style="28" customWidth="1"/>
    <col min="8205" max="8205" width="7.625" style="28" customWidth="1"/>
    <col min="8206" max="8209" width="0" style="28" hidden="1" customWidth="1"/>
    <col min="8210" max="8448" width="9" style="28"/>
    <col min="8449" max="8449" width="21.25" style="28" customWidth="1"/>
    <col min="8450" max="8450" width="19.125" style="28" customWidth="1"/>
    <col min="8451" max="8451" width="5" style="28" customWidth="1"/>
    <col min="8452" max="8453" width="7.625" style="28" customWidth="1"/>
    <col min="8454" max="8454" width="9.625" style="28" customWidth="1"/>
    <col min="8455" max="8455" width="7.625" style="28" customWidth="1"/>
    <col min="8456" max="8456" width="9.625" style="28" customWidth="1"/>
    <col min="8457" max="8457" width="7.625" style="28" customWidth="1"/>
    <col min="8458" max="8458" width="9.625" style="28" customWidth="1"/>
    <col min="8459" max="8459" width="7.625" style="28" customWidth="1"/>
    <col min="8460" max="8460" width="9.625" style="28" customWidth="1"/>
    <col min="8461" max="8461" width="7.625" style="28" customWidth="1"/>
    <col min="8462" max="8465" width="0" style="28" hidden="1" customWidth="1"/>
    <col min="8466" max="8704" width="9" style="28"/>
    <col min="8705" max="8705" width="21.25" style="28" customWidth="1"/>
    <col min="8706" max="8706" width="19.125" style="28" customWidth="1"/>
    <col min="8707" max="8707" width="5" style="28" customWidth="1"/>
    <col min="8708" max="8709" width="7.625" style="28" customWidth="1"/>
    <col min="8710" max="8710" width="9.625" style="28" customWidth="1"/>
    <col min="8711" max="8711" width="7.625" style="28" customWidth="1"/>
    <col min="8712" max="8712" width="9.625" style="28" customWidth="1"/>
    <col min="8713" max="8713" width="7.625" style="28" customWidth="1"/>
    <col min="8714" max="8714" width="9.625" style="28" customWidth="1"/>
    <col min="8715" max="8715" width="7.625" style="28" customWidth="1"/>
    <col min="8716" max="8716" width="9.625" style="28" customWidth="1"/>
    <col min="8717" max="8717" width="7.625" style="28" customWidth="1"/>
    <col min="8718" max="8721" width="0" style="28" hidden="1" customWidth="1"/>
    <col min="8722" max="8960" width="9" style="28"/>
    <col min="8961" max="8961" width="21.25" style="28" customWidth="1"/>
    <col min="8962" max="8962" width="19.125" style="28" customWidth="1"/>
    <col min="8963" max="8963" width="5" style="28" customWidth="1"/>
    <col min="8964" max="8965" width="7.625" style="28" customWidth="1"/>
    <col min="8966" max="8966" width="9.625" style="28" customWidth="1"/>
    <col min="8967" max="8967" width="7.625" style="28" customWidth="1"/>
    <col min="8968" max="8968" width="9.625" style="28" customWidth="1"/>
    <col min="8969" max="8969" width="7.625" style="28" customWidth="1"/>
    <col min="8970" max="8970" width="9.625" style="28" customWidth="1"/>
    <col min="8971" max="8971" width="7.625" style="28" customWidth="1"/>
    <col min="8972" max="8972" width="9.625" style="28" customWidth="1"/>
    <col min="8973" max="8973" width="7.625" style="28" customWidth="1"/>
    <col min="8974" max="8977" width="0" style="28" hidden="1" customWidth="1"/>
    <col min="8978" max="9216" width="9" style="28"/>
    <col min="9217" max="9217" width="21.25" style="28" customWidth="1"/>
    <col min="9218" max="9218" width="19.125" style="28" customWidth="1"/>
    <col min="9219" max="9219" width="5" style="28" customWidth="1"/>
    <col min="9220" max="9221" width="7.625" style="28" customWidth="1"/>
    <col min="9222" max="9222" width="9.625" style="28" customWidth="1"/>
    <col min="9223" max="9223" width="7.625" style="28" customWidth="1"/>
    <col min="9224" max="9224" width="9.625" style="28" customWidth="1"/>
    <col min="9225" max="9225" width="7.625" style="28" customWidth="1"/>
    <col min="9226" max="9226" width="9.625" style="28" customWidth="1"/>
    <col min="9227" max="9227" width="7.625" style="28" customWidth="1"/>
    <col min="9228" max="9228" width="9.625" style="28" customWidth="1"/>
    <col min="9229" max="9229" width="7.625" style="28" customWidth="1"/>
    <col min="9230" max="9233" width="0" style="28" hidden="1" customWidth="1"/>
    <col min="9234" max="9472" width="9" style="28"/>
    <col min="9473" max="9473" width="21.25" style="28" customWidth="1"/>
    <col min="9474" max="9474" width="19.125" style="28" customWidth="1"/>
    <col min="9475" max="9475" width="5" style="28" customWidth="1"/>
    <col min="9476" max="9477" width="7.625" style="28" customWidth="1"/>
    <col min="9478" max="9478" width="9.625" style="28" customWidth="1"/>
    <col min="9479" max="9479" width="7.625" style="28" customWidth="1"/>
    <col min="9480" max="9480" width="9.625" style="28" customWidth="1"/>
    <col min="9481" max="9481" width="7.625" style="28" customWidth="1"/>
    <col min="9482" max="9482" width="9.625" style="28" customWidth="1"/>
    <col min="9483" max="9483" width="7.625" style="28" customWidth="1"/>
    <col min="9484" max="9484" width="9.625" style="28" customWidth="1"/>
    <col min="9485" max="9485" width="7.625" style="28" customWidth="1"/>
    <col min="9486" max="9489" width="0" style="28" hidden="1" customWidth="1"/>
    <col min="9490" max="9728" width="9" style="28"/>
    <col min="9729" max="9729" width="21.25" style="28" customWidth="1"/>
    <col min="9730" max="9730" width="19.125" style="28" customWidth="1"/>
    <col min="9731" max="9731" width="5" style="28" customWidth="1"/>
    <col min="9732" max="9733" width="7.625" style="28" customWidth="1"/>
    <col min="9734" max="9734" width="9.625" style="28" customWidth="1"/>
    <col min="9735" max="9735" width="7.625" style="28" customWidth="1"/>
    <col min="9736" max="9736" width="9.625" style="28" customWidth="1"/>
    <col min="9737" max="9737" width="7.625" style="28" customWidth="1"/>
    <col min="9738" max="9738" width="9.625" style="28" customWidth="1"/>
    <col min="9739" max="9739" width="7.625" style="28" customWidth="1"/>
    <col min="9740" max="9740" width="9.625" style="28" customWidth="1"/>
    <col min="9741" max="9741" width="7.625" style="28" customWidth="1"/>
    <col min="9742" max="9745" width="0" style="28" hidden="1" customWidth="1"/>
    <col min="9746" max="9984" width="9" style="28"/>
    <col min="9985" max="9985" width="21.25" style="28" customWidth="1"/>
    <col min="9986" max="9986" width="19.125" style="28" customWidth="1"/>
    <col min="9987" max="9987" width="5" style="28" customWidth="1"/>
    <col min="9988" max="9989" width="7.625" style="28" customWidth="1"/>
    <col min="9990" max="9990" width="9.625" style="28" customWidth="1"/>
    <col min="9991" max="9991" width="7.625" style="28" customWidth="1"/>
    <col min="9992" max="9992" width="9.625" style="28" customWidth="1"/>
    <col min="9993" max="9993" width="7.625" style="28" customWidth="1"/>
    <col min="9994" max="9994" width="9.625" style="28" customWidth="1"/>
    <col min="9995" max="9995" width="7.625" style="28" customWidth="1"/>
    <col min="9996" max="9996" width="9.625" style="28" customWidth="1"/>
    <col min="9997" max="9997" width="7.625" style="28" customWidth="1"/>
    <col min="9998" max="10001" width="0" style="28" hidden="1" customWidth="1"/>
    <col min="10002" max="10240" width="9" style="28"/>
    <col min="10241" max="10241" width="21.25" style="28" customWidth="1"/>
    <col min="10242" max="10242" width="19.125" style="28" customWidth="1"/>
    <col min="10243" max="10243" width="5" style="28" customWidth="1"/>
    <col min="10244" max="10245" width="7.625" style="28" customWidth="1"/>
    <col min="10246" max="10246" width="9.625" style="28" customWidth="1"/>
    <col min="10247" max="10247" width="7.625" style="28" customWidth="1"/>
    <col min="10248" max="10248" width="9.625" style="28" customWidth="1"/>
    <col min="10249" max="10249" width="7.625" style="28" customWidth="1"/>
    <col min="10250" max="10250" width="9.625" style="28" customWidth="1"/>
    <col min="10251" max="10251" width="7.625" style="28" customWidth="1"/>
    <col min="10252" max="10252" width="9.625" style="28" customWidth="1"/>
    <col min="10253" max="10253" width="7.625" style="28" customWidth="1"/>
    <col min="10254" max="10257" width="0" style="28" hidden="1" customWidth="1"/>
    <col min="10258" max="10496" width="9" style="28"/>
    <col min="10497" max="10497" width="21.25" style="28" customWidth="1"/>
    <col min="10498" max="10498" width="19.125" style="28" customWidth="1"/>
    <col min="10499" max="10499" width="5" style="28" customWidth="1"/>
    <col min="10500" max="10501" width="7.625" style="28" customWidth="1"/>
    <col min="10502" max="10502" width="9.625" style="28" customWidth="1"/>
    <col min="10503" max="10503" width="7.625" style="28" customWidth="1"/>
    <col min="10504" max="10504" width="9.625" style="28" customWidth="1"/>
    <col min="10505" max="10505" width="7.625" style="28" customWidth="1"/>
    <col min="10506" max="10506" width="9.625" style="28" customWidth="1"/>
    <col min="10507" max="10507" width="7.625" style="28" customWidth="1"/>
    <col min="10508" max="10508" width="9.625" style="28" customWidth="1"/>
    <col min="10509" max="10509" width="7.625" style="28" customWidth="1"/>
    <col min="10510" max="10513" width="0" style="28" hidden="1" customWidth="1"/>
    <col min="10514" max="10752" width="9" style="28"/>
    <col min="10753" max="10753" width="21.25" style="28" customWidth="1"/>
    <col min="10754" max="10754" width="19.125" style="28" customWidth="1"/>
    <col min="10755" max="10755" width="5" style="28" customWidth="1"/>
    <col min="10756" max="10757" width="7.625" style="28" customWidth="1"/>
    <col min="10758" max="10758" width="9.625" style="28" customWidth="1"/>
    <col min="10759" max="10759" width="7.625" style="28" customWidth="1"/>
    <col min="10760" max="10760" width="9.625" style="28" customWidth="1"/>
    <col min="10761" max="10761" width="7.625" style="28" customWidth="1"/>
    <col min="10762" max="10762" width="9.625" style="28" customWidth="1"/>
    <col min="10763" max="10763" width="7.625" style="28" customWidth="1"/>
    <col min="10764" max="10764" width="9.625" style="28" customWidth="1"/>
    <col min="10765" max="10765" width="7.625" style="28" customWidth="1"/>
    <col min="10766" max="10769" width="0" style="28" hidden="1" customWidth="1"/>
    <col min="10770" max="11008" width="9" style="28"/>
    <col min="11009" max="11009" width="21.25" style="28" customWidth="1"/>
    <col min="11010" max="11010" width="19.125" style="28" customWidth="1"/>
    <col min="11011" max="11011" width="5" style="28" customWidth="1"/>
    <col min="11012" max="11013" width="7.625" style="28" customWidth="1"/>
    <col min="11014" max="11014" width="9.625" style="28" customWidth="1"/>
    <col min="11015" max="11015" width="7.625" style="28" customWidth="1"/>
    <col min="11016" max="11016" width="9.625" style="28" customWidth="1"/>
    <col min="11017" max="11017" width="7.625" style="28" customWidth="1"/>
    <col min="11018" max="11018" width="9.625" style="28" customWidth="1"/>
    <col min="11019" max="11019" width="7.625" style="28" customWidth="1"/>
    <col min="11020" max="11020" width="9.625" style="28" customWidth="1"/>
    <col min="11021" max="11021" width="7.625" style="28" customWidth="1"/>
    <col min="11022" max="11025" width="0" style="28" hidden="1" customWidth="1"/>
    <col min="11026" max="11264" width="9" style="28"/>
    <col min="11265" max="11265" width="21.25" style="28" customWidth="1"/>
    <col min="11266" max="11266" width="19.125" style="28" customWidth="1"/>
    <col min="11267" max="11267" width="5" style="28" customWidth="1"/>
    <col min="11268" max="11269" width="7.625" style="28" customWidth="1"/>
    <col min="11270" max="11270" width="9.625" style="28" customWidth="1"/>
    <col min="11271" max="11271" width="7.625" style="28" customWidth="1"/>
    <col min="11272" max="11272" width="9.625" style="28" customWidth="1"/>
    <col min="11273" max="11273" width="7.625" style="28" customWidth="1"/>
    <col min="11274" max="11274" width="9.625" style="28" customWidth="1"/>
    <col min="11275" max="11275" width="7.625" style="28" customWidth="1"/>
    <col min="11276" max="11276" width="9.625" style="28" customWidth="1"/>
    <col min="11277" max="11277" width="7.625" style="28" customWidth="1"/>
    <col min="11278" max="11281" width="0" style="28" hidden="1" customWidth="1"/>
    <col min="11282" max="11520" width="9" style="28"/>
    <col min="11521" max="11521" width="21.25" style="28" customWidth="1"/>
    <col min="11522" max="11522" width="19.125" style="28" customWidth="1"/>
    <col min="11523" max="11523" width="5" style="28" customWidth="1"/>
    <col min="11524" max="11525" width="7.625" style="28" customWidth="1"/>
    <col min="11526" max="11526" width="9.625" style="28" customWidth="1"/>
    <col min="11527" max="11527" width="7.625" style="28" customWidth="1"/>
    <col min="11528" max="11528" width="9.625" style="28" customWidth="1"/>
    <col min="11529" max="11529" width="7.625" style="28" customWidth="1"/>
    <col min="11530" max="11530" width="9.625" style="28" customWidth="1"/>
    <col min="11531" max="11531" width="7.625" style="28" customWidth="1"/>
    <col min="11532" max="11532" width="9.625" style="28" customWidth="1"/>
    <col min="11533" max="11533" width="7.625" style="28" customWidth="1"/>
    <col min="11534" max="11537" width="0" style="28" hidden="1" customWidth="1"/>
    <col min="11538" max="11776" width="9" style="28"/>
    <col min="11777" max="11777" width="21.25" style="28" customWidth="1"/>
    <col min="11778" max="11778" width="19.125" style="28" customWidth="1"/>
    <col min="11779" max="11779" width="5" style="28" customWidth="1"/>
    <col min="11780" max="11781" width="7.625" style="28" customWidth="1"/>
    <col min="11782" max="11782" width="9.625" style="28" customWidth="1"/>
    <col min="11783" max="11783" width="7.625" style="28" customWidth="1"/>
    <col min="11784" max="11784" width="9.625" style="28" customWidth="1"/>
    <col min="11785" max="11785" width="7.625" style="28" customWidth="1"/>
    <col min="11786" max="11786" width="9.625" style="28" customWidth="1"/>
    <col min="11787" max="11787" width="7.625" style="28" customWidth="1"/>
    <col min="11788" max="11788" width="9.625" style="28" customWidth="1"/>
    <col min="11789" max="11789" width="7.625" style="28" customWidth="1"/>
    <col min="11790" max="11793" width="0" style="28" hidden="1" customWidth="1"/>
    <col min="11794" max="12032" width="9" style="28"/>
    <col min="12033" max="12033" width="21.25" style="28" customWidth="1"/>
    <col min="12034" max="12034" width="19.125" style="28" customWidth="1"/>
    <col min="12035" max="12035" width="5" style="28" customWidth="1"/>
    <col min="12036" max="12037" width="7.625" style="28" customWidth="1"/>
    <col min="12038" max="12038" width="9.625" style="28" customWidth="1"/>
    <col min="12039" max="12039" width="7.625" style="28" customWidth="1"/>
    <col min="12040" max="12040" width="9.625" style="28" customWidth="1"/>
    <col min="12041" max="12041" width="7.625" style="28" customWidth="1"/>
    <col min="12042" max="12042" width="9.625" style="28" customWidth="1"/>
    <col min="12043" max="12043" width="7.625" style="28" customWidth="1"/>
    <col min="12044" max="12044" width="9.625" style="28" customWidth="1"/>
    <col min="12045" max="12045" width="7.625" style="28" customWidth="1"/>
    <col min="12046" max="12049" width="0" style="28" hidden="1" customWidth="1"/>
    <col min="12050" max="12288" width="9" style="28"/>
    <col min="12289" max="12289" width="21.25" style="28" customWidth="1"/>
    <col min="12290" max="12290" width="19.125" style="28" customWidth="1"/>
    <col min="12291" max="12291" width="5" style="28" customWidth="1"/>
    <col min="12292" max="12293" width="7.625" style="28" customWidth="1"/>
    <col min="12294" max="12294" width="9.625" style="28" customWidth="1"/>
    <col min="12295" max="12295" width="7.625" style="28" customWidth="1"/>
    <col min="12296" max="12296" width="9.625" style="28" customWidth="1"/>
    <col min="12297" max="12297" width="7.625" style="28" customWidth="1"/>
    <col min="12298" max="12298" width="9.625" style="28" customWidth="1"/>
    <col min="12299" max="12299" width="7.625" style="28" customWidth="1"/>
    <col min="12300" max="12300" width="9.625" style="28" customWidth="1"/>
    <col min="12301" max="12301" width="7.625" style="28" customWidth="1"/>
    <col min="12302" max="12305" width="0" style="28" hidden="1" customWidth="1"/>
    <col min="12306" max="12544" width="9" style="28"/>
    <col min="12545" max="12545" width="21.25" style="28" customWidth="1"/>
    <col min="12546" max="12546" width="19.125" style="28" customWidth="1"/>
    <col min="12547" max="12547" width="5" style="28" customWidth="1"/>
    <col min="12548" max="12549" width="7.625" style="28" customWidth="1"/>
    <col min="12550" max="12550" width="9.625" style="28" customWidth="1"/>
    <col min="12551" max="12551" width="7.625" style="28" customWidth="1"/>
    <col min="12552" max="12552" width="9.625" style="28" customWidth="1"/>
    <col min="12553" max="12553" width="7.625" style="28" customWidth="1"/>
    <col min="12554" max="12554" width="9.625" style="28" customWidth="1"/>
    <col min="12555" max="12555" width="7.625" style="28" customWidth="1"/>
    <col min="12556" max="12556" width="9.625" style="28" customWidth="1"/>
    <col min="12557" max="12557" width="7.625" style="28" customWidth="1"/>
    <col min="12558" max="12561" width="0" style="28" hidden="1" customWidth="1"/>
    <col min="12562" max="12800" width="9" style="28"/>
    <col min="12801" max="12801" width="21.25" style="28" customWidth="1"/>
    <col min="12802" max="12802" width="19.125" style="28" customWidth="1"/>
    <col min="12803" max="12803" width="5" style="28" customWidth="1"/>
    <col min="12804" max="12805" width="7.625" style="28" customWidth="1"/>
    <col min="12806" max="12806" width="9.625" style="28" customWidth="1"/>
    <col min="12807" max="12807" width="7.625" style="28" customWidth="1"/>
    <col min="12808" max="12808" width="9.625" style="28" customWidth="1"/>
    <col min="12809" max="12809" width="7.625" style="28" customWidth="1"/>
    <col min="12810" max="12810" width="9.625" style="28" customWidth="1"/>
    <col min="12811" max="12811" width="7.625" style="28" customWidth="1"/>
    <col min="12812" max="12812" width="9.625" style="28" customWidth="1"/>
    <col min="12813" max="12813" width="7.625" style="28" customWidth="1"/>
    <col min="12814" max="12817" width="0" style="28" hidden="1" customWidth="1"/>
    <col min="12818" max="13056" width="9" style="28"/>
    <col min="13057" max="13057" width="21.25" style="28" customWidth="1"/>
    <col min="13058" max="13058" width="19.125" style="28" customWidth="1"/>
    <col min="13059" max="13059" width="5" style="28" customWidth="1"/>
    <col min="13060" max="13061" width="7.625" style="28" customWidth="1"/>
    <col min="13062" max="13062" width="9.625" style="28" customWidth="1"/>
    <col min="13063" max="13063" width="7.625" style="28" customWidth="1"/>
    <col min="13064" max="13064" width="9.625" style="28" customWidth="1"/>
    <col min="13065" max="13065" width="7.625" style="28" customWidth="1"/>
    <col min="13066" max="13066" width="9.625" style="28" customWidth="1"/>
    <col min="13067" max="13067" width="7.625" style="28" customWidth="1"/>
    <col min="13068" max="13068" width="9.625" style="28" customWidth="1"/>
    <col min="13069" max="13069" width="7.625" style="28" customWidth="1"/>
    <col min="13070" max="13073" width="0" style="28" hidden="1" customWidth="1"/>
    <col min="13074" max="13312" width="9" style="28"/>
    <col min="13313" max="13313" width="21.25" style="28" customWidth="1"/>
    <col min="13314" max="13314" width="19.125" style="28" customWidth="1"/>
    <col min="13315" max="13315" width="5" style="28" customWidth="1"/>
    <col min="13316" max="13317" width="7.625" style="28" customWidth="1"/>
    <col min="13318" max="13318" width="9.625" style="28" customWidth="1"/>
    <col min="13319" max="13319" width="7.625" style="28" customWidth="1"/>
    <col min="13320" max="13320" width="9.625" style="28" customWidth="1"/>
    <col min="13321" max="13321" width="7.625" style="28" customWidth="1"/>
    <col min="13322" max="13322" width="9.625" style="28" customWidth="1"/>
    <col min="13323" max="13323" width="7.625" style="28" customWidth="1"/>
    <col min="13324" max="13324" width="9.625" style="28" customWidth="1"/>
    <col min="13325" max="13325" width="7.625" style="28" customWidth="1"/>
    <col min="13326" max="13329" width="0" style="28" hidden="1" customWidth="1"/>
    <col min="13330" max="13568" width="9" style="28"/>
    <col min="13569" max="13569" width="21.25" style="28" customWidth="1"/>
    <col min="13570" max="13570" width="19.125" style="28" customWidth="1"/>
    <col min="13571" max="13571" width="5" style="28" customWidth="1"/>
    <col min="13572" max="13573" width="7.625" style="28" customWidth="1"/>
    <col min="13574" max="13574" width="9.625" style="28" customWidth="1"/>
    <col min="13575" max="13575" width="7.625" style="28" customWidth="1"/>
    <col min="13576" max="13576" width="9.625" style="28" customWidth="1"/>
    <col min="13577" max="13577" width="7.625" style="28" customWidth="1"/>
    <col min="13578" max="13578" width="9.625" style="28" customWidth="1"/>
    <col min="13579" max="13579" width="7.625" style="28" customWidth="1"/>
    <col min="13580" max="13580" width="9.625" style="28" customWidth="1"/>
    <col min="13581" max="13581" width="7.625" style="28" customWidth="1"/>
    <col min="13582" max="13585" width="0" style="28" hidden="1" customWidth="1"/>
    <col min="13586" max="13824" width="9" style="28"/>
    <col min="13825" max="13825" width="21.25" style="28" customWidth="1"/>
    <col min="13826" max="13826" width="19.125" style="28" customWidth="1"/>
    <col min="13827" max="13827" width="5" style="28" customWidth="1"/>
    <col min="13828" max="13829" width="7.625" style="28" customWidth="1"/>
    <col min="13830" max="13830" width="9.625" style="28" customWidth="1"/>
    <col min="13831" max="13831" width="7.625" style="28" customWidth="1"/>
    <col min="13832" max="13832" width="9.625" style="28" customWidth="1"/>
    <col min="13833" max="13833" width="7.625" style="28" customWidth="1"/>
    <col min="13834" max="13834" width="9.625" style="28" customWidth="1"/>
    <col min="13835" max="13835" width="7.625" style="28" customWidth="1"/>
    <col min="13836" max="13836" width="9.625" style="28" customWidth="1"/>
    <col min="13837" max="13837" width="7.625" style="28" customWidth="1"/>
    <col min="13838" max="13841" width="0" style="28" hidden="1" customWidth="1"/>
    <col min="13842" max="14080" width="9" style="28"/>
    <col min="14081" max="14081" width="21.25" style="28" customWidth="1"/>
    <col min="14082" max="14082" width="19.125" style="28" customWidth="1"/>
    <col min="14083" max="14083" width="5" style="28" customWidth="1"/>
    <col min="14084" max="14085" width="7.625" style="28" customWidth="1"/>
    <col min="14086" max="14086" width="9.625" style="28" customWidth="1"/>
    <col min="14087" max="14087" width="7.625" style="28" customWidth="1"/>
    <col min="14088" max="14088" width="9.625" style="28" customWidth="1"/>
    <col min="14089" max="14089" width="7.625" style="28" customWidth="1"/>
    <col min="14090" max="14090" width="9.625" style="28" customWidth="1"/>
    <col min="14091" max="14091" width="7.625" style="28" customWidth="1"/>
    <col min="14092" max="14092" width="9.625" style="28" customWidth="1"/>
    <col min="14093" max="14093" width="7.625" style="28" customWidth="1"/>
    <col min="14094" max="14097" width="0" style="28" hidden="1" customWidth="1"/>
    <col min="14098" max="14336" width="9" style="28"/>
    <col min="14337" max="14337" width="21.25" style="28" customWidth="1"/>
    <col min="14338" max="14338" width="19.125" style="28" customWidth="1"/>
    <col min="14339" max="14339" width="5" style="28" customWidth="1"/>
    <col min="14340" max="14341" width="7.625" style="28" customWidth="1"/>
    <col min="14342" max="14342" width="9.625" style="28" customWidth="1"/>
    <col min="14343" max="14343" width="7.625" style="28" customWidth="1"/>
    <col min="14344" max="14344" width="9.625" style="28" customWidth="1"/>
    <col min="14345" max="14345" width="7.625" style="28" customWidth="1"/>
    <col min="14346" max="14346" width="9.625" style="28" customWidth="1"/>
    <col min="14347" max="14347" width="7.625" style="28" customWidth="1"/>
    <col min="14348" max="14348" width="9.625" style="28" customWidth="1"/>
    <col min="14349" max="14349" width="7.625" style="28" customWidth="1"/>
    <col min="14350" max="14353" width="0" style="28" hidden="1" customWidth="1"/>
    <col min="14354" max="14592" width="9" style="28"/>
    <col min="14593" max="14593" width="21.25" style="28" customWidth="1"/>
    <col min="14594" max="14594" width="19.125" style="28" customWidth="1"/>
    <col min="14595" max="14595" width="5" style="28" customWidth="1"/>
    <col min="14596" max="14597" width="7.625" style="28" customWidth="1"/>
    <col min="14598" max="14598" width="9.625" style="28" customWidth="1"/>
    <col min="14599" max="14599" width="7.625" style="28" customWidth="1"/>
    <col min="14600" max="14600" width="9.625" style="28" customWidth="1"/>
    <col min="14601" max="14601" width="7.625" style="28" customWidth="1"/>
    <col min="14602" max="14602" width="9.625" style="28" customWidth="1"/>
    <col min="14603" max="14603" width="7.625" style="28" customWidth="1"/>
    <col min="14604" max="14604" width="9.625" style="28" customWidth="1"/>
    <col min="14605" max="14605" width="7.625" style="28" customWidth="1"/>
    <col min="14606" max="14609" width="0" style="28" hidden="1" customWidth="1"/>
    <col min="14610" max="14848" width="9" style="28"/>
    <col min="14849" max="14849" width="21.25" style="28" customWidth="1"/>
    <col min="14850" max="14850" width="19.125" style="28" customWidth="1"/>
    <col min="14851" max="14851" width="5" style="28" customWidth="1"/>
    <col min="14852" max="14853" width="7.625" style="28" customWidth="1"/>
    <col min="14854" max="14854" width="9.625" style="28" customWidth="1"/>
    <col min="14855" max="14855" width="7.625" style="28" customWidth="1"/>
    <col min="14856" max="14856" width="9.625" style="28" customWidth="1"/>
    <col min="14857" max="14857" width="7.625" style="28" customWidth="1"/>
    <col min="14858" max="14858" width="9.625" style="28" customWidth="1"/>
    <col min="14859" max="14859" width="7.625" style="28" customWidth="1"/>
    <col min="14860" max="14860" width="9.625" style="28" customWidth="1"/>
    <col min="14861" max="14861" width="7.625" style="28" customWidth="1"/>
    <col min="14862" max="14865" width="0" style="28" hidden="1" customWidth="1"/>
    <col min="14866" max="15104" width="9" style="28"/>
    <col min="15105" max="15105" width="21.25" style="28" customWidth="1"/>
    <col min="15106" max="15106" width="19.125" style="28" customWidth="1"/>
    <col min="15107" max="15107" width="5" style="28" customWidth="1"/>
    <col min="15108" max="15109" width="7.625" style="28" customWidth="1"/>
    <col min="15110" max="15110" width="9.625" style="28" customWidth="1"/>
    <col min="15111" max="15111" width="7.625" style="28" customWidth="1"/>
    <col min="15112" max="15112" width="9.625" style="28" customWidth="1"/>
    <col min="15113" max="15113" width="7.625" style="28" customWidth="1"/>
    <col min="15114" max="15114" width="9.625" style="28" customWidth="1"/>
    <col min="15115" max="15115" width="7.625" style="28" customWidth="1"/>
    <col min="15116" max="15116" width="9.625" style="28" customWidth="1"/>
    <col min="15117" max="15117" width="7.625" style="28" customWidth="1"/>
    <col min="15118" max="15121" width="0" style="28" hidden="1" customWidth="1"/>
    <col min="15122" max="15360" width="9" style="28"/>
    <col min="15361" max="15361" width="21.25" style="28" customWidth="1"/>
    <col min="15362" max="15362" width="19.125" style="28" customWidth="1"/>
    <col min="15363" max="15363" width="5" style="28" customWidth="1"/>
    <col min="15364" max="15365" width="7.625" style="28" customWidth="1"/>
    <col min="15366" max="15366" width="9.625" style="28" customWidth="1"/>
    <col min="15367" max="15367" width="7.625" style="28" customWidth="1"/>
    <col min="15368" max="15368" width="9.625" style="28" customWidth="1"/>
    <col min="15369" max="15369" width="7.625" style="28" customWidth="1"/>
    <col min="15370" max="15370" width="9.625" style="28" customWidth="1"/>
    <col min="15371" max="15371" width="7.625" style="28" customWidth="1"/>
    <col min="15372" max="15372" width="9.625" style="28" customWidth="1"/>
    <col min="15373" max="15373" width="7.625" style="28" customWidth="1"/>
    <col min="15374" max="15377" width="0" style="28" hidden="1" customWidth="1"/>
    <col min="15378" max="15616" width="9" style="28"/>
    <col min="15617" max="15617" width="21.25" style="28" customWidth="1"/>
    <col min="15618" max="15618" width="19.125" style="28" customWidth="1"/>
    <col min="15619" max="15619" width="5" style="28" customWidth="1"/>
    <col min="15620" max="15621" width="7.625" style="28" customWidth="1"/>
    <col min="15622" max="15622" width="9.625" style="28" customWidth="1"/>
    <col min="15623" max="15623" width="7.625" style="28" customWidth="1"/>
    <col min="15624" max="15624" width="9.625" style="28" customWidth="1"/>
    <col min="15625" max="15625" width="7.625" style="28" customWidth="1"/>
    <col min="15626" max="15626" width="9.625" style="28" customWidth="1"/>
    <col min="15627" max="15627" width="7.625" style="28" customWidth="1"/>
    <col min="15628" max="15628" width="9.625" style="28" customWidth="1"/>
    <col min="15629" max="15629" width="7.625" style="28" customWidth="1"/>
    <col min="15630" max="15633" width="0" style="28" hidden="1" customWidth="1"/>
    <col min="15634" max="15872" width="9" style="28"/>
    <col min="15873" max="15873" width="21.25" style="28" customWidth="1"/>
    <col min="15874" max="15874" width="19.125" style="28" customWidth="1"/>
    <col min="15875" max="15875" width="5" style="28" customWidth="1"/>
    <col min="15876" max="15877" width="7.625" style="28" customWidth="1"/>
    <col min="15878" max="15878" width="9.625" style="28" customWidth="1"/>
    <col min="15879" max="15879" width="7.625" style="28" customWidth="1"/>
    <col min="15880" max="15880" width="9.625" style="28" customWidth="1"/>
    <col min="15881" max="15881" width="7.625" style="28" customWidth="1"/>
    <col min="15882" max="15882" width="9.625" style="28" customWidth="1"/>
    <col min="15883" max="15883" width="7.625" style="28" customWidth="1"/>
    <col min="15884" max="15884" width="9.625" style="28" customWidth="1"/>
    <col min="15885" max="15885" width="7.625" style="28" customWidth="1"/>
    <col min="15886" max="15889" width="0" style="28" hidden="1" customWidth="1"/>
    <col min="15890" max="16128" width="9" style="28"/>
    <col min="16129" max="16129" width="21.25" style="28" customWidth="1"/>
    <col min="16130" max="16130" width="19.125" style="28" customWidth="1"/>
    <col min="16131" max="16131" width="5" style="28" customWidth="1"/>
    <col min="16132" max="16133" width="7.625" style="28" customWidth="1"/>
    <col min="16134" max="16134" width="9.625" style="28" customWidth="1"/>
    <col min="16135" max="16135" width="7.625" style="28" customWidth="1"/>
    <col min="16136" max="16136" width="9.625" style="28" customWidth="1"/>
    <col min="16137" max="16137" width="7.625" style="28" customWidth="1"/>
    <col min="16138" max="16138" width="9.625" style="28" customWidth="1"/>
    <col min="16139" max="16139" width="7.625" style="28" customWidth="1"/>
    <col min="16140" max="16140" width="9.625" style="28" customWidth="1"/>
    <col min="16141" max="16141" width="7.625" style="28" customWidth="1"/>
    <col min="16142" max="16145" width="0" style="28" hidden="1" customWidth="1"/>
    <col min="16146" max="16384" width="9" style="28"/>
  </cols>
  <sheetData>
    <row r="1" spans="1:17" ht="25.5">
      <c r="A1" s="207" t="s">
        <v>95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</row>
    <row r="2" spans="1:17" ht="15.95" customHeight="1">
      <c r="A2" s="208" t="s">
        <v>84</v>
      </c>
      <c r="B2" s="208" t="s">
        <v>85</v>
      </c>
      <c r="C2" s="208" t="s">
        <v>3</v>
      </c>
      <c r="D2" s="208" t="s">
        <v>96</v>
      </c>
      <c r="E2" s="208" t="s">
        <v>5</v>
      </c>
      <c r="F2" s="208"/>
      <c r="G2" s="208" t="s">
        <v>8</v>
      </c>
      <c r="H2" s="208"/>
      <c r="I2" s="208" t="s">
        <v>9</v>
      </c>
      <c r="J2" s="208"/>
      <c r="K2" s="208" t="s">
        <v>10</v>
      </c>
      <c r="L2" s="208"/>
      <c r="M2" s="208" t="s">
        <v>11</v>
      </c>
    </row>
    <row r="3" spans="1:17" ht="15.95" customHeight="1">
      <c r="A3" s="208"/>
      <c r="B3" s="208"/>
      <c r="C3" s="208"/>
      <c r="D3" s="208"/>
      <c r="E3" s="42" t="s">
        <v>6</v>
      </c>
      <c r="F3" s="42" t="s">
        <v>7</v>
      </c>
      <c r="G3" s="42" t="s">
        <v>6</v>
      </c>
      <c r="H3" s="42" t="s">
        <v>7</v>
      </c>
      <c r="I3" s="42" t="s">
        <v>6</v>
      </c>
      <c r="J3" s="42" t="s">
        <v>7</v>
      </c>
      <c r="K3" s="42" t="s">
        <v>6</v>
      </c>
      <c r="L3" s="42" t="s">
        <v>7</v>
      </c>
      <c r="M3" s="208"/>
      <c r="N3" s="28" t="s">
        <v>90</v>
      </c>
      <c r="O3" s="28" t="s">
        <v>91</v>
      </c>
      <c r="P3" s="28" t="s">
        <v>92</v>
      </c>
      <c r="Q3" s="28" t="s">
        <v>93</v>
      </c>
    </row>
    <row r="4" spans="1:17" ht="15.95" customHeight="1">
      <c r="A4" s="5"/>
      <c r="B4" s="5"/>
      <c r="C4" s="5"/>
      <c r="D4" s="43"/>
      <c r="E4" s="43"/>
      <c r="F4" s="43"/>
      <c r="G4" s="43"/>
      <c r="H4" s="43"/>
      <c r="I4" s="43"/>
      <c r="J4" s="43"/>
      <c r="K4" s="43"/>
      <c r="L4" s="43"/>
      <c r="M4" s="42"/>
    </row>
    <row r="5" spans="1:17" ht="15.95" customHeight="1">
      <c r="A5" s="5"/>
      <c r="B5" s="5"/>
      <c r="C5" s="5"/>
      <c r="D5" s="43"/>
      <c r="E5" s="44"/>
      <c r="F5" s="45">
        <f>TRUNC($D5*E5,0)</f>
        <v>0</v>
      </c>
      <c r="G5" s="45"/>
      <c r="H5" s="45">
        <f>TRUNC($D5*G5,0)</f>
        <v>0</v>
      </c>
      <c r="I5" s="45"/>
      <c r="J5" s="45">
        <f>TRUNC($D5*I5,0)</f>
        <v>0</v>
      </c>
      <c r="K5" s="45">
        <f>E5+G5+I5</f>
        <v>0</v>
      </c>
      <c r="L5" s="45">
        <f>F5+H5+J5</f>
        <v>0</v>
      </c>
      <c r="M5" s="46"/>
    </row>
    <row r="6" spans="1:17" ht="15.95" customHeight="1">
      <c r="A6" s="5"/>
      <c r="B6" s="5"/>
      <c r="C6" s="5"/>
      <c r="D6" s="43"/>
      <c r="E6" s="44"/>
      <c r="F6" s="45">
        <f t="shared" ref="F6:H15" si="0">TRUNC($D6*E6,0)</f>
        <v>0</v>
      </c>
      <c r="G6" s="45"/>
      <c r="H6" s="45">
        <f t="shared" si="0"/>
        <v>0</v>
      </c>
      <c r="I6" s="45"/>
      <c r="J6" s="45"/>
      <c r="K6" s="45">
        <f t="shared" ref="K6:L16" si="1">E6+G6+I6</f>
        <v>0</v>
      </c>
      <c r="L6" s="45">
        <f t="shared" si="1"/>
        <v>0</v>
      </c>
      <c r="M6" s="46"/>
    </row>
    <row r="7" spans="1:17" ht="15.95" customHeight="1">
      <c r="A7" s="132"/>
      <c r="B7" s="5"/>
      <c r="C7" s="5"/>
      <c r="D7" s="43"/>
      <c r="E7" s="44"/>
      <c r="F7" s="45">
        <f t="shared" si="0"/>
        <v>0</v>
      </c>
      <c r="G7" s="45"/>
      <c r="H7" s="45">
        <f t="shared" si="0"/>
        <v>0</v>
      </c>
      <c r="I7" s="45"/>
      <c r="J7" s="45"/>
      <c r="K7" s="45">
        <f t="shared" si="1"/>
        <v>0</v>
      </c>
      <c r="L7" s="45">
        <f t="shared" si="1"/>
        <v>0</v>
      </c>
      <c r="M7" s="46"/>
    </row>
    <row r="8" spans="1:17" ht="15.95" customHeight="1">
      <c r="A8" s="5" t="s">
        <v>142</v>
      </c>
      <c r="B8" s="5"/>
      <c r="C8" s="5"/>
      <c r="D8" s="43"/>
      <c r="E8" s="44"/>
      <c r="F8" s="45">
        <f>SUM(F5:F7)</f>
        <v>0</v>
      </c>
      <c r="G8" s="45"/>
      <c r="H8" s="45">
        <f>SUM(H5:H7)</f>
        <v>0</v>
      </c>
      <c r="I8" s="45"/>
      <c r="J8" s="45"/>
      <c r="K8" s="45">
        <f t="shared" si="1"/>
        <v>0</v>
      </c>
      <c r="L8" s="45">
        <f t="shared" si="1"/>
        <v>0</v>
      </c>
      <c r="M8" s="46"/>
    </row>
    <row r="9" spans="1:17" ht="15.95" customHeight="1">
      <c r="A9" s="5"/>
      <c r="B9" s="5"/>
      <c r="C9" s="5"/>
      <c r="D9" s="43"/>
      <c r="E9" s="44"/>
      <c r="F9" s="45"/>
      <c r="G9" s="45"/>
      <c r="H9" s="45"/>
      <c r="I9" s="45"/>
      <c r="J9" s="45"/>
      <c r="K9" s="45">
        <f t="shared" si="1"/>
        <v>0</v>
      </c>
      <c r="L9" s="45">
        <f t="shared" si="1"/>
        <v>0</v>
      </c>
      <c r="M9" s="46"/>
    </row>
    <row r="10" spans="1:17" ht="15.75" customHeight="1">
      <c r="A10" s="5"/>
      <c r="B10" s="5"/>
      <c r="C10" s="5"/>
      <c r="D10" s="43"/>
      <c r="E10" s="44"/>
      <c r="F10" s="45">
        <f t="shared" si="0"/>
        <v>0</v>
      </c>
      <c r="G10" s="45"/>
      <c r="H10" s="45">
        <f t="shared" si="0"/>
        <v>0</v>
      </c>
      <c r="I10" s="45"/>
      <c r="J10" s="45"/>
      <c r="K10" s="45">
        <f t="shared" si="1"/>
        <v>0</v>
      </c>
      <c r="L10" s="45">
        <f t="shared" si="1"/>
        <v>0</v>
      </c>
      <c r="M10" s="30"/>
    </row>
    <row r="11" spans="1:17" ht="15.75" customHeight="1">
      <c r="A11" s="5"/>
      <c r="B11" s="5"/>
      <c r="C11" s="5"/>
      <c r="D11" s="43"/>
      <c r="E11" s="44"/>
      <c r="F11" s="45">
        <f>TRUNC($D11*E11,0)</f>
        <v>0</v>
      </c>
      <c r="G11" s="45"/>
      <c r="H11" s="45">
        <f>TRUNC($D11*G11,0)</f>
        <v>0</v>
      </c>
      <c r="I11" s="45"/>
      <c r="J11" s="45">
        <f>TRUNC($D11*I11,0)</f>
        <v>0</v>
      </c>
      <c r="K11" s="45">
        <f>E11+G11+I11</f>
        <v>0</v>
      </c>
      <c r="L11" s="45">
        <f>F11+H11+J11</f>
        <v>0</v>
      </c>
      <c r="M11" s="31"/>
      <c r="O11" s="47" t="s">
        <v>51</v>
      </c>
      <c r="P11" s="47" t="s">
        <v>97</v>
      </c>
      <c r="Q11" s="28">
        <v>1</v>
      </c>
    </row>
    <row r="12" spans="1:17" ht="15.75" customHeight="1">
      <c r="A12" s="5"/>
      <c r="B12" s="5"/>
      <c r="C12" s="5"/>
      <c r="D12" s="43"/>
      <c r="E12" s="44"/>
      <c r="F12" s="45">
        <f t="shared" ref="F12:F13" si="2">TRUNC($D12*E12,0)</f>
        <v>0</v>
      </c>
      <c r="G12" s="45"/>
      <c r="H12" s="45">
        <f t="shared" ref="H12:H13" si="3">TRUNC($D12*G12,0)</f>
        <v>0</v>
      </c>
      <c r="I12" s="45"/>
      <c r="J12" s="45"/>
      <c r="K12" s="45">
        <f t="shared" ref="K12:K14" si="4">E12+G12+I12</f>
        <v>0</v>
      </c>
      <c r="L12" s="45">
        <f t="shared" ref="L12:L14" si="5">F12+H12+J12</f>
        <v>0</v>
      </c>
      <c r="M12" s="31"/>
      <c r="O12" s="47"/>
      <c r="P12" s="47"/>
    </row>
    <row r="13" spans="1:17" ht="15.75" customHeight="1">
      <c r="A13" s="132"/>
      <c r="B13" s="5"/>
      <c r="C13" s="5"/>
      <c r="D13" s="43"/>
      <c r="E13" s="44">
        <f>TRUNC(SUM(H11:H12)*0.03,0)</f>
        <v>0</v>
      </c>
      <c r="F13" s="45">
        <f t="shared" si="2"/>
        <v>0</v>
      </c>
      <c r="G13" s="45"/>
      <c r="H13" s="45">
        <f t="shared" si="3"/>
        <v>0</v>
      </c>
      <c r="I13" s="45"/>
      <c r="J13" s="45"/>
      <c r="K13" s="45">
        <f t="shared" si="4"/>
        <v>0</v>
      </c>
      <c r="L13" s="45">
        <f t="shared" si="5"/>
        <v>0</v>
      </c>
      <c r="M13" s="31"/>
      <c r="O13" s="47"/>
      <c r="P13" s="47"/>
    </row>
    <row r="14" spans="1:17" ht="15.75" customHeight="1">
      <c r="A14" s="5"/>
      <c r="B14" s="5"/>
      <c r="C14" s="5"/>
      <c r="D14" s="43"/>
      <c r="E14" s="44"/>
      <c r="F14" s="45">
        <f>SUM(F11:F13)</f>
        <v>0</v>
      </c>
      <c r="G14" s="45"/>
      <c r="H14" s="45">
        <f>SUM(H11:H13)</f>
        <v>0</v>
      </c>
      <c r="I14" s="45"/>
      <c r="J14" s="45"/>
      <c r="K14" s="45">
        <f t="shared" si="4"/>
        <v>0</v>
      </c>
      <c r="L14" s="45">
        <f t="shared" si="5"/>
        <v>0</v>
      </c>
      <c r="M14" s="31"/>
      <c r="O14" s="47"/>
      <c r="P14" s="47"/>
    </row>
    <row r="15" spans="1:17" ht="15.75" customHeight="1">
      <c r="A15" s="5"/>
      <c r="B15" s="5"/>
      <c r="C15" s="5"/>
      <c r="D15" s="43"/>
      <c r="E15" s="44"/>
      <c r="F15" s="45">
        <f t="shared" si="0"/>
        <v>0</v>
      </c>
      <c r="G15" s="45"/>
      <c r="H15" s="45">
        <f t="shared" si="0"/>
        <v>0</v>
      </c>
      <c r="I15" s="45"/>
      <c r="J15" s="45"/>
      <c r="K15" s="45">
        <f t="shared" si="1"/>
        <v>0</v>
      </c>
      <c r="L15" s="45">
        <f t="shared" si="1"/>
        <v>0</v>
      </c>
      <c r="M15" s="31"/>
      <c r="O15" s="47"/>
      <c r="P15" s="47"/>
    </row>
    <row r="16" spans="1:17" ht="15.75" customHeight="1">
      <c r="A16" s="5"/>
      <c r="B16" s="5"/>
      <c r="C16" s="5"/>
      <c r="D16" s="43"/>
      <c r="E16" s="44"/>
      <c r="F16" s="45"/>
      <c r="G16" s="45"/>
      <c r="H16" s="45">
        <f>SUM(H15)</f>
        <v>0</v>
      </c>
      <c r="I16" s="45"/>
      <c r="J16" s="45"/>
      <c r="K16" s="45">
        <f t="shared" si="1"/>
        <v>0</v>
      </c>
      <c r="L16" s="45">
        <f t="shared" si="1"/>
        <v>0</v>
      </c>
      <c r="M16" s="31"/>
    </row>
    <row r="17" spans="1:17" ht="15.75" customHeight="1">
      <c r="A17" s="5"/>
      <c r="B17" s="5"/>
      <c r="C17" s="5"/>
      <c r="D17" s="43"/>
      <c r="E17" s="44"/>
      <c r="F17" s="45">
        <f>TRUNC($D17*E17,0)</f>
        <v>0</v>
      </c>
      <c r="G17" s="45"/>
      <c r="H17" s="45">
        <f>TRUNC($D17*G17,0)</f>
        <v>0</v>
      </c>
      <c r="I17" s="45"/>
      <c r="J17" s="45">
        <f>TRUNC($D17*I17,0)</f>
        <v>0</v>
      </c>
      <c r="K17" s="45">
        <f>E17+G17+I17</f>
        <v>0</v>
      </c>
      <c r="L17" s="45">
        <f>F17+H17+J17</f>
        <v>0</v>
      </c>
      <c r="M17" s="31"/>
    </row>
    <row r="18" spans="1:17" ht="15.75" customHeight="1">
      <c r="A18" s="5"/>
      <c r="B18" s="5"/>
      <c r="C18" s="5"/>
      <c r="D18" s="43"/>
      <c r="E18" s="44"/>
      <c r="F18" s="45">
        <f t="shared" ref="F18:F19" si="6">TRUNC($D18*E18,0)</f>
        <v>0</v>
      </c>
      <c r="G18" s="45"/>
      <c r="H18" s="45">
        <f t="shared" ref="H18:H19" si="7">TRUNC($D18*G18,0)</f>
        <v>0</v>
      </c>
      <c r="I18" s="45"/>
      <c r="J18" s="45"/>
      <c r="K18" s="45">
        <f t="shared" ref="K18:K20" si="8">E18+G18+I18</f>
        <v>0</v>
      </c>
      <c r="L18" s="45">
        <f t="shared" ref="L18:L20" si="9">F18+H18+J18</f>
        <v>0</v>
      </c>
      <c r="M18" s="30"/>
    </row>
    <row r="19" spans="1:17" ht="15.75" customHeight="1">
      <c r="A19" s="132"/>
      <c r="B19" s="5"/>
      <c r="C19" s="5"/>
      <c r="D19" s="43"/>
      <c r="E19" s="44">
        <f>TRUNC(SUM(H17:H18)*0.03,0)</f>
        <v>0</v>
      </c>
      <c r="F19" s="45">
        <f t="shared" si="6"/>
        <v>0</v>
      </c>
      <c r="G19" s="45"/>
      <c r="H19" s="45">
        <f t="shared" si="7"/>
        <v>0</v>
      </c>
      <c r="I19" s="45"/>
      <c r="J19" s="45"/>
      <c r="K19" s="45">
        <f t="shared" si="8"/>
        <v>0</v>
      </c>
      <c r="L19" s="45">
        <f t="shared" si="9"/>
        <v>0</v>
      </c>
      <c r="M19" s="31"/>
      <c r="N19" s="48">
        <v>0.85</v>
      </c>
      <c r="O19" s="47" t="s">
        <v>51</v>
      </c>
      <c r="P19" s="47" t="s">
        <v>98</v>
      </c>
      <c r="Q19" s="28">
        <v>1</v>
      </c>
    </row>
    <row r="20" spans="1:17" ht="15.75" customHeight="1">
      <c r="A20" s="5"/>
      <c r="B20" s="5"/>
      <c r="C20" s="5"/>
      <c r="D20" s="43"/>
      <c r="E20" s="44"/>
      <c r="F20" s="45">
        <f>SUM(F17:F19)</f>
        <v>0</v>
      </c>
      <c r="G20" s="45"/>
      <c r="H20" s="45">
        <f>SUM(H17:H19)</f>
        <v>0</v>
      </c>
      <c r="I20" s="45"/>
      <c r="J20" s="45"/>
      <c r="K20" s="45">
        <f t="shared" si="8"/>
        <v>0</v>
      </c>
      <c r="L20" s="45">
        <f t="shared" si="9"/>
        <v>0</v>
      </c>
      <c r="M20" s="31"/>
      <c r="N20" s="43">
        <v>3.6999999999999998E-2</v>
      </c>
      <c r="O20" s="47" t="s">
        <v>51</v>
      </c>
      <c r="P20" s="47" t="s">
        <v>98</v>
      </c>
      <c r="Q20" s="28">
        <v>1</v>
      </c>
    </row>
    <row r="21" spans="1:17" ht="15.75" customHeight="1">
      <c r="A21" s="31"/>
      <c r="B21" s="32"/>
      <c r="C21" s="31"/>
      <c r="D21" s="43"/>
      <c r="E21" s="44"/>
      <c r="F21" s="45"/>
      <c r="G21" s="45"/>
      <c r="H21" s="45"/>
      <c r="I21" s="45"/>
      <c r="J21" s="45"/>
      <c r="K21" s="45">
        <f t="shared" ref="K21:L36" si="10">E21+G21+I21</f>
        <v>0</v>
      </c>
      <c r="L21" s="45">
        <f t="shared" si="10"/>
        <v>0</v>
      </c>
      <c r="M21" s="31"/>
      <c r="O21" s="47"/>
      <c r="P21" s="47"/>
    </row>
    <row r="22" spans="1:17" ht="15.75" customHeight="1">
      <c r="A22" s="5"/>
      <c r="B22" s="5"/>
      <c r="C22" s="5"/>
      <c r="D22" s="43"/>
      <c r="E22" s="44"/>
      <c r="F22" s="45"/>
      <c r="G22" s="45"/>
      <c r="H22" s="45"/>
      <c r="I22" s="45"/>
      <c r="J22" s="45"/>
      <c r="K22" s="45">
        <f t="shared" si="10"/>
        <v>0</v>
      </c>
      <c r="L22" s="45">
        <f t="shared" si="10"/>
        <v>0</v>
      </c>
      <c r="M22" s="31"/>
      <c r="O22" s="47"/>
      <c r="P22" s="47"/>
    </row>
    <row r="23" spans="1:17" ht="15.75" customHeight="1">
      <c r="A23" s="5"/>
      <c r="B23" s="5"/>
      <c r="C23" s="5"/>
      <c r="D23" s="43"/>
      <c r="E23" s="44"/>
      <c r="F23" s="45">
        <f>TRUNC($D23*E23,0)</f>
        <v>0</v>
      </c>
      <c r="G23" s="45"/>
      <c r="H23" s="45">
        <f>TRUNC($D23*G23,0)</f>
        <v>0</v>
      </c>
      <c r="I23" s="45"/>
      <c r="J23" s="45">
        <f>TRUNC($D23*I23,0)</f>
        <v>0</v>
      </c>
      <c r="K23" s="45">
        <f>E23+G23+I23</f>
        <v>0</v>
      </c>
      <c r="L23" s="45">
        <f>F23+H23+J23</f>
        <v>0</v>
      </c>
      <c r="M23" s="31"/>
      <c r="O23" s="47"/>
      <c r="P23" s="47"/>
    </row>
    <row r="24" spans="1:17" ht="15.75" customHeight="1">
      <c r="A24" s="5"/>
      <c r="B24" s="5"/>
      <c r="C24" s="5"/>
      <c r="D24" s="43"/>
      <c r="E24" s="44"/>
      <c r="F24" s="45">
        <f t="shared" ref="F24:F25" si="11">TRUNC($D24*E24,0)</f>
        <v>0</v>
      </c>
      <c r="G24" s="45"/>
      <c r="H24" s="45">
        <f t="shared" ref="H24:H25" si="12">TRUNC($D24*G24,0)</f>
        <v>0</v>
      </c>
      <c r="I24" s="45"/>
      <c r="J24" s="45"/>
      <c r="K24" s="45">
        <f t="shared" ref="K24:K26" si="13">E24+G24+I24</f>
        <v>0</v>
      </c>
      <c r="L24" s="45">
        <f t="shared" ref="L24:L26" si="14">F24+H24+J24</f>
        <v>0</v>
      </c>
      <c r="M24" s="31"/>
      <c r="O24" s="47"/>
      <c r="P24" s="47"/>
    </row>
    <row r="25" spans="1:17" ht="15.75" customHeight="1">
      <c r="A25" s="132"/>
      <c r="B25" s="5"/>
      <c r="C25" s="5"/>
      <c r="D25" s="43"/>
      <c r="E25" s="44">
        <f>TRUNC(SUM(H23:H24)*0.03,0)</f>
        <v>0</v>
      </c>
      <c r="F25" s="45">
        <f t="shared" si="11"/>
        <v>0</v>
      </c>
      <c r="G25" s="45"/>
      <c r="H25" s="45">
        <f t="shared" si="12"/>
        <v>0</v>
      </c>
      <c r="I25" s="45"/>
      <c r="J25" s="45"/>
      <c r="K25" s="45">
        <f t="shared" si="13"/>
        <v>0</v>
      </c>
      <c r="L25" s="45">
        <f t="shared" si="14"/>
        <v>0</v>
      </c>
      <c r="M25" s="31"/>
      <c r="O25" s="47"/>
      <c r="P25" s="47"/>
    </row>
    <row r="26" spans="1:17" ht="15.75" customHeight="1">
      <c r="A26" s="5"/>
      <c r="B26" s="5"/>
      <c r="C26" s="5"/>
      <c r="D26" s="43"/>
      <c r="E26" s="44"/>
      <c r="F26" s="45">
        <f>SUM(F23:F25)</f>
        <v>0</v>
      </c>
      <c r="G26" s="45"/>
      <c r="H26" s="45">
        <f>SUM(H23:H25)</f>
        <v>0</v>
      </c>
      <c r="I26" s="45"/>
      <c r="J26" s="45"/>
      <c r="K26" s="45">
        <f t="shared" si="13"/>
        <v>0</v>
      </c>
      <c r="L26" s="45">
        <f t="shared" si="14"/>
        <v>0</v>
      </c>
      <c r="M26" s="31"/>
      <c r="O26" s="47"/>
      <c r="P26" s="47"/>
    </row>
    <row r="27" spans="1:17" ht="15.75" customHeight="1">
      <c r="A27" s="31"/>
      <c r="B27" s="32"/>
      <c r="C27" s="31"/>
      <c r="D27" s="43"/>
      <c r="E27" s="44"/>
      <c r="F27" s="45"/>
      <c r="G27" s="45"/>
      <c r="H27" s="45"/>
      <c r="I27" s="45"/>
      <c r="J27" s="45"/>
      <c r="K27" s="45">
        <f t="shared" si="10"/>
        <v>0</v>
      </c>
      <c r="L27" s="45">
        <f t="shared" si="10"/>
        <v>0</v>
      </c>
      <c r="M27" s="31"/>
      <c r="O27" s="47"/>
      <c r="P27" s="47"/>
    </row>
    <row r="28" spans="1:17" ht="15.75" customHeight="1">
      <c r="A28" s="31"/>
      <c r="B28" s="31"/>
      <c r="C28" s="31"/>
      <c r="D28" s="49"/>
      <c r="E28" s="49"/>
      <c r="F28" s="45"/>
      <c r="G28" s="45"/>
      <c r="H28" s="45"/>
      <c r="I28" s="45"/>
      <c r="J28" s="45"/>
      <c r="K28" s="45">
        <f t="shared" si="10"/>
        <v>0</v>
      </c>
      <c r="L28" s="45">
        <f t="shared" si="10"/>
        <v>0</v>
      </c>
      <c r="M28" s="49"/>
      <c r="O28" s="47" t="s">
        <v>99</v>
      </c>
      <c r="P28" s="47" t="s">
        <v>97</v>
      </c>
      <c r="Q28" s="28">
        <v>1</v>
      </c>
    </row>
    <row r="29" spans="1:17" ht="15.75" customHeight="1">
      <c r="A29" s="31"/>
      <c r="B29" s="31"/>
      <c r="C29" s="31"/>
      <c r="D29" s="49"/>
      <c r="E29" s="49"/>
      <c r="F29" s="45"/>
      <c r="G29" s="45"/>
      <c r="H29" s="45">
        <f>TRUNC($D29*G29,0)</f>
        <v>0</v>
      </c>
      <c r="I29" s="45"/>
      <c r="J29" s="45"/>
      <c r="K29" s="45">
        <f t="shared" si="10"/>
        <v>0</v>
      </c>
      <c r="L29" s="45">
        <f t="shared" si="10"/>
        <v>0</v>
      </c>
      <c r="M29" s="49"/>
      <c r="O29" s="47"/>
      <c r="P29" s="47"/>
    </row>
    <row r="30" spans="1:17" ht="15.75" customHeight="1">
      <c r="A30" s="31"/>
      <c r="B30" s="31"/>
      <c r="C30" s="31"/>
      <c r="D30" s="49"/>
      <c r="E30" s="49"/>
      <c r="F30" s="45"/>
      <c r="G30" s="45"/>
      <c r="H30" s="45">
        <f>TRUNC($D30*G30,0)</f>
        <v>0</v>
      </c>
      <c r="I30" s="45"/>
      <c r="J30" s="45"/>
      <c r="K30" s="45">
        <f t="shared" si="10"/>
        <v>0</v>
      </c>
      <c r="L30" s="45">
        <f t="shared" si="10"/>
        <v>0</v>
      </c>
      <c r="M30" s="49"/>
      <c r="O30" s="47"/>
      <c r="P30" s="47"/>
    </row>
    <row r="31" spans="1:17" ht="15.75" customHeight="1">
      <c r="A31" s="31"/>
      <c r="B31" s="31"/>
      <c r="C31" s="31"/>
      <c r="D31" s="49"/>
      <c r="E31" s="49"/>
      <c r="F31" s="45"/>
      <c r="G31" s="45"/>
      <c r="H31" s="45">
        <f>SUM(H29:H30)</f>
        <v>0</v>
      </c>
      <c r="I31" s="45"/>
      <c r="J31" s="45"/>
      <c r="K31" s="45">
        <f t="shared" si="10"/>
        <v>0</v>
      </c>
      <c r="L31" s="45">
        <f t="shared" si="10"/>
        <v>0</v>
      </c>
      <c r="M31" s="49"/>
      <c r="O31" s="47"/>
      <c r="P31" s="47"/>
    </row>
    <row r="32" spans="1:17" ht="15.75" customHeight="1">
      <c r="A32" s="31"/>
      <c r="B32" s="31"/>
      <c r="C32" s="31"/>
      <c r="D32" s="43"/>
      <c r="E32" s="50"/>
      <c r="F32" s="45"/>
      <c r="G32" s="45"/>
      <c r="H32" s="45"/>
      <c r="I32" s="45"/>
      <c r="J32" s="45"/>
      <c r="K32" s="45">
        <f t="shared" si="10"/>
        <v>0</v>
      </c>
      <c r="L32" s="45">
        <f t="shared" si="10"/>
        <v>0</v>
      </c>
      <c r="M32" s="49"/>
      <c r="O32" s="47" t="s">
        <v>99</v>
      </c>
      <c r="P32" s="47" t="s">
        <v>97</v>
      </c>
      <c r="Q32" s="28">
        <v>1</v>
      </c>
    </row>
    <row r="33" spans="1:17" ht="15.75" customHeight="1">
      <c r="A33" s="31"/>
      <c r="B33" s="31"/>
      <c r="C33" s="31"/>
      <c r="D33" s="43"/>
      <c r="E33" s="50"/>
      <c r="F33" s="45"/>
      <c r="G33" s="45"/>
      <c r="H33" s="45">
        <f>TRUNC($D33*G33,0)</f>
        <v>0</v>
      </c>
      <c r="I33" s="45"/>
      <c r="J33" s="45"/>
      <c r="K33" s="45">
        <f t="shared" si="10"/>
        <v>0</v>
      </c>
      <c r="L33" s="45">
        <f t="shared" si="10"/>
        <v>0</v>
      </c>
      <c r="M33" s="49"/>
      <c r="O33" s="47"/>
      <c r="P33" s="47"/>
    </row>
    <row r="34" spans="1:17" ht="15.75" customHeight="1">
      <c r="A34" s="31"/>
      <c r="B34" s="31"/>
      <c r="C34" s="31"/>
      <c r="D34" s="43"/>
      <c r="E34" s="50"/>
      <c r="F34" s="45"/>
      <c r="G34" s="45"/>
      <c r="H34" s="45">
        <f>SUM(H33)</f>
        <v>0</v>
      </c>
      <c r="I34" s="45"/>
      <c r="J34" s="45"/>
      <c r="K34" s="45">
        <f t="shared" si="10"/>
        <v>0</v>
      </c>
      <c r="L34" s="45">
        <f t="shared" si="10"/>
        <v>0</v>
      </c>
      <c r="M34" s="49"/>
      <c r="O34" s="47"/>
      <c r="P34" s="47"/>
    </row>
    <row r="35" spans="1:17" ht="15.75" customHeight="1">
      <c r="A35" s="31"/>
      <c r="B35" s="31"/>
      <c r="C35" s="31"/>
      <c r="D35" s="43"/>
      <c r="E35" s="50"/>
      <c r="F35" s="45"/>
      <c r="G35" s="45"/>
      <c r="H35" s="45"/>
      <c r="I35" s="45"/>
      <c r="J35" s="45"/>
      <c r="K35" s="45">
        <f t="shared" si="10"/>
        <v>0</v>
      </c>
      <c r="L35" s="45">
        <f t="shared" si="10"/>
        <v>0</v>
      </c>
      <c r="M35" s="49"/>
      <c r="O35" s="47"/>
      <c r="P35" s="47"/>
    </row>
    <row r="36" spans="1:17" ht="15.75" customHeight="1">
      <c r="A36" s="43"/>
      <c r="B36" s="43"/>
      <c r="C36" s="43"/>
      <c r="D36" s="43"/>
      <c r="E36" s="44"/>
      <c r="F36" s="45">
        <f>TRUNC($D36*E36,0)</f>
        <v>0</v>
      </c>
      <c r="G36" s="45"/>
      <c r="H36" s="45">
        <f>TRUNC($D36*G36,0)</f>
        <v>0</v>
      </c>
      <c r="I36" s="45"/>
      <c r="J36" s="45"/>
      <c r="K36" s="45">
        <f t="shared" si="10"/>
        <v>0</v>
      </c>
      <c r="L36" s="45">
        <f t="shared" si="10"/>
        <v>0</v>
      </c>
      <c r="M36" s="49"/>
      <c r="N36" s="51">
        <v>0.03</v>
      </c>
      <c r="P36" s="47" t="s">
        <v>97</v>
      </c>
      <c r="Q36" s="28">
        <v>1</v>
      </c>
    </row>
    <row r="37" spans="1:17" ht="15.75" customHeight="1">
      <c r="A37" s="43"/>
      <c r="B37" s="43"/>
      <c r="C37" s="43"/>
      <c r="D37" s="43"/>
      <c r="E37" s="44"/>
      <c r="F37" s="45"/>
      <c r="G37" s="45"/>
      <c r="H37" s="45">
        <f>SUM(H36)</f>
        <v>0</v>
      </c>
      <c r="I37" s="45"/>
      <c r="J37" s="45"/>
      <c r="K37" s="45">
        <f t="shared" ref="K37:L37" si="15">E37+G37+I37</f>
        <v>0</v>
      </c>
      <c r="L37" s="45">
        <f t="shared" si="15"/>
        <v>0</v>
      </c>
      <c r="M37" s="43"/>
      <c r="O37" s="47" t="s">
        <v>100</v>
      </c>
      <c r="P37" s="47" t="s">
        <v>97</v>
      </c>
      <c r="Q37" s="28">
        <v>1</v>
      </c>
    </row>
    <row r="38" spans="1:17" ht="15.75" customHeight="1">
      <c r="A38" s="52"/>
      <c r="B38" s="52"/>
      <c r="C38" s="52"/>
      <c r="D38" s="53"/>
      <c r="E38" s="54"/>
      <c r="F38" s="55"/>
      <c r="G38" s="55"/>
      <c r="H38" s="55"/>
      <c r="I38" s="55"/>
      <c r="J38" s="55"/>
      <c r="K38" s="55"/>
      <c r="L38" s="55"/>
      <c r="M38" s="52"/>
      <c r="O38" s="47" t="s">
        <v>100</v>
      </c>
      <c r="P38" s="47" t="s">
        <v>97</v>
      </c>
      <c r="Q38" s="28">
        <v>1</v>
      </c>
    </row>
    <row r="39" spans="1:17" ht="15.75" customHeight="1">
      <c r="A39" s="56"/>
      <c r="B39" s="57"/>
      <c r="C39" s="56"/>
      <c r="D39" s="58"/>
      <c r="E39" s="59"/>
      <c r="F39" s="60"/>
      <c r="G39" s="60"/>
      <c r="H39" s="60"/>
      <c r="I39" s="60"/>
      <c r="J39" s="60"/>
      <c r="K39" s="60"/>
      <c r="L39" s="60"/>
      <c r="M39" s="56"/>
    </row>
    <row r="40" spans="1:17" ht="15.75" customHeight="1">
      <c r="A40" s="56"/>
      <c r="B40" s="56"/>
      <c r="C40" s="56"/>
      <c r="D40" s="58"/>
      <c r="E40" s="59"/>
      <c r="F40" s="60"/>
      <c r="G40" s="60"/>
      <c r="H40" s="60"/>
      <c r="I40" s="60"/>
      <c r="J40" s="60"/>
      <c r="K40" s="60"/>
      <c r="L40" s="60"/>
      <c r="M40" s="56"/>
    </row>
    <row r="41" spans="1:17" ht="15.75" customHeight="1">
      <c r="A41" s="61"/>
      <c r="B41" s="56"/>
      <c r="C41" s="56"/>
      <c r="D41" s="58"/>
      <c r="E41" s="59"/>
      <c r="F41" s="60"/>
      <c r="G41" s="60"/>
      <c r="H41" s="60"/>
      <c r="I41" s="60"/>
      <c r="J41" s="60"/>
      <c r="K41" s="60"/>
      <c r="L41" s="60"/>
      <c r="M41" s="56"/>
    </row>
    <row r="42" spans="1:17" ht="15.75" customHeight="1">
      <c r="A42" s="56"/>
      <c r="B42" s="62"/>
      <c r="C42" s="62"/>
      <c r="D42" s="56"/>
      <c r="E42" s="59"/>
      <c r="F42" s="60"/>
      <c r="G42" s="60"/>
      <c r="H42" s="60"/>
      <c r="I42" s="60"/>
      <c r="J42" s="60"/>
      <c r="K42" s="60"/>
      <c r="L42" s="60"/>
      <c r="M42" s="56"/>
    </row>
    <row r="43" spans="1:17" ht="15.75" customHeight="1">
      <c r="A43" s="56"/>
      <c r="B43" s="62"/>
      <c r="C43" s="62"/>
      <c r="D43" s="56"/>
      <c r="E43" s="59"/>
      <c r="F43" s="60"/>
      <c r="G43" s="60"/>
      <c r="H43" s="60"/>
      <c r="I43" s="60"/>
      <c r="J43" s="60"/>
      <c r="K43" s="60"/>
      <c r="L43" s="60"/>
      <c r="M43" s="56"/>
    </row>
    <row r="44" spans="1:17" ht="15.75" customHeight="1">
      <c r="A44" s="62"/>
      <c r="B44" s="62"/>
      <c r="C44" s="62"/>
      <c r="D44" s="62"/>
      <c r="E44" s="59"/>
      <c r="F44" s="60"/>
      <c r="G44" s="60"/>
      <c r="H44" s="60"/>
      <c r="I44" s="60"/>
      <c r="J44" s="60"/>
      <c r="K44" s="60"/>
      <c r="L44" s="60"/>
      <c r="M44" s="62"/>
    </row>
    <row r="45" spans="1:17" ht="15.75" customHeight="1">
      <c r="A45" s="62"/>
      <c r="B45" s="62"/>
      <c r="C45" s="62"/>
      <c r="D45" s="62"/>
      <c r="E45" s="59"/>
      <c r="F45" s="60"/>
      <c r="G45" s="60"/>
      <c r="H45" s="60"/>
      <c r="I45" s="60"/>
      <c r="J45" s="60"/>
      <c r="K45" s="60"/>
      <c r="L45" s="60"/>
      <c r="M45" s="62"/>
    </row>
    <row r="46" spans="1:17" ht="15.75" customHeight="1">
      <c r="A46" s="56"/>
      <c r="B46" s="62"/>
      <c r="C46" s="62"/>
      <c r="D46" s="62"/>
      <c r="E46" s="59"/>
      <c r="F46" s="60"/>
      <c r="G46" s="60"/>
      <c r="H46" s="60"/>
      <c r="I46" s="60"/>
      <c r="J46" s="60"/>
      <c r="K46" s="60"/>
      <c r="L46" s="60"/>
      <c r="M46" s="62"/>
    </row>
    <row r="47" spans="1:17" ht="15.75" customHeight="1">
      <c r="A47" s="62"/>
      <c r="B47" s="62"/>
      <c r="C47" s="62"/>
      <c r="D47" s="62"/>
      <c r="E47" s="59"/>
      <c r="F47" s="60"/>
      <c r="G47" s="60"/>
      <c r="H47" s="60"/>
      <c r="I47" s="60"/>
      <c r="J47" s="60"/>
      <c r="K47" s="60"/>
      <c r="L47" s="60"/>
      <c r="M47" s="62"/>
    </row>
    <row r="48" spans="1:17" ht="15.75" customHeight="1">
      <c r="A48" s="61"/>
      <c r="B48" s="63"/>
      <c r="C48" s="63"/>
      <c r="D48" s="58"/>
      <c r="E48" s="59"/>
      <c r="F48" s="60"/>
      <c r="G48" s="60"/>
      <c r="H48" s="60"/>
      <c r="I48" s="60"/>
      <c r="J48" s="60"/>
      <c r="K48" s="60"/>
      <c r="L48" s="60"/>
      <c r="M48" s="62"/>
    </row>
    <row r="49" spans="1:13" ht="15.75" customHeight="1">
      <c r="A49" s="56"/>
      <c r="B49" s="56"/>
      <c r="C49" s="56"/>
      <c r="D49" s="56"/>
      <c r="E49" s="59"/>
      <c r="F49" s="60"/>
      <c r="G49" s="60"/>
      <c r="H49" s="60"/>
      <c r="I49" s="60"/>
      <c r="J49" s="60"/>
      <c r="K49" s="60"/>
      <c r="L49" s="60"/>
      <c r="M49" s="62"/>
    </row>
    <row r="50" spans="1:13" ht="15.75" customHeight="1">
      <c r="A50" s="56"/>
      <c r="B50" s="56"/>
      <c r="C50" s="56"/>
      <c r="D50" s="56"/>
      <c r="E50" s="59"/>
      <c r="F50" s="60"/>
      <c r="G50" s="60"/>
      <c r="H50" s="60"/>
      <c r="I50" s="60"/>
      <c r="J50" s="60"/>
      <c r="K50" s="60"/>
      <c r="L50" s="60"/>
      <c r="M50" s="62"/>
    </row>
    <row r="51" spans="1:13" ht="15.75" customHeight="1">
      <c r="A51" s="56"/>
      <c r="B51" s="64"/>
      <c r="C51" s="56"/>
      <c r="D51" s="56"/>
      <c r="E51" s="59"/>
      <c r="F51" s="60"/>
      <c r="G51" s="60"/>
      <c r="H51" s="60"/>
      <c r="I51" s="60"/>
      <c r="J51" s="60"/>
      <c r="K51" s="60"/>
      <c r="L51" s="60"/>
      <c r="M51" s="62"/>
    </row>
    <row r="52" spans="1:13" ht="15.75" customHeight="1">
      <c r="A52" s="62"/>
      <c r="B52" s="65"/>
      <c r="C52" s="62"/>
      <c r="D52" s="62"/>
      <c r="E52" s="59"/>
      <c r="F52" s="60"/>
      <c r="G52" s="60"/>
      <c r="H52" s="60"/>
      <c r="I52" s="60"/>
      <c r="J52" s="60"/>
      <c r="K52" s="60"/>
      <c r="L52" s="60"/>
      <c r="M52" s="62"/>
    </row>
    <row r="53" spans="1:13" ht="15.75" customHeight="1">
      <c r="A53" s="61"/>
      <c r="B53" s="66"/>
      <c r="C53" s="62"/>
      <c r="D53" s="62"/>
      <c r="E53" s="59"/>
      <c r="F53" s="60"/>
      <c r="G53" s="60"/>
      <c r="H53" s="60"/>
      <c r="I53" s="60"/>
      <c r="J53" s="60"/>
      <c r="K53" s="60"/>
      <c r="L53" s="60"/>
      <c r="M53" s="62"/>
    </row>
  </sheetData>
  <mergeCells count="10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3" type="noConversion"/>
  <pageMargins left="0.93310186620373259" right="0.18290036580073157" top="0.75" bottom="0.7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8</vt:i4>
      </vt:variant>
    </vt:vector>
  </HeadingPairs>
  <TitlesOfParts>
    <vt:vector size="14" baseType="lpstr">
      <vt:lpstr>갑지 (2)</vt:lpstr>
      <vt:lpstr>원가계산서</vt:lpstr>
      <vt:lpstr>공종별집계표</vt:lpstr>
      <vt:lpstr>공종별내역서</vt:lpstr>
      <vt:lpstr>일위대가목록</vt:lpstr>
      <vt:lpstr>일위대가표</vt:lpstr>
      <vt:lpstr>'갑지 (2)'!Print_Area</vt:lpstr>
      <vt:lpstr>공종별내역서!Print_Area</vt:lpstr>
      <vt:lpstr>공종별집계표!Print_Area</vt:lpstr>
      <vt:lpstr>원가계산서!Print_Area</vt:lpstr>
      <vt:lpstr>일위대가목록!Print_Area</vt:lpstr>
      <vt:lpstr>일위대가표!Print_Area</vt:lpstr>
      <vt:lpstr>공종별내역서!Print_Titles</vt:lpstr>
      <vt:lpstr>공종별집계표!Print_Titles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2024-10-29T05:03:12Z</cp:lastPrinted>
  <dcterms:created xsi:type="dcterms:W3CDTF">2011-08-02T05:53:03Z</dcterms:created>
  <dcterms:modified xsi:type="dcterms:W3CDTF">2026-07-08T23:48:42Z</dcterms:modified>
</cp:coreProperties>
</file>