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6\용역\감리용역\1. 대전양지초 교사1동 내진보강 및 공간혁신사업 구축공사 구조감리용역(1인수의)\"/>
    </mc:Choice>
  </mc:AlternateContent>
  <xr:revisionPtr revIDLastSave="0" documentId="13_ncr:1_{0D19CB61-F6B2-40C9-9198-4C9850D1DFCB}" xr6:coauthVersionLast="36" xr6:coauthVersionMax="36" xr10:uidLastSave="{00000000-0000-0000-0000-000000000000}"/>
  <bookViews>
    <workbookView xWindow="-120" yWindow="-120" windowWidth="29040" windowHeight="15720" xr2:uid="{00000000-000D-0000-FFFF-FFFF00000000}"/>
  </bookViews>
  <sheets>
    <sheet name="용역비계산서" sheetId="1" r:id="rId1"/>
  </sheets>
  <definedNames>
    <definedName name="_xlnm.Print_Area" localSheetId="0">용역비계산서!$A$1:$O$33</definedName>
  </definedName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13" i="1" l="1"/>
  <c r="G13" i="1" l="1"/>
  <c r="G14" i="1" s="1"/>
  <c r="D22" i="1" l="1"/>
  <c r="J12" i="1"/>
  <c r="E24" i="1"/>
  <c r="E21" i="1"/>
  <c r="B21" i="1" l="1"/>
  <c r="L21" i="1"/>
  <c r="H22" i="1"/>
  <c r="G21" i="1"/>
  <c r="J21" i="1" l="1"/>
  <c r="J24" i="1" s="1"/>
  <c r="E25" i="1" l="1"/>
  <c r="J25" i="1" l="1"/>
  <c r="J26" i="1" s="1"/>
  <c r="J27" i="1" s="1"/>
  <c r="E29" i="1" s="1"/>
  <c r="E28" i="1" l="1"/>
  <c r="J28" i="1" s="1"/>
  <c r="G29" i="1" s="1"/>
  <c r="J29" i="1" s="1"/>
</calcChain>
</file>

<file path=xl/sharedStrings.xml><?xml version="1.0" encoding="utf-8"?>
<sst xmlns="http://schemas.openxmlformats.org/spreadsheetml/2006/main" count="61" uniqueCount="38">
  <si>
    <t>원</t>
  </si>
  <si>
    <t>÷  1.1</t>
  </si>
  <si>
    <t>＝</t>
  </si>
  <si>
    <t>≒</t>
  </si>
  <si>
    <t>금액</t>
  </si>
  <si>
    <t>%</t>
  </si>
  <si>
    <t xml:space="preserve"> - 직선보간:</t>
  </si>
  <si>
    <t>＋</t>
  </si>
  <si>
    <t>(</t>
  </si>
  <si>
    <t>－</t>
  </si>
  <si>
    <t>)</t>
  </si>
  <si>
    <t>×(</t>
  </si>
  <si>
    <t>-</t>
  </si>
  <si>
    <t>×</t>
  </si>
  <si>
    <t>% ＝</t>
  </si>
  <si>
    <t>:</t>
    <phoneticPr fontId="3" type="noConversion"/>
  </si>
  <si>
    <t>적용요율</t>
    <phoneticPr fontId="3" type="noConversion"/>
  </si>
  <si>
    <t>% ＝</t>
    <phoneticPr fontId="3" type="noConversion"/>
  </si>
  <si>
    <t>원</t>
    <phoneticPr fontId="3" type="noConversion"/>
  </si>
  <si>
    <t>-</t>
    <phoneticPr fontId="3" type="noConversion"/>
  </si>
  <si>
    <t>4. 소계</t>
    <phoneticPr fontId="3" type="noConversion"/>
  </si>
  <si>
    <t>5. 부가가치세</t>
    <phoneticPr fontId="3" type="noConversion"/>
  </si>
  <si>
    <t xml:space="preserve">  5) 산 출 :</t>
    <phoneticPr fontId="3" type="noConversion"/>
  </si>
  <si>
    <t xml:space="preserve">  8) 손해배상 공제료 :</t>
    <phoneticPr fontId="3" type="noConversion"/>
  </si>
  <si>
    <t>5) + 6) + 7) + 8) + 9)</t>
    <phoneticPr fontId="3" type="noConversion"/>
  </si>
  <si>
    <t>감리용역비 산출내역서</t>
    <phoneticPr fontId="3" type="noConversion"/>
  </si>
  <si>
    <t>1. 용역명 :</t>
    <phoneticPr fontId="3" type="noConversion"/>
  </si>
  <si>
    <t>2. 용역비(부가세 포함)</t>
    <phoneticPr fontId="3" type="noConversion"/>
  </si>
  <si>
    <t xml:space="preserve">  1) 학교시설 내진성능평가 및 보강설계 대가 산정 가이드(2019. 09.)</t>
    <phoneticPr fontId="3" type="noConversion"/>
  </si>
  <si>
    <t xml:space="preserve">  3) 부가세제외금액(기준공사비) :</t>
    <phoneticPr fontId="3" type="noConversion"/>
  </si>
  <si>
    <t xml:space="preserve">  2) 추정공사비 </t>
    <phoneticPr fontId="3" type="noConversion"/>
  </si>
  <si>
    <t xml:space="preserve">  4) 대가요율산정</t>
    <phoneticPr fontId="3" type="noConversion"/>
  </si>
  <si>
    <t>3. 용역비 산출(공사비요율방식)</t>
    <phoneticPr fontId="3" type="noConversion"/>
  </si>
  <si>
    <t xml:space="preserve">  - 근거 : 학교시설 내진성능평가 및 보강설계 대가산정 가이드(2019. 09)</t>
    <phoneticPr fontId="3" type="noConversion"/>
  </si>
  <si>
    <t>6. 산출용역비</t>
    <phoneticPr fontId="3" type="noConversion"/>
  </si>
  <si>
    <t>7. 기술감리 최소대가</t>
    <phoneticPr fontId="3" type="noConversion"/>
  </si>
  <si>
    <t>8. 7. 기술감리 최소대가가 6. 산출용역비 이하이므로 산출용역비로 적용코자 함.</t>
    <phoneticPr fontId="3" type="noConversion"/>
  </si>
  <si>
    <t>대전양지초 교사1동 내진보강 및 공간혁신사업 구축공사 구조감리용역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</si>
</sst>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.0"/>
    <numFmt numFmtId="177" formatCode="#,##0&quot;원&quot;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18"/>
      <name val="궁서"/>
      <family val="1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b/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돋움"/>
      <family val="3"/>
      <charset val="129"/>
    </font>
    <font>
      <sz val="14"/>
      <color theme="1"/>
      <name val="궁서체"/>
      <family val="1"/>
      <charset val="129"/>
    </font>
    <font>
      <b/>
      <sz val="14"/>
      <name val="궁서체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</borders>
  <cellStyleXfs count="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3" fontId="4" fillId="0" borderId="0" xfId="0" applyNumberFormat="1" applyFont="1" applyAlignment="1">
      <alignment horizontal="right" vertical="center" shrinkToFit="1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4" fontId="1" fillId="0" borderId="0" xfId="0" applyNumberFormat="1" applyFont="1" applyAlignment="1">
      <alignment horizontal="right" vertical="center"/>
    </xf>
    <xf numFmtId="3" fontId="4" fillId="0" borderId="0" xfId="0" applyNumberFormat="1" applyFont="1" applyAlignment="1">
      <alignment vertical="center" shrinkToFit="1"/>
    </xf>
    <xf numFmtId="0" fontId="4" fillId="0" borderId="0" xfId="0" applyFont="1" applyAlignment="1">
      <alignment horizontal="left" vertical="center"/>
    </xf>
    <xf numFmtId="3" fontId="4" fillId="0" borderId="0" xfId="0" applyNumberFormat="1" applyFont="1" applyAlignment="1">
      <alignment vertical="center"/>
    </xf>
    <xf numFmtId="176" fontId="4" fillId="0" borderId="0" xfId="0" applyNumberFormat="1" applyFont="1" applyAlignment="1">
      <alignment horizontal="center" vertical="center"/>
    </xf>
    <xf numFmtId="41" fontId="4" fillId="0" borderId="2" xfId="0" applyNumberFormat="1" applyFont="1" applyBorder="1" applyAlignment="1">
      <alignment vertical="center" shrinkToFit="1"/>
    </xf>
    <xf numFmtId="0" fontId="4" fillId="0" borderId="3" xfId="0" applyFont="1" applyBorder="1" applyAlignment="1">
      <alignment horizontal="center" vertical="center"/>
    </xf>
    <xf numFmtId="4" fontId="4" fillId="0" borderId="4" xfId="0" applyNumberFormat="1" applyFont="1" applyBorder="1" applyAlignment="1">
      <alignment vertical="center"/>
    </xf>
    <xf numFmtId="41" fontId="4" fillId="0" borderId="5" xfId="0" applyNumberFormat="1" applyFont="1" applyBorder="1" applyAlignment="1">
      <alignment vertical="center" shrinkToFit="1"/>
    </xf>
    <xf numFmtId="0" fontId="4" fillId="0" borderId="6" xfId="0" applyFont="1" applyBorder="1" applyAlignment="1">
      <alignment horizontal="center" vertical="center"/>
    </xf>
    <xf numFmtId="4" fontId="4" fillId="0" borderId="7" xfId="0" applyNumberFormat="1" applyFont="1" applyBorder="1" applyAlignment="1">
      <alignment vertical="center"/>
    </xf>
    <xf numFmtId="3" fontId="4" fillId="0" borderId="0" xfId="0" applyNumberFormat="1" applyFont="1" applyBorder="1" applyAlignment="1">
      <alignment vertical="center" shrinkToFit="1"/>
    </xf>
    <xf numFmtId="0" fontId="4" fillId="0" borderId="0" xfId="0" applyFont="1" applyBorder="1" applyAlignment="1">
      <alignment horizontal="center" vertical="center"/>
    </xf>
    <xf numFmtId="4" fontId="4" fillId="0" borderId="0" xfId="0" applyNumberFormat="1" applyFont="1" applyBorder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3" fontId="4" fillId="0" borderId="0" xfId="0" applyNumberFormat="1" applyFont="1" applyAlignment="1">
      <alignment horizontal="right" vertical="center"/>
    </xf>
    <xf numFmtId="4" fontId="6" fillId="0" borderId="0" xfId="0" applyNumberFormat="1" applyFont="1" applyAlignment="1">
      <alignment horizontal="right" vertical="center"/>
    </xf>
    <xf numFmtId="3" fontId="10" fillId="0" borderId="0" xfId="0" applyNumberFormat="1" applyFont="1" applyAlignment="1">
      <alignment horizontal="right" vertical="center"/>
    </xf>
    <xf numFmtId="0" fontId="10" fillId="0" borderId="0" xfId="0" applyFont="1" applyAlignment="1">
      <alignment horizontal="right" vertical="center"/>
    </xf>
    <xf numFmtId="0" fontId="4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3" fontId="4" fillId="0" borderId="1" xfId="0" applyNumberFormat="1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shrinkToFit="1"/>
    </xf>
    <xf numFmtId="3" fontId="11" fillId="0" borderId="0" xfId="0" applyNumberFormat="1" applyFont="1" applyAlignment="1">
      <alignment horizontal="right" vertical="center"/>
    </xf>
    <xf numFmtId="0" fontId="11" fillId="0" borderId="0" xfId="0" applyFont="1" applyAlignment="1">
      <alignment horizontal="right" vertical="center"/>
    </xf>
    <xf numFmtId="3" fontId="4" fillId="0" borderId="0" xfId="0" applyNumberFormat="1" applyFont="1" applyAlignment="1">
      <alignment horizontal="center" vertical="center"/>
    </xf>
    <xf numFmtId="4" fontId="4" fillId="0" borderId="0" xfId="0" applyNumberFormat="1" applyFont="1" applyAlignment="1">
      <alignment horizontal="right" vertical="center" shrinkToFit="1"/>
    </xf>
    <xf numFmtId="0" fontId="4" fillId="0" borderId="0" xfId="0" applyFont="1" applyAlignment="1">
      <alignment horizontal="right" vertical="center" shrinkToFit="1"/>
    </xf>
    <xf numFmtId="0" fontId="4" fillId="0" borderId="11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177" fontId="4" fillId="0" borderId="0" xfId="0" applyNumberFormat="1" applyFont="1" applyAlignment="1">
      <alignment horizontal="right" vertical="center"/>
    </xf>
    <xf numFmtId="177" fontId="5" fillId="0" borderId="0" xfId="0" applyNumberFormat="1" applyFont="1" applyAlignment="1">
      <alignment horizontal="right" vertical="center"/>
    </xf>
    <xf numFmtId="3" fontId="4" fillId="0" borderId="0" xfId="0" applyNumberFormat="1" applyFont="1" applyBorder="1" applyAlignment="1">
      <alignment horizontal="right" vertical="center"/>
    </xf>
    <xf numFmtId="0" fontId="2" fillId="2" borderId="8" xfId="0" applyFont="1" applyFill="1" applyBorder="1" applyAlignment="1">
      <alignment horizontal="center" vertical="center" shrinkToFit="1"/>
    </xf>
    <xf numFmtId="0" fontId="2" fillId="2" borderId="9" xfId="0" applyFont="1" applyFill="1" applyBorder="1" applyAlignment="1">
      <alignment horizontal="center" vertical="center" shrinkToFit="1"/>
    </xf>
    <xf numFmtId="0" fontId="2" fillId="2" borderId="10" xfId="0" applyFont="1" applyFill="1" applyBorder="1" applyAlignment="1">
      <alignment horizontal="center" vertical="center" shrinkToFit="1"/>
    </xf>
  </cellXfs>
  <cellStyles count="9">
    <cellStyle name="쉼표 [0] 2" xfId="1" xr:uid="{00000000-0005-0000-0000-000002000000}"/>
    <cellStyle name="쉼표 [0] 2 2" xfId="7" xr:uid="{00000000-0005-0000-0000-000003000000}"/>
    <cellStyle name="쉼표 [0] 3" xfId="2" xr:uid="{00000000-0005-0000-0000-000004000000}"/>
    <cellStyle name="쉼표 [0] 3 2" xfId="8" xr:uid="{00000000-0005-0000-0000-000005000000}"/>
    <cellStyle name="쉼표 [0] 4" xfId="6" xr:uid="{00000000-0005-0000-0000-000006000000}"/>
    <cellStyle name="표준" xfId="0" builtinId="0"/>
    <cellStyle name="표준 2" xfId="3" xr:uid="{00000000-0005-0000-0000-000008000000}"/>
    <cellStyle name="표준 3" xfId="4" xr:uid="{00000000-0005-0000-0000-000009000000}"/>
    <cellStyle name="표준 4" xfId="5" xr:uid="{00000000-0005-0000-0000-00000A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1:S33"/>
  <sheetViews>
    <sheetView tabSelected="1" view="pageBreakPreview" zoomScaleNormal="100" zoomScaleSheetLayoutView="100" workbookViewId="0">
      <pane ySplit="4" topLeftCell="A5" activePane="bottomLeft" state="frozen"/>
      <selection pane="bottomLeft" activeCell="W13" sqref="W13"/>
    </sheetView>
  </sheetViews>
  <sheetFormatPr defaultRowHeight="14.25" x14ac:dyDescent="0.15"/>
  <cols>
    <col min="1" max="1" width="12.6640625" style="6" customWidth="1"/>
    <col min="2" max="2" width="3.21875" style="6" customWidth="1"/>
    <col min="3" max="3" width="2.6640625" style="6" customWidth="1"/>
    <col min="4" max="4" width="3.33203125" style="6" customWidth="1"/>
    <col min="5" max="5" width="14.6640625" style="6" customWidth="1"/>
    <col min="6" max="6" width="3" style="6" customWidth="1"/>
    <col min="7" max="7" width="11.88671875" style="6" customWidth="1"/>
    <col min="8" max="8" width="1.33203125" style="6" customWidth="1"/>
    <col min="9" max="9" width="3.109375" style="6" customWidth="1"/>
    <col min="10" max="10" width="5.109375" style="6" customWidth="1"/>
    <col min="11" max="11" width="1.88671875" style="6" customWidth="1"/>
    <col min="12" max="12" width="5" style="6" customWidth="1"/>
    <col min="13" max="13" width="1.33203125" style="6" customWidth="1"/>
    <col min="14" max="14" width="2.88671875" style="6" customWidth="1"/>
    <col min="15" max="15" width="7.77734375" style="6" bestFit="1" customWidth="1"/>
    <col min="16" max="16" width="2" style="6" customWidth="1"/>
    <col min="17" max="16384" width="8.88671875" style="6"/>
  </cols>
  <sheetData>
    <row r="1" spans="1:15" s="21" customFormat="1" ht="32.25" customHeight="1" x14ac:dyDescent="0.15"/>
    <row r="2" spans="1:15" ht="22.5" x14ac:dyDescent="0.15">
      <c r="A2" s="47" t="s">
        <v>25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9"/>
    </row>
    <row r="3" spans="1:15" ht="11.25" customHeight="1" x14ac:dyDescent="0.15"/>
    <row r="4" spans="1:15" ht="20.100000000000001" customHeight="1" x14ac:dyDescent="0.15">
      <c r="A4" s="6" t="s">
        <v>26</v>
      </c>
      <c r="B4" s="32" t="s">
        <v>37</v>
      </c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</row>
    <row r="5" spans="1:15" ht="9" customHeight="1" x14ac:dyDescent="0.15"/>
    <row r="6" spans="1:15" ht="19.5" customHeight="1" x14ac:dyDescent="0.15">
      <c r="A6" s="6" t="s">
        <v>27</v>
      </c>
      <c r="F6" s="6" t="s">
        <v>15</v>
      </c>
      <c r="L6" s="45"/>
      <c r="M6" s="45"/>
      <c r="N6" s="45"/>
      <c r="O6" s="45"/>
    </row>
    <row r="7" spans="1:15" ht="19.5" customHeight="1" x14ac:dyDescent="0.15">
      <c r="L7" s="44"/>
      <c r="M7" s="44"/>
      <c r="N7" s="44"/>
      <c r="O7" s="44"/>
    </row>
    <row r="8" spans="1:15" ht="12" customHeight="1" x14ac:dyDescent="0.15">
      <c r="O8" s="10"/>
    </row>
    <row r="9" spans="1:15" ht="24" customHeight="1" x14ac:dyDescent="0.15">
      <c r="A9" s="6" t="s">
        <v>32</v>
      </c>
      <c r="F9" s="6" t="s">
        <v>15</v>
      </c>
      <c r="L9" s="44"/>
      <c r="M9" s="44"/>
      <c r="N9" s="44"/>
      <c r="O9" s="44"/>
    </row>
    <row r="10" spans="1:15" ht="24" customHeight="1" x14ac:dyDescent="0.15">
      <c r="A10" s="6" t="s">
        <v>28</v>
      </c>
    </row>
    <row r="11" spans="1:15" ht="24" customHeight="1" x14ac:dyDescent="0.15">
      <c r="A11" s="9" t="s">
        <v>30</v>
      </c>
      <c r="B11" s="9"/>
      <c r="C11" s="10"/>
      <c r="D11" s="10"/>
      <c r="E11" s="10"/>
      <c r="I11" s="11" t="s">
        <v>2</v>
      </c>
      <c r="J11" s="28"/>
      <c r="K11" s="28"/>
      <c r="L11" s="28"/>
      <c r="M11" s="28"/>
      <c r="N11" s="28"/>
      <c r="O11" s="6" t="s">
        <v>0</v>
      </c>
    </row>
    <row r="12" spans="1:15" ht="24" customHeight="1" x14ac:dyDescent="0.15">
      <c r="A12" s="32" t="s">
        <v>29</v>
      </c>
      <c r="B12" s="32"/>
      <c r="C12" s="32"/>
      <c r="D12" s="32"/>
      <c r="E12" s="32"/>
      <c r="I12" s="11" t="s">
        <v>2</v>
      </c>
      <c r="J12" s="28">
        <f>G14</f>
        <v>0</v>
      </c>
      <c r="K12" s="28"/>
      <c r="L12" s="28"/>
      <c r="M12" s="28"/>
      <c r="N12" s="28"/>
      <c r="O12" s="6" t="s">
        <v>0</v>
      </c>
    </row>
    <row r="13" spans="1:15" ht="20.100000000000001" customHeight="1" x14ac:dyDescent="0.15">
      <c r="A13" s="46">
        <f>J11</f>
        <v>0</v>
      </c>
      <c r="B13" s="46"/>
      <c r="C13" s="6" t="s">
        <v>0</v>
      </c>
      <c r="E13" s="6" t="s">
        <v>1</v>
      </c>
      <c r="F13" s="11" t="s">
        <v>2</v>
      </c>
      <c r="G13" s="8">
        <f>A13/1.1</f>
        <v>0</v>
      </c>
    </row>
    <row r="14" spans="1:15" ht="20.100000000000001" customHeight="1" x14ac:dyDescent="0.15">
      <c r="F14" s="1" t="s">
        <v>3</v>
      </c>
      <c r="G14" s="8">
        <f>(TRUNC(G13/1000000))*1000000</f>
        <v>0</v>
      </c>
    </row>
    <row r="15" spans="1:15" x14ac:dyDescent="0.15">
      <c r="F15" s="1"/>
      <c r="G15" s="10"/>
    </row>
    <row r="16" spans="1:15" ht="20.100000000000001" customHeight="1" thickBot="1" x14ac:dyDescent="0.2">
      <c r="A16" s="6" t="s">
        <v>31</v>
      </c>
      <c r="F16" s="1"/>
      <c r="G16" s="10"/>
    </row>
    <row r="17" spans="1:19" ht="15.95" customHeight="1" x14ac:dyDescent="0.15">
      <c r="E17" s="41" t="s">
        <v>4</v>
      </c>
      <c r="F17" s="24"/>
      <c r="G17" s="24" t="s">
        <v>16</v>
      </c>
      <c r="H17" s="24"/>
      <c r="I17" s="25"/>
    </row>
    <row r="18" spans="1:19" ht="15.95" customHeight="1" x14ac:dyDescent="0.15">
      <c r="E18" s="12"/>
      <c r="F18" s="13" t="s">
        <v>0</v>
      </c>
      <c r="G18" s="14"/>
      <c r="H18" s="26" t="s">
        <v>5</v>
      </c>
      <c r="I18" s="27"/>
    </row>
    <row r="19" spans="1:19" ht="15.95" customHeight="1" thickBot="1" x14ac:dyDescent="0.2">
      <c r="E19" s="15"/>
      <c r="F19" s="16" t="s">
        <v>0</v>
      </c>
      <c r="G19" s="17"/>
      <c r="H19" s="42" t="s">
        <v>5</v>
      </c>
      <c r="I19" s="43"/>
    </row>
    <row r="20" spans="1:19" ht="9" customHeight="1" x14ac:dyDescent="0.15">
      <c r="E20" s="18"/>
      <c r="F20" s="19"/>
      <c r="G20" s="20"/>
      <c r="H20" s="19"/>
      <c r="I20" s="19"/>
    </row>
    <row r="21" spans="1:19" s="1" customFormat="1" ht="20.100000000000001" customHeight="1" thickBot="1" x14ac:dyDescent="0.2">
      <c r="A21" s="23" t="s">
        <v>6</v>
      </c>
      <c r="B21" s="39">
        <f>G19</f>
        <v>0</v>
      </c>
      <c r="C21" s="23" t="s">
        <v>19</v>
      </c>
      <c r="D21" s="1" t="s">
        <v>8</v>
      </c>
      <c r="E21" s="2">
        <f>G14</f>
        <v>0</v>
      </c>
      <c r="F21" s="1" t="s">
        <v>9</v>
      </c>
      <c r="G21" s="2">
        <f>E19</f>
        <v>0</v>
      </c>
      <c r="H21" s="1" t="s">
        <v>10</v>
      </c>
      <c r="I21" s="1" t="s">
        <v>11</v>
      </c>
      <c r="J21" s="7">
        <f>G19</f>
        <v>0</v>
      </c>
      <c r="K21" s="4" t="s">
        <v>12</v>
      </c>
      <c r="L21" s="3">
        <f>G18</f>
        <v>0</v>
      </c>
      <c r="M21" s="1" t="s">
        <v>10</v>
      </c>
      <c r="N21" s="23" t="s">
        <v>2</v>
      </c>
      <c r="O21" s="29"/>
      <c r="P21" s="6"/>
      <c r="Q21" s="6"/>
      <c r="R21" s="6"/>
      <c r="S21" s="6"/>
    </row>
    <row r="22" spans="1:19" s="1" customFormat="1" ht="20.100000000000001" customHeight="1" x14ac:dyDescent="0.15">
      <c r="A22" s="23"/>
      <c r="B22" s="40"/>
      <c r="C22" s="23"/>
      <c r="D22" s="34">
        <f>E18</f>
        <v>0</v>
      </c>
      <c r="E22" s="35"/>
      <c r="F22" s="35"/>
      <c r="G22" s="5" t="s">
        <v>12</v>
      </c>
      <c r="H22" s="34">
        <f>E19</f>
        <v>0</v>
      </c>
      <c r="I22" s="35"/>
      <c r="J22" s="35"/>
      <c r="K22" s="35"/>
      <c r="L22" s="35"/>
      <c r="M22" s="35"/>
      <c r="N22" s="23"/>
      <c r="O22" s="29"/>
      <c r="P22" s="6"/>
      <c r="Q22" s="6"/>
      <c r="R22" s="6"/>
      <c r="S22" s="6"/>
    </row>
    <row r="23" spans="1:19" ht="10.5" customHeight="1" x14ac:dyDescent="0.15"/>
    <row r="24" spans="1:19" ht="24" customHeight="1" x14ac:dyDescent="0.15">
      <c r="A24" s="6" t="s">
        <v>22</v>
      </c>
      <c r="E24" s="8">
        <f>G14</f>
        <v>0</v>
      </c>
      <c r="F24" s="1" t="s">
        <v>13</v>
      </c>
      <c r="H24" s="23" t="s">
        <v>17</v>
      </c>
      <c r="I24" s="23"/>
      <c r="J24" s="28">
        <f>TRUNC((E24*G24)/100,0)</f>
        <v>0</v>
      </c>
      <c r="K24" s="28"/>
      <c r="L24" s="28"/>
      <c r="M24" s="28"/>
      <c r="N24" s="28"/>
      <c r="O24" s="6" t="s">
        <v>0</v>
      </c>
    </row>
    <row r="25" spans="1:19" ht="24" customHeight="1" x14ac:dyDescent="0.15">
      <c r="A25" s="6" t="s">
        <v>23</v>
      </c>
      <c r="E25" s="10">
        <f>J24</f>
        <v>0</v>
      </c>
      <c r="F25" s="1" t="s">
        <v>13</v>
      </c>
      <c r="G25" s="6">
        <v>0.56100000000000005</v>
      </c>
      <c r="H25" s="23" t="s">
        <v>17</v>
      </c>
      <c r="I25" s="23"/>
      <c r="J25" s="28">
        <f>TRUNC((E25*G25)/100,0)</f>
        <v>0</v>
      </c>
      <c r="K25" s="28"/>
      <c r="L25" s="28"/>
      <c r="M25" s="28"/>
      <c r="N25" s="28"/>
      <c r="O25" s="6" t="s">
        <v>18</v>
      </c>
    </row>
    <row r="26" spans="1:19" ht="24" customHeight="1" x14ac:dyDescent="0.15">
      <c r="A26" s="6" t="s">
        <v>20</v>
      </c>
      <c r="E26" s="38" t="s">
        <v>24</v>
      </c>
      <c r="F26" s="38"/>
      <c r="G26" s="38"/>
      <c r="H26" s="1"/>
      <c r="I26" s="11" t="s">
        <v>2</v>
      </c>
      <c r="J26" s="28">
        <f>J24+J25</f>
        <v>0</v>
      </c>
      <c r="K26" s="28"/>
      <c r="L26" s="28"/>
      <c r="M26" s="28"/>
      <c r="N26" s="28"/>
      <c r="O26" s="6" t="s">
        <v>18</v>
      </c>
    </row>
    <row r="27" spans="1:19" ht="24" customHeight="1" x14ac:dyDescent="0.15">
      <c r="E27" s="10"/>
      <c r="F27" s="1"/>
      <c r="G27" s="10"/>
      <c r="H27" s="1"/>
      <c r="I27" s="1" t="s">
        <v>3</v>
      </c>
      <c r="J27" s="28">
        <f>TRUNC((J26/1000))*1000</f>
        <v>0</v>
      </c>
      <c r="K27" s="28"/>
      <c r="L27" s="28"/>
      <c r="M27" s="28"/>
      <c r="N27" s="28"/>
      <c r="O27" s="6" t="s">
        <v>18</v>
      </c>
    </row>
    <row r="28" spans="1:19" ht="24" customHeight="1" x14ac:dyDescent="0.15">
      <c r="A28" s="6" t="s">
        <v>21</v>
      </c>
      <c r="E28" s="10">
        <f>J27</f>
        <v>0</v>
      </c>
      <c r="F28" s="1" t="s">
        <v>13</v>
      </c>
      <c r="G28" s="6">
        <v>10</v>
      </c>
      <c r="H28" s="23" t="s">
        <v>14</v>
      </c>
      <c r="I28" s="23"/>
      <c r="J28" s="28">
        <f>(TRUNC((E28*0.1)/1000,0))*1000</f>
        <v>0</v>
      </c>
      <c r="K28" s="28"/>
      <c r="L28" s="28"/>
      <c r="M28" s="28"/>
      <c r="N28" s="28"/>
      <c r="O28" s="6" t="s">
        <v>0</v>
      </c>
      <c r="P28" s="23"/>
      <c r="Q28" s="1"/>
      <c r="R28" s="1"/>
      <c r="S28" s="1"/>
    </row>
    <row r="29" spans="1:19" ht="24" customHeight="1" x14ac:dyDescent="0.15">
      <c r="A29" s="6" t="s">
        <v>34</v>
      </c>
      <c r="E29" s="10">
        <f>J27</f>
        <v>0</v>
      </c>
      <c r="F29" s="1" t="s">
        <v>7</v>
      </c>
      <c r="G29" s="10">
        <f>J28</f>
        <v>0</v>
      </c>
      <c r="H29" s="23" t="s">
        <v>2</v>
      </c>
      <c r="I29" s="23"/>
      <c r="J29" s="36">
        <f>E29+G29</f>
        <v>0</v>
      </c>
      <c r="K29" s="37"/>
      <c r="L29" s="37"/>
      <c r="M29" s="37"/>
      <c r="N29" s="37"/>
      <c r="O29" s="6" t="s">
        <v>0</v>
      </c>
      <c r="P29" s="23"/>
      <c r="Q29" s="1"/>
      <c r="R29" s="1"/>
      <c r="S29" s="1"/>
    </row>
    <row r="30" spans="1:19" ht="24" customHeight="1" x14ac:dyDescent="0.15">
      <c r="A30" s="6" t="s">
        <v>35</v>
      </c>
      <c r="J30" s="30"/>
      <c r="K30" s="31"/>
      <c r="L30" s="31"/>
      <c r="M30" s="31"/>
      <c r="N30" s="31"/>
      <c r="O30" s="22" t="s">
        <v>0</v>
      </c>
    </row>
    <row r="31" spans="1:19" ht="24" customHeight="1" x14ac:dyDescent="0.15">
      <c r="A31" s="33" t="s">
        <v>36</v>
      </c>
      <c r="B31" s="33"/>
      <c r="C31" s="33"/>
      <c r="D31" s="33"/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3"/>
    </row>
    <row r="32" spans="1:19" ht="24" customHeight="1" x14ac:dyDescent="0.15">
      <c r="A32" s="32" t="s">
        <v>33</v>
      </c>
      <c r="B32" s="32"/>
      <c r="C32" s="32"/>
      <c r="D32" s="32"/>
      <c r="E32" s="32"/>
      <c r="F32" s="32"/>
      <c r="G32" s="32"/>
      <c r="H32" s="32"/>
      <c r="I32" s="32"/>
      <c r="J32" s="32"/>
      <c r="K32" s="32"/>
      <c r="L32" s="32"/>
      <c r="M32" s="32"/>
      <c r="N32" s="32"/>
      <c r="O32" s="32"/>
    </row>
    <row r="33" spans="5:15" ht="15.75" customHeight="1" x14ac:dyDescent="0.15">
      <c r="E33" s="10"/>
      <c r="F33" s="10"/>
      <c r="G33" s="23"/>
      <c r="H33" s="23"/>
      <c r="I33" s="23"/>
      <c r="J33" s="23"/>
      <c r="K33" s="23"/>
      <c r="L33" s="23"/>
      <c r="M33" s="23"/>
      <c r="N33" s="23"/>
      <c r="O33" s="23"/>
    </row>
  </sheetData>
  <mergeCells count="36">
    <mergeCell ref="A2:O2"/>
    <mergeCell ref="B4:O4"/>
    <mergeCell ref="J11:N11"/>
    <mergeCell ref="J12:N12"/>
    <mergeCell ref="L9:O9"/>
    <mergeCell ref="A12:E12"/>
    <mergeCell ref="L6:O6"/>
    <mergeCell ref="L7:O7"/>
    <mergeCell ref="A13:B13"/>
    <mergeCell ref="P28:P29"/>
    <mergeCell ref="H22:M22"/>
    <mergeCell ref="H28:I28"/>
    <mergeCell ref="J27:N27"/>
    <mergeCell ref="N21:N22"/>
    <mergeCell ref="H24:I24"/>
    <mergeCell ref="J24:N24"/>
    <mergeCell ref="B21:B22"/>
    <mergeCell ref="C21:C22"/>
    <mergeCell ref="E17:F17"/>
    <mergeCell ref="H19:I19"/>
    <mergeCell ref="G33:O33"/>
    <mergeCell ref="G17:I17"/>
    <mergeCell ref="H18:I18"/>
    <mergeCell ref="J28:N28"/>
    <mergeCell ref="J26:N26"/>
    <mergeCell ref="H25:I25"/>
    <mergeCell ref="O21:O22"/>
    <mergeCell ref="J30:N30"/>
    <mergeCell ref="A32:O32"/>
    <mergeCell ref="A31:O31"/>
    <mergeCell ref="A21:A22"/>
    <mergeCell ref="D22:F22"/>
    <mergeCell ref="H29:I29"/>
    <mergeCell ref="J29:N29"/>
    <mergeCell ref="J25:N25"/>
    <mergeCell ref="E26:G26"/>
  </mergeCells>
  <phoneticPr fontId="3" type="noConversion"/>
  <pageMargins left="0.55118110236220474" right="0.55118110236220474" top="0.47244094488188981" bottom="0.39370078740157483" header="0.39370078740157483" footer="0.62992125984251968"/>
  <pageSetup paperSize="9" orientation="portrait" r:id="rId1"/>
  <headerFooter alignWithMargins="0"/>
  <ignoredErrors>
    <ignoredError sqref="A1:O3 A5:O5 A4 C4:O4 A7:O8 A6:K6 A10:O10 A9:K9 A12:O17 A11:I11 O11 A20:O20 A18:D18 F18 A19:D19 F19 H18:O18 H19:O19 A25:O29 A24:F24 H24:O24 A30:I30 K30:O30 A23:O23 A21:N22" emptyCellReferenc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용역비계산서</vt:lpstr>
      <vt:lpstr>용역비계산서!Print_Area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임후남</dc:creator>
  <cp:lastModifiedBy>User</cp:lastModifiedBy>
  <cp:lastPrinted>2020-06-09T11:57:37Z</cp:lastPrinted>
  <dcterms:created xsi:type="dcterms:W3CDTF">2007-03-21T07:12:18Z</dcterms:created>
  <dcterms:modified xsi:type="dcterms:W3CDTF">2026-07-07T01:07:23Z</dcterms:modified>
</cp:coreProperties>
</file>