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0D2D408-A6F6-4102-8A77-A1ED90667EBD}" xr6:coauthVersionLast="47" xr6:coauthVersionMax="47" xr10:uidLastSave="{00000000-0000-0000-0000-000000000000}"/>
  <bookViews>
    <workbookView xWindow="28680" yWindow="-120" windowWidth="29040" windowHeight="15720" xr2:uid="{DF36A3C2-E82E-4F43-8811-5A9DEB71D16D}"/>
  </bookViews>
  <sheets>
    <sheet name="표지" sheetId="16" r:id="rId1"/>
    <sheet name="간지" sheetId="14" r:id="rId2"/>
    <sheet name="설명" sheetId="12" r:id="rId3"/>
    <sheet name="일반" sheetId="11" r:id="rId4"/>
    <sheet name="공정" sheetId="10" r:id="rId5"/>
    <sheet name="결재 (2)" sheetId="26" r:id="rId6"/>
    <sheet name="원가계산" sheetId="21" r:id="rId7"/>
    <sheet name="총괄표" sheetId="22" r:id="rId8"/>
    <sheet name="내역서" sheetId="23" r:id="rId9"/>
    <sheet name="노임근거" sheetId="24" r:id="rId10"/>
    <sheet name="단가조사" sheetId="25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</externalReferences>
  <definedNames>
    <definedName name="_" hidden="1">#REF!</definedName>
    <definedName name="____OIU1">[0]!BlankMacro1</definedName>
    <definedName name="___CDT2">#REF!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H66766">[1]단가조사표!#REF!</definedName>
    <definedName name="___NMB96">#REF!</definedName>
    <definedName name="___OIU1">[0]!BlankMacro1</definedName>
    <definedName name="___PI48">#REF!</definedName>
    <definedName name="___PI60">#REF!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TON1">#REF!</definedName>
    <definedName name="___TON2">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CDT2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H66766">[1]단가조사표!#REF!</definedName>
    <definedName name="__IL1">#REF!</definedName>
    <definedName name="__NMB96">#REF!</definedName>
    <definedName name="__OIU1" localSheetId="5">[0]!BlankMacro1</definedName>
    <definedName name="__PI48">#REF!</definedName>
    <definedName name="__PI60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TON1">#REF!</definedName>
    <definedName name="__TON2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1">#N/A</definedName>
    <definedName name="_1._PANEL_BD.__LP___1">#REF!</definedName>
    <definedName name="_1_0Print_A" localSheetId="1">#REF!</definedName>
    <definedName name="_10G_0Extr">#REF!</definedName>
    <definedName name="_11G_0Extract" localSheetId="1">#REF!</definedName>
    <definedName name="_12G_0Extract">#REF!</definedName>
    <definedName name="_13IL1_">#REF!</definedName>
    <definedName name="_2">#N/A</definedName>
    <definedName name="_2_0Print_A">#REF!</definedName>
    <definedName name="_3">#N/A</definedName>
    <definedName name="_3_0PRINT_AREA" localSheetId="1">#REF!</definedName>
    <definedName name="_4_0PRINT_AREA">#REF!</definedName>
    <definedName name="_5_3_0Crite" localSheetId="1">#REF!</definedName>
    <definedName name="_6_3_0Crite">#REF!</definedName>
    <definedName name="_7_3_0Criteria" localSheetId="1">#REF!</definedName>
    <definedName name="_8_3_0Criteria">#REF!</definedName>
    <definedName name="_9G_0Extr" localSheetId="1">#REF!</definedName>
    <definedName name="_B22">[2]일위대가!$1400:$1413=[2]일위대가!$A$1400</definedName>
    <definedName name="_CDT2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7_E9_E11_E13_">#N/A</definedName>
    <definedName name="_Fill" localSheetId="5" hidden="1">#REF!</definedName>
    <definedName name="_Fill" hidden="1">#REF!</definedName>
    <definedName name="_H66766" localSheetId="1">#REF!</definedName>
    <definedName name="_H66766">#REF!</definedName>
    <definedName name="_IL1">#REF!</definedName>
    <definedName name="_K02">[2]일위대가!$732:$745=[2]일위대가!$A$732</definedName>
    <definedName name="_Key1" localSheetId="1" hidden="1">#REF!</definedName>
    <definedName name="_Key1" localSheetId="5" hidden="1">#REF!</definedName>
    <definedName name="_Key1" hidden="1">#REF!</definedName>
    <definedName name="_Key2" localSheetId="1" hidden="1">#REF!</definedName>
    <definedName name="_Key2" localSheetId="5" hidden="1">#REF!</definedName>
    <definedName name="_Key2" hidden="1">#REF!</definedName>
    <definedName name="_NMB96">#REF!</definedName>
    <definedName name="_O03">[2]일위대가!$1516:$1529=[2]일위대가!$A$1516</definedName>
    <definedName name="_OIU1" localSheetId="1">[0]!BlankMacro1</definedName>
    <definedName name="_OIU1" localSheetId="5">[0]!BlankMacro1</definedName>
    <definedName name="_OIU1" localSheetId="4">[0]!BlankMacro1</definedName>
    <definedName name="_OIU1" localSheetId="2">[0]!BlankMacro1</definedName>
    <definedName name="_OIU1" localSheetId="6">[0]!BlankMacro1</definedName>
    <definedName name="_OIU1" localSheetId="3">[0]!BlankMacro1</definedName>
    <definedName name="_OIU1" localSheetId="0">[0]!BlankMacro1</definedName>
    <definedName name="_OIU1">[0]!BlankMacro1</definedName>
    <definedName name="_Order1" hidden="1">255</definedName>
    <definedName name="_Order2" hidden="1">255</definedName>
    <definedName name="_PI48">#REF!</definedName>
    <definedName name="_PI60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ort" localSheetId="1" hidden="1">#REF!</definedName>
    <definedName name="_Sort" localSheetId="5" hidden="1">#REF!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ON1">#REF!</definedName>
    <definedName name="_TON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¤C315" localSheetId="1">#REF!</definedName>
    <definedName name="¤C315" localSheetId="5">#REF!</definedName>
    <definedName name="¤C315">#REF!</definedName>
    <definedName name="¤Ç315" localSheetId="1">#REF!</definedName>
    <definedName name="¤Ç315" localSheetId="5">#REF!</definedName>
    <definedName name="¤Ç315">#REF!</definedName>
    <definedName name="\0" localSheetId="1">#REF!</definedName>
    <definedName name="\0" localSheetId="5">#REF!</definedName>
    <definedName name="\0">#REF!</definedName>
    <definedName name="\a" localSheetId="5">#REF!</definedName>
    <definedName name="\a">#REF!</definedName>
    <definedName name="\b" localSheetId="5">#REF!</definedName>
    <definedName name="\b">#REF!</definedName>
    <definedName name="\c">#N/A</definedName>
    <definedName name="\d">#N/A</definedName>
    <definedName name="\e" localSheetId="1">#REF!</definedName>
    <definedName name="\e" localSheetId="5">#REF!</definedName>
    <definedName name="\e">#REF!</definedName>
    <definedName name="\f" localSheetId="1">#REF!</definedName>
    <definedName name="\f" localSheetId="5">[3]밸브설치!#REF!</definedName>
    <definedName name="\f">#REF!</definedName>
    <definedName name="\g" localSheetId="1">#REF!</definedName>
    <definedName name="\g" localSheetId="5">[3]밸브설치!#REF!</definedName>
    <definedName name="\g">#REF!</definedName>
    <definedName name="\h" localSheetId="1">#REF!</definedName>
    <definedName name="\h" localSheetId="5">[3]밸브설치!#REF!</definedName>
    <definedName name="\h">#REF!</definedName>
    <definedName name="\i" localSheetId="5">#REF!</definedName>
    <definedName name="\i">#REF!</definedName>
    <definedName name="\j">#N/A</definedName>
    <definedName name="\k" localSheetId="1">#REF!</definedName>
    <definedName name="\k" localSheetId="5">[3]밸브설치!#REF!</definedName>
    <definedName name="\k">#REF!</definedName>
    <definedName name="\l" localSheetId="1">#REF!</definedName>
    <definedName name="\l" localSheetId="5">[3]밸브설치!#REF!</definedName>
    <definedName name="\l">#REF!</definedName>
    <definedName name="\m" localSheetId="1">#REF!</definedName>
    <definedName name="\m" localSheetId="5">[3]밸브설치!#REF!</definedName>
    <definedName name="\m">#REF!</definedName>
    <definedName name="\n">#N/A</definedName>
    <definedName name="\o">#N/A</definedName>
    <definedName name="\p">#N/A</definedName>
    <definedName name="\q">#N/A</definedName>
    <definedName name="\s">#N/A</definedName>
    <definedName name="\x" localSheetId="1">#REF!</definedName>
    <definedName name="\x" localSheetId="5">[4]내역!#REF!</definedName>
    <definedName name="\x">#REF!</definedName>
    <definedName name="\z" localSheetId="5">#REF!</definedName>
    <definedName name="\z">#REF!</definedName>
    <definedName name="a" localSheetId="5">#REF!</definedName>
    <definedName name="a">#REF!</definedName>
    <definedName name="AA" localSheetId="5">#REF!</definedName>
    <definedName name="AA">#REF!</definedName>
    <definedName name="AAAA" localSheetId="5">#REF!</definedName>
    <definedName name="AAAA">#REF!</definedName>
    <definedName name="AAB" localSheetId="5">#REF!</definedName>
    <definedName name="AAB">#REF!</definedName>
    <definedName name="AccessDatabase" hidden="1">"E:\WORK\VISUAL\MIRAE\LOADSYS\LoadDB.mdb"</definedName>
    <definedName name="aer">#REF!,#REF!</definedName>
    <definedName name="ANFRK2" localSheetId="5">#REF!</definedName>
    <definedName name="ANFRK2">#REF!</definedName>
    <definedName name="ANFRK3" localSheetId="5">#REF!</definedName>
    <definedName name="ANFRK3">#REF!</definedName>
    <definedName name="anfrkk" localSheetId="5">#REF!</definedName>
    <definedName name="anfrkk">#REF!</definedName>
    <definedName name="asaasa" localSheetId="5">#REF!</definedName>
    <definedName name="asaasa">#REF!</definedName>
    <definedName name="AT">[5]간선계산!#REF!</definedName>
    <definedName name="AV" localSheetId="5">#REF!</definedName>
    <definedName name="AV">#REF!</definedName>
    <definedName name="B" localSheetId="5">#REF!</definedName>
    <definedName name="B">#REF!</definedName>
    <definedName name="BB" localSheetId="5">[6]내역서!$I$49</definedName>
    <definedName name="BB">#REF!</definedName>
    <definedName name="BBB" localSheetId="1">#REF!</definedName>
    <definedName name="BBB" localSheetId="5">[7]내역서!#REF!</definedName>
    <definedName name="BBB">#REF!</definedName>
    <definedName name="boong">#N/A</definedName>
    <definedName name="C_" localSheetId="1">#REF!</definedName>
    <definedName name="C_" localSheetId="5">[8]변압94!#REF!</definedName>
    <definedName name="C_">#REF!</definedName>
    <definedName name="cable" localSheetId="5">#REF!</definedName>
    <definedName name="cable">#REF!</definedName>
    <definedName name="CCC" localSheetId="1">#REF!</definedName>
    <definedName name="CCC" localSheetId="5">[7]내역서!#REF!</definedName>
    <definedName name="CCC">#REF!</definedName>
    <definedName name="ccdc" localSheetId="5">#REF!</definedName>
    <definedName name="ccdc">#REF!</definedName>
    <definedName name="CCTV" hidden="1">{#N/A,#N/A,FALSE,"전력간선"}</definedName>
    <definedName name="cellinput" localSheetId="1">#REF!</definedName>
    <definedName name="cellinput" localSheetId="5">[9]!cellinput</definedName>
    <definedName name="cellinput">#REF!</definedName>
    <definedName name="ch" hidden="1">{#N/A,#N/A,FALSE,"전력간선"}</definedName>
    <definedName name="che" localSheetId="1">#REF!</definedName>
    <definedName name="che" localSheetId="5">[9]!che</definedName>
    <definedName name="che">#REF!</definedName>
    <definedName name="check" localSheetId="1">#REF!</definedName>
    <definedName name="check" localSheetId="5">[9]!check</definedName>
    <definedName name="check">#REF!</definedName>
    <definedName name="CJFRHD" localSheetId="5">[10]물가자료!$C$21</definedName>
    <definedName name="CJFRHD">#REF!</definedName>
    <definedName name="CODE" localSheetId="5">#REF!</definedName>
    <definedName name="CODE">#REF!</definedName>
    <definedName name="COVER" localSheetId="5">#REF!</definedName>
    <definedName name="COVER">#REF!</definedName>
    <definedName name="_xlnm.Criteria" localSheetId="5">#REF!</definedName>
    <definedName name="_xlnm.Criteria">#REF!</definedName>
    <definedName name="Criteria_MI" localSheetId="1">#REF!</definedName>
    <definedName name="Criteria_MI" localSheetId="5">#REF!</definedName>
    <definedName name="Criteria_MI">#REF!</definedName>
    <definedName name="CV" localSheetId="5">[11]DATA!$F$4:$J$14</definedName>
    <definedName name="CV">#REF!</definedName>
    <definedName name="d" localSheetId="5">#REF!</definedName>
    <definedName name="d">#REF!</definedName>
    <definedName name="DAN" localSheetId="1">#REF!</definedName>
    <definedName name="DAN" localSheetId="5">[12]을!#REF!</definedName>
    <definedName name="DAN">#REF!</definedName>
    <definedName name="DANGA" localSheetId="5">#REF!,#REF!</definedName>
    <definedName name="DANGA">#REF!,#REF!</definedName>
    <definedName name="_xlnm.Database" localSheetId="5">#REF!</definedName>
    <definedName name="_xlnm.Database">#REF!</definedName>
    <definedName name="Database_MI" localSheetId="1">#REF!</definedName>
    <definedName name="Database_MI" localSheetId="5">#REF!</definedName>
    <definedName name="Database_MI">#REF!</definedName>
    <definedName name="datainput" localSheetId="1">#REF!</definedName>
    <definedName name="datainput" localSheetId="5">[9]!datainput</definedName>
    <definedName name="datainput">#REF!</definedName>
    <definedName name="DC.PIPE" localSheetId="1">#REF!</definedName>
    <definedName name="DC.PIPE" localSheetId="5">#REF!</definedName>
    <definedName name="DC.PIPE">#REF!</definedName>
    <definedName name="DD" localSheetId="5">#REF!</definedName>
    <definedName name="DD">#REF!</definedName>
    <definedName name="DDD" localSheetId="5">#REF!</definedName>
    <definedName name="DDD">#REF!</definedName>
    <definedName name="DDDD" localSheetId="5">#REF!</definedName>
    <definedName name="DDDD">#REF!</definedName>
    <definedName name="ddddd" hidden="1">#REF!</definedName>
    <definedName name="DDDDDDDDDDDDD" localSheetId="5">#REF!</definedName>
    <definedName name="DDDDDDDDDDDDD">#REF!</definedName>
    <definedName name="DFS" localSheetId="5">#REF!</definedName>
    <definedName name="DFS">#REF!</definedName>
    <definedName name="DLKJDAOJD" localSheetId="1">#REF!</definedName>
    <definedName name="DLKJDAOJD" localSheetId="5">[13]신우!#REF!</definedName>
    <definedName name="DLKJDAOJD">#REF!</definedName>
    <definedName name="DRIVE" localSheetId="1">#REF!</definedName>
    <definedName name="DRIVE" localSheetId="5">#REF!</definedName>
    <definedName name="DRIVE">#REF!</definedName>
    <definedName name="drsg" localSheetId="1">#REF!</definedName>
    <definedName name="drsg" localSheetId="5">#REF!</definedName>
    <definedName name="drsg">#REF!</definedName>
    <definedName name="DWD" hidden="1">{#N/A,#N/A,FALSE,"전력간선"}</definedName>
    <definedName name="E" localSheetId="1">#REF!</definedName>
    <definedName name="E" localSheetId="5">[14]내역서!#REF!</definedName>
    <definedName name="E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dgh" localSheetId="1">#REF!</definedName>
    <definedName name="edgh" localSheetId="5">#REF!</definedName>
    <definedName name="edgh">#REF!</definedName>
    <definedName name="edtgh" localSheetId="1">#REF!</definedName>
    <definedName name="edtgh" localSheetId="5">#REF!</definedName>
    <definedName name="edtgh">#REF!</definedName>
    <definedName name="EE" localSheetId="1">#REF!</definedName>
    <definedName name="EE" localSheetId="5">[14]내역서!#REF!</definedName>
    <definedName name="EE">#REF!</definedName>
    <definedName name="eee" localSheetId="1">#REF!</definedName>
    <definedName name="eee" localSheetId="5">[12]을!#REF!</definedName>
    <definedName name="eee">#REF!</definedName>
    <definedName name="elec1" localSheetId="5">#REF!</definedName>
    <definedName name="elec1">#REF!</definedName>
    <definedName name="elec2" localSheetId="5">#REF!</definedName>
    <definedName name="elec2">#REF!</definedName>
    <definedName name="elec3" localSheetId="5">#REF!</definedName>
    <definedName name="elec3">#REF!</definedName>
    <definedName name="elec4" localSheetId="5">#REF!</definedName>
    <definedName name="elec4">#REF!</definedName>
    <definedName name="elec5" localSheetId="5">#REF!</definedName>
    <definedName name="elec5">#REF!</definedName>
    <definedName name="elec6" localSheetId="5">#REF!</definedName>
    <definedName name="elec6">#REF!</definedName>
    <definedName name="ELP" localSheetId="1">#REF!</definedName>
    <definedName name="ELP" localSheetId="5">#REF!</definedName>
    <definedName name="ELP">#REF!</definedName>
    <definedName name="ERER" localSheetId="5">#REF!</definedName>
    <definedName name="ERER">#REF!</definedName>
    <definedName name="_xlnm.Extract" localSheetId="5">#REF!</definedName>
    <definedName name="_xlnm.Extract">#REF!</definedName>
    <definedName name="Extract_MI" localSheetId="5">#REF!</definedName>
    <definedName name="Extract_MI">#REF!</definedName>
    <definedName name="F" localSheetId="5">#REF!</definedName>
    <definedName name="F">#REF!</definedName>
    <definedName name="FACTOR" localSheetId="1">#REF!</definedName>
    <definedName name="FACTOR" localSheetId="5">[15]개요!#REF!</definedName>
    <definedName name="FACTOR">#REF!</definedName>
    <definedName name="FDGFDGDGDGF" localSheetId="5">#REF!</definedName>
    <definedName name="FDGFDGDGDGF">#REF!</definedName>
    <definedName name="fdgz" localSheetId="5">#REF!</definedName>
    <definedName name="fdgz">#REF!</definedName>
    <definedName name="ff" localSheetId="1" hidden="1">{#N/A,#N/A,FALSE,"UNIT";#N/A,#N/A,FALSE,"UNIT";#N/A,#N/A,FALSE,"계정"}</definedName>
    <definedName name="ff" localSheetId="5" hidden="1">{#N/A,#N/A,FALSE,"UNIT";#N/A,#N/A,FALSE,"UNIT";#N/A,#N/A,FALSE,"계정"}</definedName>
    <definedName name="ff" localSheetId="4" hidden="1">{#N/A,#N/A,FALSE,"UNIT";#N/A,#N/A,FALSE,"UNIT";#N/A,#N/A,FALSE,"계정"}</definedName>
    <definedName name="ff" localSheetId="8" hidden="1">{#N/A,#N/A,FALSE,"UNIT";#N/A,#N/A,FALSE,"UNIT";#N/A,#N/A,FALSE,"계정"}</definedName>
    <definedName name="ff" localSheetId="9" hidden="1">{#N/A,#N/A,FALSE,"UNIT";#N/A,#N/A,FALSE,"UNIT";#N/A,#N/A,FALSE,"계정"}</definedName>
    <definedName name="ff" localSheetId="10" hidden="1">{#N/A,#N/A,FALSE,"UNIT";#N/A,#N/A,FALSE,"UNIT";#N/A,#N/A,FALSE,"계정"}</definedName>
    <definedName name="ff" localSheetId="2" hidden="1">{#N/A,#N/A,FALSE,"UNIT";#N/A,#N/A,FALSE,"UNIT";#N/A,#N/A,FALSE,"계정"}</definedName>
    <definedName name="ff" localSheetId="6" hidden="1">{#N/A,#N/A,FALSE,"UNIT";#N/A,#N/A,FALSE,"UNIT";#N/A,#N/A,FALSE,"계정"}</definedName>
    <definedName name="ff" localSheetId="3" hidden="1">{#N/A,#N/A,FALSE,"UNIT";#N/A,#N/A,FALSE,"UNIT";#N/A,#N/A,FALSE,"계정"}</definedName>
    <definedName name="ff" localSheetId="7" hidden="1">{#N/A,#N/A,FALSE,"UNIT";#N/A,#N/A,FALSE,"UNIT";#N/A,#N/A,FALSE,"계정"}</definedName>
    <definedName name="ff" localSheetId="0" hidden="1">{#N/A,#N/A,FALSE,"UNIT";#N/A,#N/A,FALSE,"UNIT";#N/A,#N/A,FALSE,"계정"}</definedName>
    <definedName name="ff" hidden="1">{#N/A,#N/A,FALSE,"UNIT";#N/A,#N/A,FALSE,"UNIT";#N/A,#N/A,FALSE,"계정"}</definedName>
    <definedName name="FFDGGFD" localSheetId="5">#REF!</definedName>
    <definedName name="FFDGGFD">#REF!</definedName>
    <definedName name="FFFF" localSheetId="5">#REF!</definedName>
    <definedName name="FFFF">#REF!</definedName>
    <definedName name="FFFFF" localSheetId="5">#REF!</definedName>
    <definedName name="FFFFF">#REF!</definedName>
    <definedName name="FG" localSheetId="5">#REF!</definedName>
    <definedName name="FG">#REF!</definedName>
    <definedName name="FGGG" localSheetId="5">#REF!</definedName>
    <definedName name="FGGG">#REF!</definedName>
    <definedName name="FGHFHFHFHF" localSheetId="5">#REF!</definedName>
    <definedName name="FGHFHFHFHF">#REF!</definedName>
    <definedName name="FHFH" localSheetId="5" hidden="1">[16]수량산출!$A$1:$A$8561</definedName>
    <definedName name="FHFH" hidden="1">#REF!</definedName>
    <definedName name="FHFHFHFHFGHF" localSheetId="5">#REF!</definedName>
    <definedName name="FHFHFHFHFGHF">#REF!</definedName>
    <definedName name="FHFK" localSheetId="1" hidden="1">#REF!</definedName>
    <definedName name="FHFK" localSheetId="5" hidden="1">[16]수량산출!#REF!</definedName>
    <definedName name="FHFK" hidden="1">#REF!</definedName>
    <definedName name="FIXT" localSheetId="5">[17]데이타!$U$23:$V$50</definedName>
    <definedName name="FIXT">#REF!</definedName>
    <definedName name="flag" localSheetId="5">#REF!</definedName>
    <definedName name="flag">#REF!</definedName>
    <definedName name="FTYHHF" localSheetId="1">[0]!BlankMacro1</definedName>
    <definedName name="FTYHHF" localSheetId="5">[0]!BlankMacro1</definedName>
    <definedName name="FTYHHF" localSheetId="4">[0]!BlankMacro1</definedName>
    <definedName name="FTYHHF" localSheetId="2">[0]!BlankMacro1</definedName>
    <definedName name="FTYHHF" localSheetId="6">[0]!BlankMacro1</definedName>
    <definedName name="FTYHHF" localSheetId="3">[0]!BlankMacro1</definedName>
    <definedName name="FTYHHF" localSheetId="0">[0]!BlankMacro1</definedName>
    <definedName name="FTYHHF">[0]!BlankMacro1</definedName>
    <definedName name="fv" hidden="1">{#N/A,#N/A,FALSE,"전력간선"}</definedName>
    <definedName name="GAB" localSheetId="1">#REF!</definedName>
    <definedName name="GAB" localSheetId="5">[12]을!#REF!</definedName>
    <definedName name="GAB">#REF!</definedName>
    <definedName name="GFD" localSheetId="5">#REF!</definedName>
    <definedName name="GFD">#REF!</definedName>
    <definedName name="GGGG" localSheetId="5">#REF!</definedName>
    <definedName name="GGGG">#REF!</definedName>
    <definedName name="GH" localSheetId="5">#REF!</definedName>
    <definedName name="GH">#REF!</definedName>
    <definedName name="GHGFHFHF" localSheetId="5">#REF!</definedName>
    <definedName name="GHGFHFHF">#REF!</definedName>
    <definedName name="gu">#REF!,#REF!</definedName>
    <definedName name="h" localSheetId="1">#REF!</definedName>
    <definedName name="h" localSheetId="5">#REF!</definedName>
    <definedName name="h">#REF!</definedName>
    <definedName name="HH" localSheetId="1" hidden="1">#REF!</definedName>
    <definedName name="HH" localSheetId="5" hidden="1">#REF!</definedName>
    <definedName name="HH" hidden="1">#REF!</definedName>
    <definedName name="HHH" localSheetId="5">#REF!</definedName>
    <definedName name="HHH">#REF!</definedName>
    <definedName name="HHHH" localSheetId="1" hidden="1">#REF!</definedName>
    <definedName name="HHHH" localSheetId="5" hidden="1">#REF!</definedName>
    <definedName name="HHHH" hidden="1">#REF!</definedName>
    <definedName name="HI_전선관" localSheetId="5">#REF!</definedName>
    <definedName name="HI_전선관">#REF!</definedName>
    <definedName name="hj" localSheetId="1">#REF!</definedName>
    <definedName name="hj" localSheetId="5">#REF!</definedName>
    <definedName name="hj">#REF!</definedName>
    <definedName name="HORI" localSheetId="5">#REF!</definedName>
    <definedName name="HORI">#REF!</definedName>
    <definedName name="HTML_CodePage" hidden="1">949</definedName>
    <definedName name="HTML_Control" localSheetId="1" hidden="1">{"'건축내역'!$A$1:$L$413"}</definedName>
    <definedName name="HTML_Control" localSheetId="5" hidden="1">{"'건축내역'!$A$1:$L$413"}</definedName>
    <definedName name="HTML_Control" localSheetId="4" hidden="1">{"'건축내역'!$A$1:$L$413"}</definedName>
    <definedName name="HTML_Control" localSheetId="8" hidden="1">{"'건축내역'!$A$1:$L$413"}</definedName>
    <definedName name="HTML_Control" localSheetId="9" hidden="1">{"'건축내역'!$A$1:$L$413"}</definedName>
    <definedName name="HTML_Control" localSheetId="10" hidden="1">{"'건축내역'!$A$1:$L$413"}</definedName>
    <definedName name="HTML_Control" localSheetId="2" hidden="1">{"'건축내역'!$A$1:$L$413"}</definedName>
    <definedName name="HTML_Control" localSheetId="6" hidden="1">{"'건축내역'!$A$1:$L$413"}</definedName>
    <definedName name="HTML_Control" localSheetId="3" hidden="1">{"'건축내역'!$A$1:$L$413"}</definedName>
    <definedName name="HTML_Control" localSheetId="7" hidden="1">{"'건축내역'!$A$1:$L$413"}</definedName>
    <definedName name="HTML_Control" localSheetId="0" hidden="1">{"'건축내역'!$A$1:$L$413"}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ID" localSheetId="5">#REF!,#REF!</definedName>
    <definedName name="ID">#REF!,#REF!</definedName>
    <definedName name="II" localSheetId="1">#REF!</definedName>
    <definedName name="II" localSheetId="5">[14]내역서!#REF!</definedName>
    <definedName name="II">#REF!</definedName>
    <definedName name="IL" localSheetId="5">#REF!</definedName>
    <definedName name="IL">#REF!</definedName>
    <definedName name="item" localSheetId="1">#REF!</definedName>
    <definedName name="item" localSheetId="5">[9]!item</definedName>
    <definedName name="item">#REF!</definedName>
    <definedName name="J" localSheetId="1">#REF!</definedName>
    <definedName name="J" localSheetId="5">[14]내역서!#REF!</definedName>
    <definedName name="J">#REF!</definedName>
    <definedName name="JJJ" localSheetId="5" hidden="1">#REF!</definedName>
    <definedName name="JJJ" hidden="1">#REF!</definedName>
    <definedName name="JJJJJ" localSheetId="5">#REF!</definedName>
    <definedName name="JJJJJ">#REF!</definedName>
    <definedName name="JJJJJJJJJ" localSheetId="5">#REF!</definedName>
    <definedName name="JJJJJJJJJ">#REF!</definedName>
    <definedName name="K" localSheetId="1">#REF!</definedName>
    <definedName name="K" localSheetId="5">[14]내역서!#REF!</definedName>
    <definedName name="K">#REF!</definedName>
    <definedName name="KA" localSheetId="5">[18]MOTOR!$B$61:$E$68</definedName>
    <definedName name="KA">#REF!</definedName>
    <definedName name="KFJG" localSheetId="5">#REF!</definedName>
    <definedName name="KFJG">#REF!</definedName>
    <definedName name="KIM" localSheetId="5">#REF!</definedName>
    <definedName name="KIM">#REF!</definedName>
    <definedName name="KK" localSheetId="1">#REF!</definedName>
    <definedName name="KK" localSheetId="5">[14]내역서!#REF!</definedName>
    <definedName name="KK">#REF!</definedName>
    <definedName name="KKK" localSheetId="1" hidden="1">#REF!</definedName>
    <definedName name="KKK" localSheetId="5" hidden="1">#REF!</definedName>
    <definedName name="KKK" hidden="1">#REF!</definedName>
    <definedName name="L" localSheetId="1">#REF!</definedName>
    <definedName name="L" localSheetId="5">[14]내역서!#REF!</definedName>
    <definedName name="L">#REF!</definedName>
    <definedName name="LL" localSheetId="1">#REF!</definedName>
    <definedName name="LL" localSheetId="5">[14]내역서!#REF!</definedName>
    <definedName name="LL">#REF!</definedName>
    <definedName name="lll" localSheetId="5" hidden="1">#REF!</definedName>
    <definedName name="lll" hidden="1">#REF!</definedName>
    <definedName name="L형옹벽" localSheetId="1">#REF!</definedName>
    <definedName name="L형옹벽" localSheetId="5">#REF!</definedName>
    <definedName name="L형옹벽">#REF!</definedName>
    <definedName name="m" localSheetId="5" hidden="1">#REF!</definedName>
    <definedName name="m" hidden="1">#REF!</definedName>
    <definedName name="Macro1" localSheetId="1">#REF!</definedName>
    <definedName name="Macro1" localSheetId="5">[19]!Macro1</definedName>
    <definedName name="Macro1">#REF!</definedName>
    <definedName name="Macro10" localSheetId="1">#REF!</definedName>
    <definedName name="Macro10" localSheetId="5">[20]!Macro10</definedName>
    <definedName name="Macro10">#REF!</definedName>
    <definedName name="Macro11" localSheetId="1">#REF!</definedName>
    <definedName name="Macro11" localSheetId="5">[19]!Macro11</definedName>
    <definedName name="Macro11">#REF!</definedName>
    <definedName name="Macro12" localSheetId="1">#REF!</definedName>
    <definedName name="Macro12" localSheetId="5">[20]!Macro12</definedName>
    <definedName name="Macro12">#REF!</definedName>
    <definedName name="Macro13" localSheetId="1">#REF!</definedName>
    <definedName name="Macro13" localSheetId="5">[20]!Macro13</definedName>
    <definedName name="Macro13">#REF!</definedName>
    <definedName name="Macro14" localSheetId="1">#REF!</definedName>
    <definedName name="Macro14" localSheetId="5">[20]!Macro14</definedName>
    <definedName name="Macro14">#REF!</definedName>
    <definedName name="Macro18" localSheetId="1">#REF!</definedName>
    <definedName name="Macro18" localSheetId="5">[21]!Macro18</definedName>
    <definedName name="Macro18">#REF!</definedName>
    <definedName name="Macro2" localSheetId="1">#REF!</definedName>
    <definedName name="Macro2" localSheetId="5">[21]!Macro2</definedName>
    <definedName name="Macro2">#REF!</definedName>
    <definedName name="Macro3" localSheetId="1">#REF!</definedName>
    <definedName name="Macro3" localSheetId="5">[19]!Macro3</definedName>
    <definedName name="Macro3">#REF!</definedName>
    <definedName name="Macro4" localSheetId="1">#REF!</definedName>
    <definedName name="Macro4" localSheetId="5">[19]!Macro4</definedName>
    <definedName name="Macro4">#REF!</definedName>
    <definedName name="Macro5" localSheetId="1">#REF!</definedName>
    <definedName name="Macro5" localSheetId="5">[20]!Macro5</definedName>
    <definedName name="Macro5">#REF!</definedName>
    <definedName name="Macro6" localSheetId="1">#REF!</definedName>
    <definedName name="Macro6" localSheetId="5">[20]!Macro6</definedName>
    <definedName name="Macro6">#REF!</definedName>
    <definedName name="Macro7" localSheetId="1">#REF!</definedName>
    <definedName name="Macro7" localSheetId="5">[20]!Macro7</definedName>
    <definedName name="Macro7">#REF!</definedName>
    <definedName name="Macro8" localSheetId="1">#REF!</definedName>
    <definedName name="Macro8" localSheetId="5">[20]!Macro8</definedName>
    <definedName name="Macro8">#REF!</definedName>
    <definedName name="Macro9" localSheetId="1">#REF!</definedName>
    <definedName name="Macro9" localSheetId="5">[22]!Macro9</definedName>
    <definedName name="Macro9">#REF!</definedName>
    <definedName name="MAIN_COM_소계" localSheetId="5">#REF!</definedName>
    <definedName name="MAIN_COM_소계">#REF!</definedName>
    <definedName name="MM" localSheetId="1">#REF!</definedName>
    <definedName name="MM" localSheetId="5">[23]내역서!#REF!</definedName>
    <definedName name="MM">#REF!</definedName>
    <definedName name="MNHL" localSheetId="5">[19]Sheet1!$A$4:$H$5</definedName>
    <definedName name="MNHL">#REF!</definedName>
    <definedName name="MONEY" localSheetId="5">#REF!,#REF!</definedName>
    <definedName name="MONEY">#REF!,#REF!</definedName>
    <definedName name="MOTOR__농형_전폐" localSheetId="5">#REF!</definedName>
    <definedName name="MOTOR__농형_전폐">#REF!</definedName>
    <definedName name="n">#N/A</definedName>
    <definedName name="new" localSheetId="1">#REF!</definedName>
    <definedName name="new" localSheetId="5">[15]개요!#REF!</definedName>
    <definedName name="new">#REF!</definedName>
    <definedName name="NHL" localSheetId="5">[24]터널조도!$AR$19:$AT$25</definedName>
    <definedName name="NHL">#REF!</definedName>
    <definedName name="NO" localSheetId="5">#REF!</definedName>
    <definedName name="NO">#REF!</definedName>
    <definedName name="NOMUBY" localSheetId="5">#REF!</definedName>
    <definedName name="NOMUBY">#REF!</definedName>
    <definedName name="NUMBER" localSheetId="5">#REF!</definedName>
    <definedName name="NUMBER">#REF!</definedName>
    <definedName name="OIOPIPOPOPPOIPOOOIP" localSheetId="5">#REF!</definedName>
    <definedName name="OIOPIPOPOPPOIPOOOIP">#REF!</definedName>
    <definedName name="OOO" localSheetId="5" hidden="1">#REF!</definedName>
    <definedName name="OOO" hidden="1">#REF!</definedName>
    <definedName name="or" localSheetId="1">#REF!</definedName>
    <definedName name="or" localSheetId="5">[25]과천MAIN!#REF!</definedName>
    <definedName name="or">#REF!</definedName>
    <definedName name="P">#N/A</definedName>
    <definedName name="P1693a3" localSheetId="1">#REF!</definedName>
    <definedName name="P1693a3" localSheetId="5">#REF!</definedName>
    <definedName name="P1693a3">#REF!</definedName>
    <definedName name="PASS">#REF!</definedName>
    <definedName name="PE" localSheetId="1">#REF!</definedName>
    <definedName name="PE" localSheetId="5">#REF!</definedName>
    <definedName name="PE">#REF!</definedName>
    <definedName name="peak" localSheetId="1">#REF!</definedName>
    <definedName name="peak" localSheetId="5">[26]개요!#REF!</definedName>
    <definedName name="peak">#REF!</definedName>
    <definedName name="PEE" localSheetId="5">[11]DATA!$N$4:$P$12</definedName>
    <definedName name="PEE">#REF!</definedName>
    <definedName name="PH" localSheetId="1">#REF!</definedName>
    <definedName name="PH" localSheetId="5">#REF!</definedName>
    <definedName name="PH">#REF!</definedName>
    <definedName name="pp" localSheetId="5">#REF!,#REF!</definedName>
    <definedName name="pp">#REF!,#REF!</definedName>
    <definedName name="PPP" localSheetId="5" hidden="1">#REF!</definedName>
    <definedName name="PPP" hidden="1">#REF!</definedName>
    <definedName name="PRICE" localSheetId="5">[27]Sheet1!$B$2:$H$95</definedName>
    <definedName name="PRICE">#REF!</definedName>
    <definedName name="_xlnm.Print_Area" localSheetId="1">간지!$A$1:$L$19</definedName>
    <definedName name="_xlnm.Print_Area" localSheetId="5">'결재 (2)'!$A$1:$N$26</definedName>
    <definedName name="_xlnm.Print_Area" localSheetId="4">공정!$A$1:$M$18</definedName>
    <definedName name="_xlnm.Print_Area" localSheetId="8">내역서!$A$1:$L$34</definedName>
    <definedName name="_xlnm.Print_Area" localSheetId="9">노임근거!$A$1:$P$27</definedName>
    <definedName name="_xlnm.Print_Area" localSheetId="10">단가조사!$A$1:$M$27</definedName>
    <definedName name="_xlnm.Print_Area" localSheetId="2">설명!$A$1:$L$22</definedName>
    <definedName name="_xlnm.Print_Area" localSheetId="6">원가계산!$A$1:$F$27</definedName>
    <definedName name="_xlnm.Print_Area" localSheetId="3">일반!$A$1:$L$467</definedName>
    <definedName name="_xlnm.Print_Area" localSheetId="7">총괄표!$A$1:$P$28</definedName>
    <definedName name="_xlnm.Print_Area" localSheetId="0">표지!$A$1:$L$21</definedName>
    <definedName name="_xlnm.Print_Area">#REF!</definedName>
    <definedName name="PRINT_AREA_MI" localSheetId="5">#REF!</definedName>
    <definedName name="PRINT_AREA_MI">#REF!</definedName>
    <definedName name="PRINT_TILTES">#REF!</definedName>
    <definedName name="_xlnm.Print_Titles" localSheetId="8">내역서!$1:$3</definedName>
    <definedName name="_xlnm.Print_Titles" localSheetId="9">노임근거!$1:$3</definedName>
    <definedName name="_xlnm.Print_Titles" localSheetId="10">단가조사!$1:$3</definedName>
    <definedName name="_xlnm.Print_Titles" localSheetId="7">총괄표!$1:$3</definedName>
    <definedName name="_xlnm.Print_Titles">#REF!</definedName>
    <definedName name="PRINT_TITLES_MI" localSheetId="5">#REF!</definedName>
    <definedName name="PRINT_TITLES_MI">#REF!</definedName>
    <definedName name="printer">#REF!</definedName>
    <definedName name="PRINTER_AREA">#REF!</definedName>
    <definedName name="printer_Titles">#REF!</definedName>
    <definedName name="printer_ttitle">#REF!</definedName>
    <definedName name="PRO" localSheetId="5">#REF!</definedName>
    <definedName name="PRO">#REF!</definedName>
    <definedName name="Q" localSheetId="5" hidden="1">#REF!</definedName>
    <definedName name="Q" hidden="1">#REF!</definedName>
    <definedName name="qty" localSheetId="1">#REF!</definedName>
    <definedName name="qty" localSheetId="5">[9]!qty</definedName>
    <definedName name="qty">#REF!</definedName>
    <definedName name="QWS" hidden="1">#REF!</definedName>
    <definedName name="RATE" localSheetId="5">#REF!</definedName>
    <definedName name="RATE">#REF!</definedName>
    <definedName name="_xlnm.Recorder" localSheetId="5">#REF!</definedName>
    <definedName name="_xlnm.Recorder">#REF!</definedName>
    <definedName name="rff" localSheetId="1">#REF!</definedName>
    <definedName name="rff" localSheetId="5">[12]을!#REF!</definedName>
    <definedName name="rff">#REF!</definedName>
    <definedName name="RK" localSheetId="1" hidden="1">#REF!</definedName>
    <definedName name="RK" localSheetId="5" hidden="1">[16]수량산출!#REF!</definedName>
    <definedName name="RK" hidden="1">#REF!</definedName>
    <definedName name="rlr" localSheetId="5">#REF!</definedName>
    <definedName name="rlr">#REF!</definedName>
    <definedName name="rmcAccount">14815.02</definedName>
    <definedName name="rmcCategory">"AC2YA"</definedName>
    <definedName name="rmcFrequency">"QTD"</definedName>
    <definedName name="rmcName">"493E"</definedName>
    <definedName name="RMCOptions">"*000000000000000"</definedName>
    <definedName name="rr" localSheetId="1" hidden="1">{#N/A,#N/A,FALSE,"UNIT";#N/A,#N/A,FALSE,"UNIT";#N/A,#N/A,FALSE,"계정"}</definedName>
    <definedName name="rr" localSheetId="5" hidden="1">{#N/A,#N/A,FALSE,"UNIT";#N/A,#N/A,FALSE,"UNIT";#N/A,#N/A,FALSE,"계정"}</definedName>
    <definedName name="rr" localSheetId="4" hidden="1">{#N/A,#N/A,FALSE,"UNIT";#N/A,#N/A,FALSE,"UNIT";#N/A,#N/A,FALSE,"계정"}</definedName>
    <definedName name="rr" localSheetId="8" hidden="1">{#N/A,#N/A,FALSE,"UNIT";#N/A,#N/A,FALSE,"UNIT";#N/A,#N/A,FALSE,"계정"}</definedName>
    <definedName name="rr" localSheetId="9" hidden="1">{#N/A,#N/A,FALSE,"UNIT";#N/A,#N/A,FALSE,"UNIT";#N/A,#N/A,FALSE,"계정"}</definedName>
    <definedName name="rr" localSheetId="10" hidden="1">{#N/A,#N/A,FALSE,"UNIT";#N/A,#N/A,FALSE,"UNIT";#N/A,#N/A,FALSE,"계정"}</definedName>
    <definedName name="rr" localSheetId="2" hidden="1">{#N/A,#N/A,FALSE,"UNIT";#N/A,#N/A,FALSE,"UNIT";#N/A,#N/A,FALSE,"계정"}</definedName>
    <definedName name="rr" localSheetId="6" hidden="1">{#N/A,#N/A,FALSE,"UNIT";#N/A,#N/A,FALSE,"UNIT";#N/A,#N/A,FALSE,"계정"}</definedName>
    <definedName name="rr" localSheetId="3" hidden="1">{#N/A,#N/A,FALSE,"UNIT";#N/A,#N/A,FALSE,"UNIT";#N/A,#N/A,FALSE,"계정"}</definedName>
    <definedName name="rr" localSheetId="7" hidden="1">{#N/A,#N/A,FALSE,"UNIT";#N/A,#N/A,FALSE,"UNIT";#N/A,#N/A,FALSE,"계정"}</definedName>
    <definedName name="rr" localSheetId="0" hidden="1">{#N/A,#N/A,FALSE,"UNIT";#N/A,#N/A,FALSE,"UNIT";#N/A,#N/A,FALSE,"계정"}</definedName>
    <definedName name="rr" hidden="1">{#N/A,#N/A,FALSE,"UNIT";#N/A,#N/A,FALSE,"UNIT";#N/A,#N/A,FALSE,"계정"}</definedName>
    <definedName name="RT">#REF!,#REF!,#REF!</definedName>
    <definedName name="rty">#REF!,#REF!</definedName>
    <definedName name="SADASDA" localSheetId="1" hidden="1">{#N/A,#N/A,FALSE,"UNIT";#N/A,#N/A,FALSE,"UNIT";#N/A,#N/A,FALSE,"계정"}</definedName>
    <definedName name="SADASDA" localSheetId="5" hidden="1">{#N/A,#N/A,FALSE,"UNIT";#N/A,#N/A,FALSE,"UNIT";#N/A,#N/A,FALSE,"계정"}</definedName>
    <definedName name="SADASDA" localSheetId="4" hidden="1">{#N/A,#N/A,FALSE,"UNIT";#N/A,#N/A,FALSE,"UNIT";#N/A,#N/A,FALSE,"계정"}</definedName>
    <definedName name="SADASDA" localSheetId="8" hidden="1">{#N/A,#N/A,FALSE,"UNIT";#N/A,#N/A,FALSE,"UNIT";#N/A,#N/A,FALSE,"계정"}</definedName>
    <definedName name="SADASDA" localSheetId="9" hidden="1">{#N/A,#N/A,FALSE,"UNIT";#N/A,#N/A,FALSE,"UNIT";#N/A,#N/A,FALSE,"계정"}</definedName>
    <definedName name="SADASDA" localSheetId="10" hidden="1">{#N/A,#N/A,FALSE,"UNIT";#N/A,#N/A,FALSE,"UNIT";#N/A,#N/A,FALSE,"계정"}</definedName>
    <definedName name="SADASDA" localSheetId="2" hidden="1">{#N/A,#N/A,FALSE,"UNIT";#N/A,#N/A,FALSE,"UNIT";#N/A,#N/A,FALSE,"계정"}</definedName>
    <definedName name="SADASDA" localSheetId="6" hidden="1">{#N/A,#N/A,FALSE,"UNIT";#N/A,#N/A,FALSE,"UNIT";#N/A,#N/A,FALSE,"계정"}</definedName>
    <definedName name="SADASDA" localSheetId="3" hidden="1">{#N/A,#N/A,FALSE,"UNIT";#N/A,#N/A,FALSE,"UNIT";#N/A,#N/A,FALSE,"계정"}</definedName>
    <definedName name="SADASDA" localSheetId="7" hidden="1">{#N/A,#N/A,FALSE,"UNIT";#N/A,#N/A,FALSE,"UNIT";#N/A,#N/A,FALSE,"계정"}</definedName>
    <definedName name="SADASDA" localSheetId="0" hidden="1">{#N/A,#N/A,FALSE,"UNIT";#N/A,#N/A,FALSE,"UNIT";#N/A,#N/A,FALSE,"계정"}</definedName>
    <definedName name="SADASDA" hidden="1">{#N/A,#N/A,FALSE,"UNIT";#N/A,#N/A,FALSE,"UNIT";#N/A,#N/A,FALSE,"계정"}</definedName>
    <definedName name="SAN" localSheetId="1">#REF!</definedName>
    <definedName name="SAN" localSheetId="5">[12]을!#REF!</definedName>
    <definedName name="SAN">#REF!</definedName>
    <definedName name="sd" localSheetId="1" hidden="1">{#N/A,#N/A,FALSE,"UNIT";#N/A,#N/A,FALSE,"UNIT";#N/A,#N/A,FALSE,"계정"}</definedName>
    <definedName name="sd" localSheetId="5" hidden="1">{#N/A,#N/A,FALSE,"UNIT";#N/A,#N/A,FALSE,"UNIT";#N/A,#N/A,FALSE,"계정"}</definedName>
    <definedName name="sd" localSheetId="4" hidden="1">{#N/A,#N/A,FALSE,"UNIT";#N/A,#N/A,FALSE,"UNIT";#N/A,#N/A,FALSE,"계정"}</definedName>
    <definedName name="sd" localSheetId="8" hidden="1">{#N/A,#N/A,FALSE,"UNIT";#N/A,#N/A,FALSE,"UNIT";#N/A,#N/A,FALSE,"계정"}</definedName>
    <definedName name="sd" localSheetId="9" hidden="1">{#N/A,#N/A,FALSE,"UNIT";#N/A,#N/A,FALSE,"UNIT";#N/A,#N/A,FALSE,"계정"}</definedName>
    <definedName name="sd" localSheetId="10" hidden="1">{#N/A,#N/A,FALSE,"UNIT";#N/A,#N/A,FALSE,"UNIT";#N/A,#N/A,FALSE,"계정"}</definedName>
    <definedName name="sd" localSheetId="2" hidden="1">{#N/A,#N/A,FALSE,"UNIT";#N/A,#N/A,FALSE,"UNIT";#N/A,#N/A,FALSE,"계정"}</definedName>
    <definedName name="sd" localSheetId="6" hidden="1">{#N/A,#N/A,FALSE,"UNIT";#N/A,#N/A,FALSE,"UNIT";#N/A,#N/A,FALSE,"계정"}</definedName>
    <definedName name="sd" localSheetId="3" hidden="1">{#N/A,#N/A,FALSE,"UNIT";#N/A,#N/A,FALSE,"UNIT";#N/A,#N/A,FALSE,"계정"}</definedName>
    <definedName name="sd" localSheetId="7" hidden="1">{#N/A,#N/A,FALSE,"UNIT";#N/A,#N/A,FALSE,"UNIT";#N/A,#N/A,FALSE,"계정"}</definedName>
    <definedName name="sd" localSheetId="0" hidden="1">{#N/A,#N/A,FALSE,"UNIT";#N/A,#N/A,FALSE,"UNIT";#N/A,#N/A,FALSE,"계정"}</definedName>
    <definedName name="sd" hidden="1">{#N/A,#N/A,FALSE,"UNIT";#N/A,#N/A,FALSE,"UNIT";#N/A,#N/A,FALSE,"계정"}</definedName>
    <definedName name="SDF" localSheetId="5">#REF!</definedName>
    <definedName name="SDF">#REF!</definedName>
    <definedName name="SHEET56">#REF!</definedName>
    <definedName name="SIDE" localSheetId="5">#REF!</definedName>
    <definedName name="SIDE">#REF!</definedName>
    <definedName name="SIL" localSheetId="5">[17]데이타!$R$23:$S$32</definedName>
    <definedName name="SIL">#REF!</definedName>
    <definedName name="size" localSheetId="5">#REF!</definedName>
    <definedName name="size">#REF!</definedName>
    <definedName name="SLID" localSheetId="5">#REF!</definedName>
    <definedName name="SLID">#REF!</definedName>
    <definedName name="sr">#REF!,#REF!</definedName>
    <definedName name="SS" localSheetId="5">#REF!</definedName>
    <definedName name="SS">#REF!</definedName>
    <definedName name="SSS" localSheetId="5">#REF!</definedName>
    <definedName name="SSS">#REF!</definedName>
    <definedName name="SSSS" localSheetId="5">#REF!</definedName>
    <definedName name="SSSS">#REF!</definedName>
    <definedName name="SSSSS" localSheetId="5">#REF!</definedName>
    <definedName name="SSSSS">#REF!</definedName>
    <definedName name="SSSSSS" localSheetId="1">#REF!</definedName>
    <definedName name="SSSSSS" localSheetId="5">#REF!</definedName>
    <definedName name="SSSSSS">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otal" localSheetId="5">[28]갑지!$H$26</definedName>
    <definedName name="total">#REF!</definedName>
    <definedName name="TTTT" localSheetId="5" hidden="1">#REF!</definedName>
    <definedName name="TTTT" hidden="1">#REF!</definedName>
    <definedName name="UL" localSheetId="1">#REF!</definedName>
    <definedName name="UL" localSheetId="5">[12]을!#REF!</definedName>
    <definedName name="UL">#REF!</definedName>
    <definedName name="uu" localSheetId="5">[29]DATA!$B$4:$F$495</definedName>
    <definedName name="uu">#REF!</definedName>
    <definedName name="VIP">[30]!Macro9</definedName>
    <definedName name="VIR">[30]!Macro7</definedName>
    <definedName name="VIS">[30]!Macro9</definedName>
    <definedName name="w" localSheetId="1">#REF!</definedName>
    <definedName name="w" localSheetId="5">#REF!</definedName>
    <definedName name="w">#REF!</definedName>
    <definedName name="WEQ" localSheetId="5">#REF!</definedName>
    <definedName name="WEQ">#REF!</definedName>
    <definedName name="wessdd" localSheetId="1">#REF!</definedName>
    <definedName name="wessdd" localSheetId="5">#REF!</definedName>
    <definedName name="wessdd">#REF!</definedName>
    <definedName name="WEW" localSheetId="5">#REF!</definedName>
    <definedName name="WEW">#REF!</definedName>
    <definedName name="WON" localSheetId="1">#REF!</definedName>
    <definedName name="WON" localSheetId="5">[12]을!#REF!</definedName>
    <definedName name="WON">#REF!</definedName>
    <definedName name="wrn.aa." localSheetId="1" hidden="1">{#N/A,#N/A,FALSE,"UNIT";#N/A,#N/A,FALSE,"UNIT";#N/A,#N/A,FALSE,"계정"}</definedName>
    <definedName name="wrn.aa." localSheetId="5" hidden="1">{#N/A,#N/A,FALSE,"UNIT";#N/A,#N/A,FALSE,"UNIT";#N/A,#N/A,FALSE,"계정"}</definedName>
    <definedName name="wrn.aa." localSheetId="4" hidden="1">{#N/A,#N/A,FALSE,"UNIT";#N/A,#N/A,FALSE,"UNIT";#N/A,#N/A,FALSE,"계정"}</definedName>
    <definedName name="wrn.aa." localSheetId="8" hidden="1">{#N/A,#N/A,FALSE,"UNIT";#N/A,#N/A,FALSE,"UNIT";#N/A,#N/A,FALSE,"계정"}</definedName>
    <definedName name="wrn.aa." localSheetId="9" hidden="1">{#N/A,#N/A,FALSE,"UNIT";#N/A,#N/A,FALSE,"UNIT";#N/A,#N/A,FALSE,"계정"}</definedName>
    <definedName name="wrn.aa." localSheetId="10" hidden="1">{#N/A,#N/A,FALSE,"UNIT";#N/A,#N/A,FALSE,"UNIT";#N/A,#N/A,FALSE,"계정"}</definedName>
    <definedName name="wrn.aa." localSheetId="2" hidden="1">{#N/A,#N/A,FALSE,"UNIT";#N/A,#N/A,FALSE,"UNIT";#N/A,#N/A,FALSE,"계정"}</definedName>
    <definedName name="wrn.aa." localSheetId="6" hidden="1">{#N/A,#N/A,FALSE,"UNIT";#N/A,#N/A,FALSE,"UNIT";#N/A,#N/A,FALSE,"계정"}</definedName>
    <definedName name="wrn.aa." localSheetId="3" hidden="1">{#N/A,#N/A,FALSE,"UNIT";#N/A,#N/A,FALSE,"UNIT";#N/A,#N/A,FALSE,"계정"}</definedName>
    <definedName name="wrn.aa." localSheetId="7" hidden="1">{#N/A,#N/A,FALSE,"UNIT";#N/A,#N/A,FALSE,"UNIT";#N/A,#N/A,FALSE,"계정"}</definedName>
    <definedName name="wrn.aa." localSheetId="0" hidden="1">{#N/A,#N/A,FALSE,"UNIT";#N/A,#N/A,FALSE,"UNIT";#N/A,#N/A,FALSE,"계정"}</definedName>
    <definedName name="wrn.aa." hidden="1">{#N/A,#N/A,FALSE,"UNIT";#N/A,#N/A,FALSE,"UNIT";#N/A,#N/A,FALSE,"계정"}</definedName>
    <definedName name="wrn.교육청." hidden="1">{#N/A,#N/A,FALSE,"전력간선"}</definedName>
    <definedName name="wrn.누계원가" localSheetId="1" hidden="1">{#N/A,#N/A,FALSE,"제조원가"}</definedName>
    <definedName name="wrn.누계원가" localSheetId="5" hidden="1">{#N/A,#N/A,FALSE,"제조원가"}</definedName>
    <definedName name="wrn.누계원가" localSheetId="4" hidden="1">{#N/A,#N/A,FALSE,"제조원가"}</definedName>
    <definedName name="wrn.누계원가" localSheetId="8" hidden="1">{#N/A,#N/A,FALSE,"제조원가"}</definedName>
    <definedName name="wrn.누계원가" localSheetId="9" hidden="1">{#N/A,#N/A,FALSE,"제조원가"}</definedName>
    <definedName name="wrn.누계원가" localSheetId="10" hidden="1">{#N/A,#N/A,FALSE,"제조원가"}</definedName>
    <definedName name="wrn.누계원가" localSheetId="2" hidden="1">{#N/A,#N/A,FALSE,"제조원가"}</definedName>
    <definedName name="wrn.누계원가" localSheetId="6" hidden="1">{#N/A,#N/A,FALSE,"제조원가"}</definedName>
    <definedName name="wrn.누계원가" localSheetId="3" hidden="1">{#N/A,#N/A,FALSE,"제조원가"}</definedName>
    <definedName name="wrn.누계원가" localSheetId="7" hidden="1">{#N/A,#N/A,FALSE,"제조원가"}</definedName>
    <definedName name="wrn.누계원가" localSheetId="0" hidden="1">{#N/A,#N/A,FALSE,"제조원가"}</definedName>
    <definedName name="wrn.누계원가" hidden="1">{#N/A,#N/A,FALSE,"제조원가"}</definedName>
    <definedName name="wrn.누계원가." localSheetId="1" hidden="1">{#N/A,#N/A,FALSE,"제조원가"}</definedName>
    <definedName name="wrn.누계원가." localSheetId="5" hidden="1">{#N/A,#N/A,FALSE,"제조원가"}</definedName>
    <definedName name="wrn.누계원가." localSheetId="4" hidden="1">{#N/A,#N/A,FALSE,"제조원가"}</definedName>
    <definedName name="wrn.누계원가." localSheetId="8" hidden="1">{#N/A,#N/A,FALSE,"제조원가"}</definedName>
    <definedName name="wrn.누계원가." localSheetId="9" hidden="1">{#N/A,#N/A,FALSE,"제조원가"}</definedName>
    <definedName name="wrn.누계원가." localSheetId="10" hidden="1">{#N/A,#N/A,FALSE,"제조원가"}</definedName>
    <definedName name="wrn.누계원가." localSheetId="2" hidden="1">{#N/A,#N/A,FALSE,"제조원가"}</definedName>
    <definedName name="wrn.누계원가." localSheetId="6" hidden="1">{#N/A,#N/A,FALSE,"제조원가"}</definedName>
    <definedName name="wrn.누계원가." localSheetId="3" hidden="1">{#N/A,#N/A,FALSE,"제조원가"}</definedName>
    <definedName name="wrn.누계원가." localSheetId="7" hidden="1">{#N/A,#N/A,FALSE,"제조원가"}</definedName>
    <definedName name="wrn.누계원가." localSheetId="0" hidden="1">{#N/A,#N/A,FALSE,"제조원가"}</definedName>
    <definedName name="wrn.누계원가." hidden="1">{#N/A,#N/A,FALSE,"제조원가"}</definedName>
    <definedName name="wrn.당월원가." localSheetId="1" hidden="1">{#N/A,#N/A,FALSE,"제조원가"}</definedName>
    <definedName name="wrn.당월원가." localSheetId="5" hidden="1">{#N/A,#N/A,FALSE,"제조원가"}</definedName>
    <definedName name="wrn.당월원가." localSheetId="4" hidden="1">{#N/A,#N/A,FALSE,"제조원가"}</definedName>
    <definedName name="wrn.당월원가." localSheetId="8" hidden="1">{#N/A,#N/A,FALSE,"제조원가"}</definedName>
    <definedName name="wrn.당월원가." localSheetId="9" hidden="1">{#N/A,#N/A,FALSE,"제조원가"}</definedName>
    <definedName name="wrn.당월원가." localSheetId="10" hidden="1">{#N/A,#N/A,FALSE,"제조원가"}</definedName>
    <definedName name="wrn.당월원가." localSheetId="2" hidden="1">{#N/A,#N/A,FALSE,"제조원가"}</definedName>
    <definedName name="wrn.당월원가." localSheetId="6" hidden="1">{#N/A,#N/A,FALSE,"제조원가"}</definedName>
    <definedName name="wrn.당월원가." localSheetId="3" hidden="1">{#N/A,#N/A,FALSE,"제조원가"}</definedName>
    <definedName name="wrn.당월원가." localSheetId="7" hidden="1">{#N/A,#N/A,FALSE,"제조원가"}</definedName>
    <definedName name="wrn.당월원가." localSheetId="0" hidden="1">{#N/A,#N/A,FALSE,"제조원가"}</definedName>
    <definedName name="wrn.당월원가." hidden="1">{#N/A,#N/A,FALSE,"제조원가"}</definedName>
    <definedName name="wrn.ㅁㅁ." hidden="1">{#N/A,#N/A,FALSE,"단가와품"}</definedName>
    <definedName name="WW" hidden="1">{#N/A,#N/A,FALSE,"전력간선"}</definedName>
    <definedName name="X">#N/A</definedName>
    <definedName name="yyy" localSheetId="5" hidden="1">[31]수량산출!$A$1:$A$8561</definedName>
    <definedName name="yyy" hidden="1">#REF!</definedName>
    <definedName name="z" localSheetId="1">#REF!</definedName>
    <definedName name="z" localSheetId="5">#REF!</definedName>
    <definedName name="z">#REF!</definedName>
    <definedName name="ZP" localSheetId="5">#REF!</definedName>
    <definedName name="ZP">#REF!</definedName>
    <definedName name="ㄱ" localSheetId="1" hidden="1">#REF!</definedName>
    <definedName name="ㄱ" localSheetId="5" hidden="1">[32]수량산출!#REF!</definedName>
    <definedName name="ㄱ" hidden="1">#REF!</definedName>
    <definedName name="ㄱㄱㄱ" localSheetId="5">#REF!</definedName>
    <definedName name="ㄱㄱㄱ">#REF!</definedName>
    <definedName name="ㄱㄱㄱㄱㄱ" localSheetId="5">#REF!</definedName>
    <definedName name="ㄱㄱㄱㄱㄱ">#REF!</definedName>
    <definedName name="가" localSheetId="5">#REF!</definedName>
    <definedName name="가">#REF!</definedName>
    <definedName name="가로등">[33]가로등!$B$5:$F$36</definedName>
    <definedName name="가로등부표1" localSheetId="1">#REF!</definedName>
    <definedName name="가로등부표1" localSheetId="5">[34]!Macro13</definedName>
    <definedName name="가로등부표1">#REF!</definedName>
    <definedName name="가로등부표2" localSheetId="5">#REF!,#REF!</definedName>
    <definedName name="가로등부표2">#REF!,#REF!</definedName>
    <definedName name="가로등인공">[33]가로등!$L$37:$Z$38</definedName>
    <definedName name="가아" localSheetId="1" hidden="1">#REF!</definedName>
    <definedName name="가아" localSheetId="5" hidden="1">[35]수량산출!#REF!</definedName>
    <definedName name="가아" hidden="1">#REF!</definedName>
    <definedName name="간접노무비">#REF!</definedName>
    <definedName name="간접노무비2">#REF!</definedName>
    <definedName name="간접노무비4">#REF!</definedName>
    <definedName name="갑03" localSheetId="5">#REF!</definedName>
    <definedName name="갑03">#REF!</definedName>
    <definedName name="갑지" localSheetId="5">#REF!</definedName>
    <definedName name="갑지">#REF!</definedName>
    <definedName name="갑지총계" localSheetId="5">#REF!</definedName>
    <definedName name="갑지총계">#REF!</definedName>
    <definedName name="강아지" localSheetId="1" hidden="1">#REF!</definedName>
    <definedName name="강아지" localSheetId="5" hidden="1">#REF!</definedName>
    <definedName name="강아지" hidden="1">#REF!</definedName>
    <definedName name="개신단가" localSheetId="5">[36]가설!$A$3:$N$23</definedName>
    <definedName name="개신단가">#REF!</definedName>
    <definedName name="거ㅏ" localSheetId="5" hidden="1">[32]수량산출!$A$3:$H$8539</definedName>
    <definedName name="거ㅏ" hidden="1">#REF!</definedName>
    <definedName name="건접노무비4">#REF!</definedName>
    <definedName name="견적" localSheetId="5">#REF!</definedName>
    <definedName name="견적">#REF!</definedName>
    <definedName name="견적대비표" localSheetId="1">#REF!</definedName>
    <definedName name="견적대비표" localSheetId="5">#REF!</definedName>
    <definedName name="견적대비표">#REF!</definedName>
    <definedName name="견적탱크" localSheetId="5">#REF!</definedName>
    <definedName name="견적탱크">#REF!</definedName>
    <definedName name="경비">#REF!</definedName>
    <definedName name="경비2">#REF!</definedName>
    <definedName name="경비3">#REF!</definedName>
    <definedName name="경비4">#REF!</definedName>
    <definedName name="계산" localSheetId="1">dhtextevaluate(#REF!)</definedName>
    <definedName name="계산" localSheetId="5">dhtextevaluate([37]산출근거!$C$6)</definedName>
    <definedName name="계산" localSheetId="4">dhtextevaluate(#REF!)</definedName>
    <definedName name="계산" localSheetId="8">dhtextevaluate(#REF!)</definedName>
    <definedName name="계산" localSheetId="9">dhtextevaluate(#REF!)</definedName>
    <definedName name="계산" localSheetId="10">dhtextevaluate(#REF!)</definedName>
    <definedName name="계산" localSheetId="2">dhtextevaluate(#REF!)</definedName>
    <definedName name="계산" localSheetId="6">dhtextevaluate(#REF!)</definedName>
    <definedName name="계산" localSheetId="3">dhtextevaluate(#REF!)</definedName>
    <definedName name="계산" localSheetId="7">dhtextevaluate(#REF!)</definedName>
    <definedName name="계산" localSheetId="0">dhtextevaluate(#REF!)</definedName>
    <definedName name="계산">dhtextevaluate(#REF!)</definedName>
    <definedName name="고용보험료2">#REF!</definedName>
    <definedName name="고재" localSheetId="5">#REF!</definedName>
    <definedName name="고재">#REF!</definedName>
    <definedName name="고케" localSheetId="5">#REF!</definedName>
    <definedName name="고케">#REF!</definedName>
    <definedName name="공" localSheetId="1">#REF!</definedName>
    <definedName name="공" localSheetId="5">[12]을!#REF!</definedName>
    <definedName name="공">#REF!</definedName>
    <definedName name="공급가액2">#REF!</definedName>
    <definedName name="공급가액4">#REF!</definedName>
    <definedName name="공압축3.5간재">'[38]기계경비(시간당)'!$H$248</definedName>
    <definedName name="공압축3.5노무">'[38]기계경비(시간당)'!$H$244</definedName>
    <definedName name="공압축3.5노무야간">'[38]기계경비(시간당)'!$H$245</definedName>
    <definedName name="공압축3.5손료">'[38]기계경비(시간당)'!$H$243</definedName>
    <definedName name="공압축7.1간재">'[38]기계경비(시간당)'!$H$256</definedName>
    <definedName name="공압축7.1노무">'[38]기계경비(시간당)'!$H$252</definedName>
    <definedName name="공압축7.1노무야간">'[38]기계경비(시간당)'!$H$253</definedName>
    <definedName name="공압축7.1손료">'[38]기계경비(시간당)'!$H$251</definedName>
    <definedName name="공정별_집계표" localSheetId="1">#REF!</definedName>
    <definedName name="공정별_집계표" localSheetId="5">[39]산출금액내역!#REF!</definedName>
    <definedName name="공정별_집계표">#REF!</definedName>
    <definedName name="관급" localSheetId="1">#REF!,#REF!,#REF!</definedName>
    <definedName name="관급" localSheetId="5">#REF!,#REF!,#REF!</definedName>
    <definedName name="관급">#REF!,#REF!,#REF!</definedName>
    <definedName name="광_전기">#REF!</definedName>
    <definedName name="교육내용" localSheetId="1">#REF!</definedName>
    <definedName name="교육내용" localSheetId="5">[40]연결임시!#REF!</definedName>
    <definedName name="교육내용">#REF!</definedName>
    <definedName name="그림" hidden="1">{#N/A,#N/A,FALSE,"전력간선"}</definedName>
    <definedName name="기준" localSheetId="5">#REF!</definedName>
    <definedName name="기준">#REF!</definedName>
    <definedName name="기타경비">#REF!</definedName>
    <definedName name="기타경비2">#REF!</definedName>
    <definedName name="기타경비4">#REF!</definedName>
    <definedName name="기터경비2">#REF!</definedName>
    <definedName name="ㄳㄳ" localSheetId="5">#REF!</definedName>
    <definedName name="ㄳㄳ">#REF!</definedName>
    <definedName name="ㄴ" localSheetId="5">#REF!</definedName>
    <definedName name="ㄴ">#REF!</definedName>
    <definedName name="ㄴ51" localSheetId="5">#REF!</definedName>
    <definedName name="ㄴ51">#REF!</definedName>
    <definedName name="ㄴㄴ" localSheetId="5">#REF!</definedName>
    <definedName name="ㄴㄴ">#REF!</definedName>
    <definedName name="ㄴㄴㄴ" localSheetId="1" hidden="1">#REF!</definedName>
    <definedName name="ㄴㄴㄴ" localSheetId="5" hidden="1">#REF!</definedName>
    <definedName name="ㄴㄴㄴ" hidden="1">#REF!</definedName>
    <definedName name="ㄴㄴㄴㄴ" localSheetId="1" hidden="1">#REF!</definedName>
    <definedName name="ㄴㄴㄴㄴ" localSheetId="5" hidden="1">#REF!</definedName>
    <definedName name="ㄴㄴㄴㄴ" hidden="1">#REF!</definedName>
    <definedName name="ㄴㄴㄴㄴㄴ" localSheetId="5" hidden="1">#REF!</definedName>
    <definedName name="ㄴㄴㄴㄴㄴ" hidden="1">#REF!</definedName>
    <definedName name="ㄴㄴㄴㄴㄴㄴ" localSheetId="1">#REF!</definedName>
    <definedName name="ㄴㄴㄴㄴㄴㄴ" localSheetId="5">#REF!</definedName>
    <definedName name="ㄴㄴㄴㄴㄴㄴ">#REF!</definedName>
    <definedName name="ㄴㄴㄴㄴㄴㄴㄴㄴㄴㄴ" localSheetId="5">#REF!</definedName>
    <definedName name="ㄴㄴㄴㄴㄴㄴㄴㄴㄴㄴ">#REF!</definedName>
    <definedName name="ㄴㄴㄴㄴㄴㅁ" localSheetId="5">#REF!</definedName>
    <definedName name="ㄴㄴㄴㄴㄴㅁ">#REF!</definedName>
    <definedName name="ㄴㄴㅁㅁㅇㄴ" localSheetId="5">#REF!</definedName>
    <definedName name="ㄴㄴㅁㅁㅇㄴ">#REF!</definedName>
    <definedName name="ㄴㄴㅇㅇㄴ" localSheetId="5">#REF!</definedName>
    <definedName name="ㄴㄴㅇㅇㄴ">#REF!</definedName>
    <definedName name="ㄴㄹㅇㄴㄹㅇ" localSheetId="5">#REF!</definedName>
    <definedName name="ㄴㄹㅇㄴㄹㅇ">#REF!</definedName>
    <definedName name="ㄴㅁ" localSheetId="5">#REF!</definedName>
    <definedName name="ㄴㅁ">#REF!</definedName>
    <definedName name="ㄴㅁㅁ" localSheetId="5">#REF!</definedName>
    <definedName name="ㄴㅁㅁ">#REF!</definedName>
    <definedName name="ㄴㅁㅇㅇㄴㅇ" localSheetId="5">#REF!</definedName>
    <definedName name="ㄴㅁㅇㅇㄴㅇ">#REF!</definedName>
    <definedName name="ㄴㅁㅇㅇㄴㅇㄴ" localSheetId="1">#REF!</definedName>
    <definedName name="ㄴㅁㅇㅇㄴㅇㄴ" localSheetId="5">#REF!</definedName>
    <definedName name="ㄴㅁㅇㅇㄴㅇㄴ">#REF!</definedName>
    <definedName name="ㄴㅇ" localSheetId="5">#REF!</definedName>
    <definedName name="ㄴㅇ">#REF!</definedName>
    <definedName name="ㄴㅇㄴㄴㅁㅁ" localSheetId="5">#REF!</definedName>
    <definedName name="ㄴㅇㄴㄴㅁㅁ">#REF!</definedName>
    <definedName name="ㄴㅇㄹ" localSheetId="5">#REF!</definedName>
    <definedName name="ㄴㅇㄹ">#REF!</definedName>
    <definedName name="ㄴㅇㄹㅇㄷ" localSheetId="5">#REF!</definedName>
    <definedName name="ㄴㅇㄹㅇㄷ">#REF!</definedName>
    <definedName name="난" localSheetId="5">[41]일위대가!$A$275:$L$322</definedName>
    <definedName name="난">#REF!</definedName>
    <definedName name="내" hidden="1">{#N/A,#N/A,FALSE,"단가와품"}</definedName>
    <definedName name="내선전공" localSheetId="5">[42]자재단가표!$K$93</definedName>
    <definedName name="내선전공">#REF!</definedName>
    <definedName name="내수EL" localSheetId="5">#REF!</definedName>
    <definedName name="내수EL">#REF!</definedName>
    <definedName name="내수ES" localSheetId="5">#REF!</definedName>
    <definedName name="내수ES">#REF!</definedName>
    <definedName name="내역" localSheetId="5">#REF!</definedName>
    <definedName name="내역">#REF!</definedName>
    <definedName name="내역서" hidden="1">{#N/A,#N/A,FALSE,"전력간선"}</definedName>
    <definedName name="내전" localSheetId="5">#REF!</definedName>
    <definedName name="내전">#REF!</definedName>
    <definedName name="노무">[43]단가!$B:$O</definedName>
    <definedName name="노무비" localSheetId="1">#REF!</definedName>
    <definedName name="노무비" localSheetId="5">[44]건축내역!#REF!</definedName>
    <definedName name="노무비">#REF!</definedName>
    <definedName name="노무비2">#REF!</definedName>
    <definedName name="노무비3">#REF!</definedName>
    <definedName name="노무비4">#REF!</definedName>
    <definedName name="노임" localSheetId="5">#REF!</definedName>
    <definedName name="노임">#REF!</definedName>
    <definedName name="노임단가" localSheetId="5">[45]노임!$B$2:$C$45</definedName>
    <definedName name="노임단가">#REF!</definedName>
    <definedName name="노출형" localSheetId="5">[17]DATA!$E$50:$F$59</definedName>
    <definedName name="노출형">#REF!</definedName>
    <definedName name="누계_중계정" localSheetId="1">#REF!</definedName>
    <definedName name="누계_중계정" localSheetId="5">[46]송전기본!#REF!</definedName>
    <definedName name="누계_중계정">#REF!</definedName>
    <definedName name="ㄷ" localSheetId="5">#REF!</definedName>
    <definedName name="ㄷ">#REF!</definedName>
    <definedName name="ㄷㄱㄷ" hidden="1">{#N/A,#N/A,FALSE,"전력간선"}</definedName>
    <definedName name="ㄷㄱㄷㅅㅅㅅ" localSheetId="5">#REF!</definedName>
    <definedName name="ㄷㄱㄷㅅㅅㅅ">#REF!</definedName>
    <definedName name="ㄷㄷ" localSheetId="1" hidden="1">#REF!</definedName>
    <definedName name="ㄷㄷ" localSheetId="5" hidden="1">#REF!</definedName>
    <definedName name="ㄷㄷ" hidden="1">#REF!</definedName>
    <definedName name="ㄷㄷㅈ" localSheetId="5">#REF!</definedName>
    <definedName name="ㄷㄷㅈ">#REF!</definedName>
    <definedName name="ㄷㄹㄹㅇ" localSheetId="5">#REF!</definedName>
    <definedName name="ㄷㄹㄹㅇ">#REF!</definedName>
    <definedName name="ㄷㄹㅇㄴ" localSheetId="5">#REF!</definedName>
    <definedName name="ㄷㄹㅇㄴ">#REF!</definedName>
    <definedName name="ㄷㄹㅇㄴㄹ" localSheetId="5">#REF!</definedName>
    <definedName name="ㄷㄹㅇㄴㄹ">#REF!</definedName>
    <definedName name="ㄷㅇㄴ" localSheetId="5">#REF!</definedName>
    <definedName name="ㄷㅇㄴ">#REF!</definedName>
    <definedName name="ㄷㅇㄹ" localSheetId="5">#REF!</definedName>
    <definedName name="ㄷㅇㄹ">#REF!</definedName>
    <definedName name="ㄷㅇㄹㄴ" localSheetId="1">#REF!</definedName>
    <definedName name="ㄷㅇㄹㄴ" localSheetId="5">#REF!</definedName>
    <definedName name="ㄷㅇㄹㄴ">#REF!</definedName>
    <definedName name="단" localSheetId="1">#REF!</definedName>
    <definedName name="단" localSheetId="5">[47]일위_파일!#REF!</definedName>
    <definedName name="단">#REF!</definedName>
    <definedName name="단가" localSheetId="1">#REF!</definedName>
    <definedName name="단가" localSheetId="5">[47]일위_파일!#REF!</definedName>
    <definedName name="단가">#REF!</definedName>
    <definedName name="단가대비" localSheetId="1">#REF!</definedName>
    <definedName name="단가대비" localSheetId="5">[47]일위_파일!#REF!</definedName>
    <definedName name="단가대비">#REF!</definedName>
    <definedName name="단가대비표" localSheetId="1">#REF!</definedName>
    <definedName name="단가대비표" localSheetId="5">#REF!</definedName>
    <definedName name="단가대비표">#REF!</definedName>
    <definedName name="단가비교표" localSheetId="5">#REF!,#REF!</definedName>
    <definedName name="단가비교표">#REF!,#REF!</definedName>
    <definedName name="단가적용" localSheetId="1">#REF!</definedName>
    <definedName name="단가적용" localSheetId="5">[47]일위_파일!#REF!</definedName>
    <definedName name="단가적용">#REF!</definedName>
    <definedName name="단가테이블">'[38]기계경비(시간당)'!$C$1:$F$58</definedName>
    <definedName name="당월_소항목" localSheetId="1">#REF!</definedName>
    <definedName name="당월_소항목" localSheetId="5">[46]송전기본!#REF!</definedName>
    <definedName name="당월_소항목">#REF!</definedName>
    <definedName name="당월_중계정" localSheetId="5">[46]송전기본!$C$1:$R$47</definedName>
    <definedName name="당월_중계정">#REF!</definedName>
    <definedName name="대리점" localSheetId="5">[48]QandAJunior!$N$8:$N$16</definedName>
    <definedName name="대리점">#REF!</definedName>
    <definedName name="도급예정액2">#REF!</definedName>
    <definedName name="도급예정액3">#REF!</definedName>
    <definedName name="도급예정액4">#REF!</definedName>
    <definedName name="도장공" localSheetId="5">[10]물가자료!$C$23</definedName>
    <definedName name="도장공">#REF!</definedName>
    <definedName name="ㄹㄹ" localSheetId="1" hidden="1">#REF!</definedName>
    <definedName name="ㄹㄹ" localSheetId="5" hidden="1">#REF!</definedName>
    <definedName name="ㄹㄹ" hidden="1">#REF!</definedName>
    <definedName name="ㄹㅇㄶ" hidden="1">#REF!</definedName>
    <definedName name="ㄹㅇㄶ옿" hidden="1">'[49]N賃率-職'!$I$5:$I$30</definedName>
    <definedName name="ㄹㅇㄹㅇ" localSheetId="1" hidden="1">#REF!</definedName>
    <definedName name="ㄹㅇㄹㅇ" localSheetId="5" hidden="1">#REF!</definedName>
    <definedName name="ㄹㅇㄹㅇ" hidden="1">#REF!</definedName>
    <definedName name="램머Q간재">[38]램머!$D$20</definedName>
    <definedName name="램머Q간재10">[38]램머!$F$20</definedName>
    <definedName name="램머Q간재야간">[38]램머!$J$20</definedName>
    <definedName name="램머Q노무">[38]램머!$D$21</definedName>
    <definedName name="램머Q노무10">[38]램머!$F$21</definedName>
    <definedName name="램머Q노무야간">[38]램머!$J$21</definedName>
    <definedName name="램머Q손료">[38]램머!$D$22</definedName>
    <definedName name="램머Q손료10">[38]램머!$F$22</definedName>
    <definedName name="램머Q손료야간">[38]램머!$J$22</definedName>
    <definedName name="램머간재">'[38]기계경비(시간당)'!$H$170</definedName>
    <definedName name="램머노무">'[38]기계경비(시간당)'!$H$166</definedName>
    <definedName name="램머노무야간">'[38]기계경비(시간당)'!$H$167</definedName>
    <definedName name="램머손료">'[38]기계경비(시간당)'!$H$165</definedName>
    <definedName name="ㅁ" localSheetId="5" hidden="1">#REF!</definedName>
    <definedName name="ㅁ" hidden="1">#REF!</definedName>
    <definedName name="ㅁ1" localSheetId="1">#REF!</definedName>
    <definedName name="ㅁ1" localSheetId="5">[50]일위대가표!#REF!</definedName>
    <definedName name="ㅁ1">#REF!</definedName>
    <definedName name="ㅁ500">[51]Baby일위대가!#REF!</definedName>
    <definedName name="ㅁ8529" localSheetId="1">#REF!</definedName>
    <definedName name="ㅁ8529" localSheetId="5">'[52]일위대가(가설)'!#REF!</definedName>
    <definedName name="ㅁ8529" localSheetId="8">#REF!</definedName>
    <definedName name="ㅁ8529" localSheetId="9">#REF!</definedName>
    <definedName name="ㅁ8529" localSheetId="10">#REF!</definedName>
    <definedName name="ㅁ8529" localSheetId="6">#REF!</definedName>
    <definedName name="ㅁ8529" localSheetId="7">#REF!</definedName>
    <definedName name="ㅁ8529" localSheetId="0">#REF!</definedName>
    <definedName name="ㅁ8529">#REF!</definedName>
    <definedName name="ㅁㅁ" localSheetId="5" hidden="1">#REF!</definedName>
    <definedName name="ㅁㅁ" hidden="1">#REF!</definedName>
    <definedName name="ㅁㅁ158" localSheetId="1">#REF!</definedName>
    <definedName name="ㅁㅁ158" localSheetId="5">#REF!</definedName>
    <definedName name="ㅁㅁ158">#REF!</definedName>
    <definedName name="ㅁㅁㅁ" localSheetId="5">[53]을지!$1:$2</definedName>
    <definedName name="ㅁㅁㅁ">#REF!</definedName>
    <definedName name="ㅁㅁㅁㅁ" localSheetId="1" hidden="1">{#N/A,#N/A,FALSE,"UNIT";#N/A,#N/A,FALSE,"UNIT";#N/A,#N/A,FALSE,"계정"}</definedName>
    <definedName name="ㅁㅁㅁㅁ" localSheetId="5" hidden="1">{#N/A,#N/A,FALSE,"UNIT";#N/A,#N/A,FALSE,"UNIT";#N/A,#N/A,FALSE,"계정"}</definedName>
    <definedName name="ㅁㅁㅁㅁ" localSheetId="4" hidden="1">{#N/A,#N/A,FALSE,"UNIT";#N/A,#N/A,FALSE,"UNIT";#N/A,#N/A,FALSE,"계정"}</definedName>
    <definedName name="ㅁㅁㅁㅁ" localSheetId="8" hidden="1">{#N/A,#N/A,FALSE,"UNIT";#N/A,#N/A,FALSE,"UNIT";#N/A,#N/A,FALSE,"계정"}</definedName>
    <definedName name="ㅁㅁㅁㅁ" localSheetId="9" hidden="1">{#N/A,#N/A,FALSE,"UNIT";#N/A,#N/A,FALSE,"UNIT";#N/A,#N/A,FALSE,"계정"}</definedName>
    <definedName name="ㅁㅁㅁㅁ" localSheetId="10" hidden="1">{#N/A,#N/A,FALSE,"UNIT";#N/A,#N/A,FALSE,"UNIT";#N/A,#N/A,FALSE,"계정"}</definedName>
    <definedName name="ㅁㅁㅁㅁ" localSheetId="2" hidden="1">{#N/A,#N/A,FALSE,"UNIT";#N/A,#N/A,FALSE,"UNIT";#N/A,#N/A,FALSE,"계정"}</definedName>
    <definedName name="ㅁㅁㅁㅁ" localSheetId="6" hidden="1">{#N/A,#N/A,FALSE,"UNIT";#N/A,#N/A,FALSE,"UNIT";#N/A,#N/A,FALSE,"계정"}</definedName>
    <definedName name="ㅁㅁㅁㅁ" localSheetId="3" hidden="1">{#N/A,#N/A,FALSE,"UNIT";#N/A,#N/A,FALSE,"UNIT";#N/A,#N/A,FALSE,"계정"}</definedName>
    <definedName name="ㅁㅁㅁㅁ" localSheetId="7" hidden="1">{#N/A,#N/A,FALSE,"UNIT";#N/A,#N/A,FALSE,"UNIT";#N/A,#N/A,FALSE,"계정"}</definedName>
    <definedName name="ㅁㅁㅁㅁ" localSheetId="0" hidden="1">{#N/A,#N/A,FALSE,"UNIT";#N/A,#N/A,FALSE,"UNIT";#N/A,#N/A,FALSE,"계정"}</definedName>
    <definedName name="ㅁㅁㅁㅁ" hidden="1">{#N/A,#N/A,FALSE,"UNIT";#N/A,#N/A,FALSE,"UNIT";#N/A,#N/A,FALSE,"계정"}</definedName>
    <definedName name="ㅁㅁㅁㅁㅁ" localSheetId="1" hidden="1">{#N/A,#N/A,FALSE,"UNIT";#N/A,#N/A,FALSE,"UNIT";#N/A,#N/A,FALSE,"계정"}</definedName>
    <definedName name="ㅁㅁㅁㅁㅁ" localSheetId="5" hidden="1">{#N/A,#N/A,FALSE,"UNIT";#N/A,#N/A,FALSE,"UNIT";#N/A,#N/A,FALSE,"계정"}</definedName>
    <definedName name="ㅁㅁㅁㅁㅁ" localSheetId="4" hidden="1">{#N/A,#N/A,FALSE,"UNIT";#N/A,#N/A,FALSE,"UNIT";#N/A,#N/A,FALSE,"계정"}</definedName>
    <definedName name="ㅁㅁㅁㅁㅁ" localSheetId="8" hidden="1">{#N/A,#N/A,FALSE,"UNIT";#N/A,#N/A,FALSE,"UNIT";#N/A,#N/A,FALSE,"계정"}</definedName>
    <definedName name="ㅁㅁㅁㅁㅁ" localSheetId="9" hidden="1">{#N/A,#N/A,FALSE,"UNIT";#N/A,#N/A,FALSE,"UNIT";#N/A,#N/A,FALSE,"계정"}</definedName>
    <definedName name="ㅁㅁㅁㅁㅁ" localSheetId="10" hidden="1">{#N/A,#N/A,FALSE,"UNIT";#N/A,#N/A,FALSE,"UNIT";#N/A,#N/A,FALSE,"계정"}</definedName>
    <definedName name="ㅁㅁㅁㅁㅁ" localSheetId="2" hidden="1">{#N/A,#N/A,FALSE,"UNIT";#N/A,#N/A,FALSE,"UNIT";#N/A,#N/A,FALSE,"계정"}</definedName>
    <definedName name="ㅁㅁㅁㅁㅁ" localSheetId="6" hidden="1">{#N/A,#N/A,FALSE,"UNIT";#N/A,#N/A,FALSE,"UNIT";#N/A,#N/A,FALSE,"계정"}</definedName>
    <definedName name="ㅁㅁㅁㅁㅁ" localSheetId="3" hidden="1">{#N/A,#N/A,FALSE,"UNIT";#N/A,#N/A,FALSE,"UNIT";#N/A,#N/A,FALSE,"계정"}</definedName>
    <definedName name="ㅁㅁㅁㅁㅁ" localSheetId="7" hidden="1">{#N/A,#N/A,FALSE,"UNIT";#N/A,#N/A,FALSE,"UNIT";#N/A,#N/A,FALSE,"계정"}</definedName>
    <definedName name="ㅁㅁㅁㅁㅁ" localSheetId="0" hidden="1">{#N/A,#N/A,FALSE,"UNIT";#N/A,#N/A,FALSE,"UNIT";#N/A,#N/A,FALSE,"계정"}</definedName>
    <definedName name="ㅁㅁㅁㅁㅁ" hidden="1">{#N/A,#N/A,FALSE,"UNIT";#N/A,#N/A,FALSE,"UNIT";#N/A,#N/A,FALSE,"계정"}</definedName>
    <definedName name="마" localSheetId="1">#REF!</definedName>
    <definedName name="마" localSheetId="5">#REF!</definedName>
    <definedName name="마">#REF!</definedName>
    <definedName name="매입개방" localSheetId="5">[17]DATA!$E$6:$F$15</definedName>
    <definedName name="매입개방">#REF!</definedName>
    <definedName name="매크로1" localSheetId="1">#REF!</definedName>
    <definedName name="매크로1" localSheetId="5">[54]!매크로1</definedName>
    <definedName name="매크로1">#REF!</definedName>
    <definedName name="명칭" localSheetId="1">#REF!</definedName>
    <definedName name="명칭" localSheetId="5">#REF!</definedName>
    <definedName name="명칭">#REF!</definedName>
    <definedName name="모" hidden="1">{#N/A,#N/A,FALSE,"단가와품"}</definedName>
    <definedName name="목차" localSheetId="5">[45]일위목차!$O$4:$T$151</definedName>
    <definedName name="목차">#REF!</definedName>
    <definedName name="목차번호" localSheetId="5">[45]일위목차!$U$4:$V$151</definedName>
    <definedName name="목차번호">#REF!</definedName>
    <definedName name="무안">[55]노무비!$B$12</definedName>
    <definedName name="물가" localSheetId="5">#REF!</definedName>
    <definedName name="물가">#REF!</definedName>
    <definedName name="물가2" localSheetId="5">#REF!</definedName>
    <definedName name="물가2">#REF!</definedName>
    <definedName name="물가3" localSheetId="5">#REF!</definedName>
    <definedName name="물가3">#REF!</definedName>
    <definedName name="ㅂ" localSheetId="5">#REF!</definedName>
    <definedName name="ㅂ">#REF!</definedName>
    <definedName name="ㅂㅂ" localSheetId="1" hidden="1">#REF!</definedName>
    <definedName name="ㅂㅂ" localSheetId="5" hidden="1">[32]수량산출!#REF!</definedName>
    <definedName name="ㅂㅂ" hidden="1">#REF!</definedName>
    <definedName name="ㅂㅂㅂㅂㅂㅂㅂㅂㅂㅂ" localSheetId="5">#REF!</definedName>
    <definedName name="ㅂㅂㅂㅂㅂㅂㅂㅂㅂㅂ">#REF!</definedName>
    <definedName name="ㅂㅈ" localSheetId="5">#REF!</definedName>
    <definedName name="ㅂㅈ">#REF!</definedName>
    <definedName name="ㅂㅈㅂㅈㅂㅈ" localSheetId="5">#REF!</definedName>
    <definedName name="ㅂㅈㅂㅈㅂㅈ">#REF!</definedName>
    <definedName name="반영">[55]노무비!$B$2</definedName>
    <definedName name="반영근">[55]노무비!$B$10</definedName>
    <definedName name="반영근1">[55]노무비!$B$8</definedName>
    <definedName name="반자동1기" hidden="1">{#N/A,#N/A,FALSE,"전력간선"}</definedName>
    <definedName name="배관공수율" hidden="1">'[56]N賃率-職'!$I$5:$I$30</definedName>
    <definedName name="배전" localSheetId="5">#REF!</definedName>
    <definedName name="배전">#REF!</definedName>
    <definedName name="배전반자재단가영">#REF!</definedName>
    <definedName name="백02간재">'[38]기계경비(시간당)'!$H$161</definedName>
    <definedName name="백02간재티스제외">'[38]기계경비(시간당)'!$H$162</definedName>
    <definedName name="백02노무">'[38]기계경비(시간당)'!$H$153</definedName>
    <definedName name="백02노무야간">'[38]기계경비(시간당)'!$H$157</definedName>
    <definedName name="백02손료">'[38]기계경비(시간당)'!$H$149</definedName>
    <definedName name="백04간재">'[38]기계경비(시간당)'!$H$145</definedName>
    <definedName name="백04간재티스제외">'[38]기계경비(시간당)'!$H$146</definedName>
    <definedName name="백04노무">'[38]기계경비(시간당)'!$H$137</definedName>
    <definedName name="백04노무야간">'[38]기계경비(시간당)'!$H$141</definedName>
    <definedName name="백04손료">'[38]기계경비(시간당)'!$H$133</definedName>
    <definedName name="백07간재">'[38]기계경비(시간당)'!$H$129</definedName>
    <definedName name="백07노무">'[38]기계경비(시간당)'!$H$121</definedName>
    <definedName name="백07손료">'[38]기계경비(시간당)'!$H$117</definedName>
    <definedName name="백룡교차로">[57]백룡교차로!$B:$D</definedName>
    <definedName name="보" localSheetId="5">#REF!</definedName>
    <definedName name="보">#REF!</definedName>
    <definedName name="보고장표_분기_" localSheetId="1">#REF!</definedName>
    <definedName name="보고장표_분기_" localSheetId="5">[46]송전기본!#REF!</definedName>
    <definedName name="보고장표_분기_">#REF!</definedName>
    <definedName name="보인" localSheetId="5">#REF!</definedName>
    <definedName name="보인">#REF!</definedName>
    <definedName name="보중" hidden="1">{#N/A,#N/A,FALSE,"전력간선"}</definedName>
    <definedName name="보통" localSheetId="5">'[58]참조(인건비)'!$D$20</definedName>
    <definedName name="보통">#REF!</definedName>
    <definedName name="보통인부" localSheetId="5">[59]노임단가!$I$36</definedName>
    <definedName name="보통인부">#REF!</definedName>
    <definedName name="부가가치세2">#REF!</definedName>
    <definedName name="부가가치세4">#REF!</definedName>
    <definedName name="부대내역비교" localSheetId="5">#REF!</definedName>
    <definedName name="부대내역비교">#REF!</definedName>
    <definedName name="분기별" localSheetId="1">#REF!</definedName>
    <definedName name="분기별" localSheetId="5">[60]PAN!#REF!</definedName>
    <definedName name="분기별">#REF!</definedName>
    <definedName name="분류" localSheetId="5">[48]QandAJunior!$O$8:$O$12</definedName>
    <definedName name="분류">#REF!</definedName>
    <definedName name="브02간재구조물">'[38]기계경비(시간당)'!$H$112</definedName>
    <definedName name="브02노무">'[38]기계경비(시간당)'!$H$110</definedName>
    <definedName name="브02노무야간">'[38]기계경비(시간당)'!$H$111</definedName>
    <definedName name="브02손료">'[38]기계경비(시간당)'!$H$109</definedName>
    <definedName name="브04간재구조물">'[38]기계경비(시간당)'!$H$105</definedName>
    <definedName name="브04노무">'[38]기계경비(시간당)'!$H$103</definedName>
    <definedName name="브04노무야간">'[38]기계경비(시간당)'!$H$104</definedName>
    <definedName name="브04손료">'[38]기계경비(시간당)'!$H$102</definedName>
    <definedName name="브레이드">'[38]기계경비(시간당)'!$D$28</definedName>
    <definedName name="비계" localSheetId="5">#REF!</definedName>
    <definedName name="비계">#REF!</definedName>
    <definedName name="ㅅ" hidden="1">{#N/A,#N/A,FALSE,"전력간선"}</definedName>
    <definedName name="ㅅㅅ" localSheetId="1" hidden="1">#REF!</definedName>
    <definedName name="ㅅㅅ" localSheetId="5" hidden="1">#REF!</definedName>
    <definedName name="ㅅㅅ" hidden="1">#REF!</definedName>
    <definedName name="ㅅㅅㅅ" hidden="1">{#N/A,#N/A,FALSE,"전력간선"}</definedName>
    <definedName name="사사월" localSheetId="1">#REF!</definedName>
    <definedName name="사사월" localSheetId="5">[26]개요!#REF!</definedName>
    <definedName name="사사월">#REF!</definedName>
    <definedName name="사용전검사비2">#REF!</definedName>
    <definedName name="사월합" localSheetId="1">#REF!</definedName>
    <definedName name="사월합" localSheetId="5">[26]개요!#REF!</definedName>
    <definedName name="사월합">#REF!</definedName>
    <definedName name="산1" localSheetId="5">[61]Sheet1!$B$2:$H$95</definedName>
    <definedName name="산1">#REF!</definedName>
    <definedName name="산재보험료">#REF!</definedName>
    <definedName name="산재보험료2">#REF!</definedName>
    <definedName name="산재보험료4">#REF!</definedName>
    <definedName name="산정교차로">[57]산정교차로!$B:$D</definedName>
    <definedName name="산출" localSheetId="5">[62]산출내역서집계표!$D$3:$L$116</definedName>
    <definedName name="산출">#REF!</definedName>
    <definedName name="산출1" localSheetId="5">[62]산출내역서집계표!$D$6:$L$116</definedName>
    <definedName name="산출1">#REF!</definedName>
    <definedName name="산출근거" localSheetId="5">[63]Sheet1!$B$2:$H$95</definedName>
    <definedName name="산출근거">#REF!</definedName>
    <definedName name="산출금양" localSheetId="5">[62]산출내역서집계표!$AB$2:$AR$143</definedName>
    <definedName name="산출금양">#REF!</definedName>
    <definedName name="상반기">#N/A</definedName>
    <definedName name="설2P100" localSheetId="5">#REF!</definedName>
    <definedName name="설2P100">#REF!</definedName>
    <definedName name="설2P30" localSheetId="5">#REF!</definedName>
    <definedName name="설2P30">#REF!</definedName>
    <definedName name="설2P60" localSheetId="5">#REF!</definedName>
    <definedName name="설2P60">#REF!</definedName>
    <definedName name="설3P100" localSheetId="5">#REF!</definedName>
    <definedName name="설3P100">#REF!</definedName>
    <definedName name="설3P30" localSheetId="5">#REF!</definedName>
    <definedName name="설3P30">#REF!</definedName>
    <definedName name="설3P60" localSheetId="5">#REF!</definedName>
    <definedName name="설3P60">#REF!</definedName>
    <definedName name="설4P100" localSheetId="5">#REF!</definedName>
    <definedName name="설4P100">#REF!</definedName>
    <definedName name="설4P200" localSheetId="5">#REF!</definedName>
    <definedName name="설4P200">#REF!</definedName>
    <definedName name="설4P30" localSheetId="5">#REF!</definedName>
    <definedName name="설4P30">#REF!</definedName>
    <definedName name="설4P300" localSheetId="5">#REF!</definedName>
    <definedName name="설4P300">#REF!</definedName>
    <definedName name="설4P60" localSheetId="5">#REF!</definedName>
    <definedName name="설4P60">#REF!</definedName>
    <definedName name="설계변경총괄" localSheetId="1">#REF!</definedName>
    <definedName name="설계변경총괄" localSheetId="5">[64]일위_파일!#REF!</definedName>
    <definedName name="설계변경총괄">#REF!</definedName>
    <definedName name="설집" localSheetId="5">#REF!</definedName>
    <definedName name="설집">#REF!</definedName>
    <definedName name="센터">#REF!</definedName>
    <definedName name="소계" localSheetId="1">#REF!</definedName>
    <definedName name="소계" localSheetId="5">#REF!</definedName>
    <definedName name="소계">#REF!</definedName>
    <definedName name="소계3" localSheetId="5">#REF!</definedName>
    <definedName name="소계3">#REF!</definedName>
    <definedName name="소계4" localSheetId="5">#REF!</definedName>
    <definedName name="소계4">#REF!</definedName>
    <definedName name="소계5" localSheetId="5">#REF!</definedName>
    <definedName name="소계5">#REF!</definedName>
    <definedName name="소방" localSheetId="5">#REF!</definedName>
    <definedName name="소방">#REF!</definedName>
    <definedName name="소형B손료">'[38]기계경비(시간당)'!$H$240</definedName>
    <definedName name="손익3" localSheetId="1" hidden="1">{#N/A,#N/A,FALSE,"UNIT";#N/A,#N/A,FALSE,"UNIT";#N/A,#N/A,FALSE,"계정"}</definedName>
    <definedName name="손익3" localSheetId="5" hidden="1">{#N/A,#N/A,FALSE,"UNIT";#N/A,#N/A,FALSE,"UNIT";#N/A,#N/A,FALSE,"계정"}</definedName>
    <definedName name="손익3" localSheetId="4" hidden="1">{#N/A,#N/A,FALSE,"UNIT";#N/A,#N/A,FALSE,"UNIT";#N/A,#N/A,FALSE,"계정"}</definedName>
    <definedName name="손익3" localSheetId="8" hidden="1">{#N/A,#N/A,FALSE,"UNIT";#N/A,#N/A,FALSE,"UNIT";#N/A,#N/A,FALSE,"계정"}</definedName>
    <definedName name="손익3" localSheetId="9" hidden="1">{#N/A,#N/A,FALSE,"UNIT";#N/A,#N/A,FALSE,"UNIT";#N/A,#N/A,FALSE,"계정"}</definedName>
    <definedName name="손익3" localSheetId="10" hidden="1">{#N/A,#N/A,FALSE,"UNIT";#N/A,#N/A,FALSE,"UNIT";#N/A,#N/A,FALSE,"계정"}</definedName>
    <definedName name="손익3" localSheetId="2" hidden="1">{#N/A,#N/A,FALSE,"UNIT";#N/A,#N/A,FALSE,"UNIT";#N/A,#N/A,FALSE,"계정"}</definedName>
    <definedName name="손익3" localSheetId="6" hidden="1">{#N/A,#N/A,FALSE,"UNIT";#N/A,#N/A,FALSE,"UNIT";#N/A,#N/A,FALSE,"계정"}</definedName>
    <definedName name="손익3" localSheetId="3" hidden="1">{#N/A,#N/A,FALSE,"UNIT";#N/A,#N/A,FALSE,"UNIT";#N/A,#N/A,FALSE,"계정"}</definedName>
    <definedName name="손익3" localSheetId="7" hidden="1">{#N/A,#N/A,FALSE,"UNIT";#N/A,#N/A,FALSE,"UNIT";#N/A,#N/A,FALSE,"계정"}</definedName>
    <definedName name="손익3" localSheetId="0" hidden="1">{#N/A,#N/A,FALSE,"UNIT";#N/A,#N/A,FALSE,"UNIT";#N/A,#N/A,FALSE,"계정"}</definedName>
    <definedName name="손익3" hidden="1">{#N/A,#N/A,FALSE,"UNIT";#N/A,#N/A,FALSE,"UNIT";#N/A,#N/A,FALSE,"계정"}</definedName>
    <definedName name="수량산출서">[65]단가산출!#REF!</definedName>
    <definedName name="수위2" localSheetId="1">[0]!BlankMacro1</definedName>
    <definedName name="수위2" localSheetId="5">[0]!BlankMacro1</definedName>
    <definedName name="수위2" localSheetId="4">[0]!BlankMacro1</definedName>
    <definedName name="수위2" localSheetId="2">[0]!BlankMacro1</definedName>
    <definedName name="수위2" localSheetId="6">[0]!BlankMacro1</definedName>
    <definedName name="수위2" localSheetId="3">[0]!BlankMacro1</definedName>
    <definedName name="수위2" localSheetId="0">[0]!BlankMacro1</definedName>
    <definedName name="수위2">[0]!BlankMacro1</definedName>
    <definedName name="수탁" localSheetId="5">[66]노임단가!$A$2:$B$33</definedName>
    <definedName name="수탁">#REF!</definedName>
    <definedName name="순공사비">#REF!</definedName>
    <definedName name="순공사비2">#REF!</definedName>
    <definedName name="순공사비4">#REF!</definedName>
    <definedName name="순공사원가">#REF!</definedName>
    <definedName name="순공사원가2">#REF!</definedName>
    <definedName name="순공사원가4">#REF!</definedName>
    <definedName name="스" localSheetId="1">#REF!</definedName>
    <definedName name="스" localSheetId="5">#REF!</definedName>
    <definedName name="스">#REF!</definedName>
    <definedName name="스타" localSheetId="1">#REF!</definedName>
    <definedName name="스타" localSheetId="5">#REF!</definedName>
    <definedName name="스타">#REF!</definedName>
    <definedName name="스타일" localSheetId="1">#REF!</definedName>
    <definedName name="스타일" localSheetId="5">#REF!</definedName>
    <definedName name="스타일">#REF!</definedName>
    <definedName name="스타일1" localSheetId="1">#REF!</definedName>
    <definedName name="스타일1" localSheetId="5">#REF!</definedName>
    <definedName name="스타일1">#REF!</definedName>
    <definedName name="스타일2" localSheetId="1">#REF!</definedName>
    <definedName name="스타일2" localSheetId="5">#REF!</definedName>
    <definedName name="스타일2">#REF!</definedName>
    <definedName name="스타일3" localSheetId="1">#REF!</definedName>
    <definedName name="스타일3" localSheetId="5">#REF!</definedName>
    <definedName name="스타일3">#REF!</definedName>
    <definedName name="시방" localSheetId="5">#REF!</definedName>
    <definedName name="시방">#REF!</definedName>
    <definedName name="시방1" localSheetId="5">#REF!</definedName>
    <definedName name="시방1">#REF!</definedName>
    <definedName name="시행청" localSheetId="5">#REF!</definedName>
    <definedName name="시행청">#REF!</definedName>
    <definedName name="신영교차로">[57]신영교차로!$B:$D</definedName>
    <definedName name="신호등산출근거">#REF!</definedName>
    <definedName name="ㅇ" localSheetId="5">#REF!</definedName>
    <definedName name="ㅇ">#REF!</definedName>
    <definedName name="ㅇㄹㄹ" hidden="1">'[67]N賃率-職'!$I$5:$I$30</definedName>
    <definedName name="ㅇㄹㅇㄹ" localSheetId="5" hidden="1">#REF!</definedName>
    <definedName name="ㅇㄹㅇㄹ" hidden="1">#REF!</definedName>
    <definedName name="ㅇㅇㄹ" localSheetId="1" hidden="1">#REF!</definedName>
    <definedName name="ㅇㅇㄹ" localSheetId="5" hidden="1">#REF!</definedName>
    <definedName name="ㅇㅇㄹ" hidden="1">#REF!</definedName>
    <definedName name="ㅇㅇㅇ" localSheetId="5" hidden="1">#REF!</definedName>
    <definedName name="ㅇㅇㅇ" hidden="1">#REF!</definedName>
    <definedName name="ㅇㅇㅇㅇ" hidden="1">#REF!</definedName>
    <definedName name="ㅇㅇㅇㅇㅇ" localSheetId="1">#REF!</definedName>
    <definedName name="ㅇㅇㅇㅇㅇ" localSheetId="5">#REF!</definedName>
    <definedName name="ㅇㅇㅇㅇㅇ">#REF!</definedName>
    <definedName name="ㅇㅇㅇㅇㅇㅇㅇ" localSheetId="5">#REF!</definedName>
    <definedName name="ㅇㅇㅇㅇㅇㅇㅇ">#REF!</definedName>
    <definedName name="안전관리비">#REF!</definedName>
    <definedName name="안전관리비2">#REF!</definedName>
    <definedName name="안전관리비4">#REF!</definedName>
    <definedName name="알지" localSheetId="1" hidden="1">{#N/A,#N/A,FALSE,"UNIT";#N/A,#N/A,FALSE,"UNIT";#N/A,#N/A,FALSE,"계정"}</definedName>
    <definedName name="알지" localSheetId="5" hidden="1">{#N/A,#N/A,FALSE,"UNIT";#N/A,#N/A,FALSE,"UNIT";#N/A,#N/A,FALSE,"계정"}</definedName>
    <definedName name="알지" localSheetId="4" hidden="1">{#N/A,#N/A,FALSE,"UNIT";#N/A,#N/A,FALSE,"UNIT";#N/A,#N/A,FALSE,"계정"}</definedName>
    <definedName name="알지" localSheetId="8" hidden="1">{#N/A,#N/A,FALSE,"UNIT";#N/A,#N/A,FALSE,"UNIT";#N/A,#N/A,FALSE,"계정"}</definedName>
    <definedName name="알지" localSheetId="9" hidden="1">{#N/A,#N/A,FALSE,"UNIT";#N/A,#N/A,FALSE,"UNIT";#N/A,#N/A,FALSE,"계정"}</definedName>
    <definedName name="알지" localSheetId="10" hidden="1">{#N/A,#N/A,FALSE,"UNIT";#N/A,#N/A,FALSE,"UNIT";#N/A,#N/A,FALSE,"계정"}</definedName>
    <definedName name="알지" localSheetId="2" hidden="1">{#N/A,#N/A,FALSE,"UNIT";#N/A,#N/A,FALSE,"UNIT";#N/A,#N/A,FALSE,"계정"}</definedName>
    <definedName name="알지" localSheetId="6" hidden="1">{#N/A,#N/A,FALSE,"UNIT";#N/A,#N/A,FALSE,"UNIT";#N/A,#N/A,FALSE,"계정"}</definedName>
    <definedName name="알지" localSheetId="3" hidden="1">{#N/A,#N/A,FALSE,"UNIT";#N/A,#N/A,FALSE,"UNIT";#N/A,#N/A,FALSE,"계정"}</definedName>
    <definedName name="알지" localSheetId="7" hidden="1">{#N/A,#N/A,FALSE,"UNIT";#N/A,#N/A,FALSE,"UNIT";#N/A,#N/A,FALSE,"계정"}</definedName>
    <definedName name="알지" localSheetId="0" hidden="1">{#N/A,#N/A,FALSE,"UNIT";#N/A,#N/A,FALSE,"UNIT";#N/A,#N/A,FALSE,"계정"}</definedName>
    <definedName name="알지" hidden="1">{#N/A,#N/A,FALSE,"UNIT";#N/A,#N/A,FALSE,"UNIT";#N/A,#N/A,FALSE,"계정"}</definedName>
    <definedName name="양식" hidden="1">{#N/A,#N/A,FALSE,"전력간선"}</definedName>
    <definedName name="업체3" localSheetId="5">#REF!</definedName>
    <definedName name="업체3">#REF!</definedName>
    <definedName name="역L형옹벽" localSheetId="1">#REF!</definedName>
    <definedName name="역L형옹벽" localSheetId="5">#REF!</definedName>
    <definedName name="역L형옹벽">#REF!</definedName>
    <definedName name="연합회" localSheetId="5">#REF!</definedName>
    <definedName name="연합회">#REF!</definedName>
    <definedName name="오오오" localSheetId="5">#REF!</definedName>
    <definedName name="오오오">#REF!</definedName>
    <definedName name="올ㅇ" localSheetId="5">#REF!</definedName>
    <definedName name="올ㅇ">#REF!</definedName>
    <definedName name="요율" localSheetId="5">#REF!</definedName>
    <definedName name="요율">#REF!</definedName>
    <definedName name="요율인쇄" localSheetId="5">#REF!</definedName>
    <definedName name="요율인쇄">#REF!</definedName>
    <definedName name="용접" localSheetId="5">#REF!</definedName>
    <definedName name="용접">#REF!</definedName>
    <definedName name="용접공" localSheetId="5">[10]물가자료!$C$22</definedName>
    <definedName name="용접공">#REF!</definedName>
    <definedName name="우성교간선">[68]우성교간선!$B$5:$F$18</definedName>
    <definedName name="운전" localSheetId="5">#REF!</definedName>
    <definedName name="운전">#REF!</definedName>
    <definedName name="운전사" localSheetId="5">#REF!</definedName>
    <definedName name="운전사">#REF!</definedName>
    <definedName name="운전사_운반">'[38]기계경비(시간당)'!$D$7</definedName>
    <definedName name="운전조" localSheetId="5">#REF!</definedName>
    <definedName name="운전조">#REF!</definedName>
    <definedName name="원각계ㅅ산" localSheetId="1">#REF!</definedName>
    <definedName name="원각계ㅅ산" localSheetId="5">#REF!</definedName>
    <definedName name="원각계ㅅ산">#REF!</definedName>
    <definedName name="유지보수">#REF!</definedName>
    <definedName name="을지로" localSheetId="1">간지!을지로</definedName>
    <definedName name="을지로" localSheetId="5">'결재 (2)'!을지로</definedName>
    <definedName name="을지로" localSheetId="4">공정!을지로</definedName>
    <definedName name="을지로" localSheetId="8">#REF!</definedName>
    <definedName name="을지로" localSheetId="9">#REF!</definedName>
    <definedName name="을지로" localSheetId="10">#REF!</definedName>
    <definedName name="을지로" localSheetId="2">설명!을지로</definedName>
    <definedName name="을지로" localSheetId="6">원가계산!을지로</definedName>
    <definedName name="을지로" localSheetId="3">일반!을지로</definedName>
    <definedName name="을지로" localSheetId="7">#REF!</definedName>
    <definedName name="을지로" localSheetId="0">표지!을지로</definedName>
    <definedName name="을지로">[0]!을지로</definedName>
    <definedName name="이">[69]신호등일위대가!#REF!</definedName>
    <definedName name="이공구" localSheetId="5">#REF!</definedName>
    <definedName name="이공구">#REF!</definedName>
    <definedName name="이공구관급" localSheetId="5">#REF!</definedName>
    <definedName name="이공구관급">#REF!</definedName>
    <definedName name="이름">[69]신호등일위대가!#REF!</definedName>
    <definedName name="이윤2">#REF!</definedName>
    <definedName name="이윤4">#REF!</definedName>
    <definedName name="인건비" localSheetId="5">#REF!</definedName>
    <definedName name="인건비">#REF!</definedName>
    <definedName name="인공" localSheetId="5">#REF!</definedName>
    <definedName name="인공">#REF!</definedName>
    <definedName name="인쇄영역" localSheetId="5">#REF!</definedName>
    <definedName name="인쇄영역">#REF!</definedName>
    <definedName name="인쇄영역2" localSheetId="5">#REF!</definedName>
    <definedName name="인쇄영역2">#REF!</definedName>
    <definedName name="일" localSheetId="1">#REF!</definedName>
    <definedName name="일" localSheetId="5">#REF!</definedName>
    <definedName name="일">#REF!</definedName>
    <definedName name="일공구관급" localSheetId="5">#REF!</definedName>
    <definedName name="일공구관급">#REF!</definedName>
    <definedName name="일대" localSheetId="5">#REF!</definedName>
    <definedName name="일대">#REF!</definedName>
    <definedName name="일반관리비">#REF!</definedName>
    <definedName name="일반관리비2">#REF!</definedName>
    <definedName name="일반관리비4">#REF!</definedName>
    <definedName name="일위" localSheetId="5">#REF!,#REF!</definedName>
    <definedName name="일위">#REF!,#REF!</definedName>
    <definedName name="일위_관로">#REF!</definedName>
    <definedName name="일위_광">#REF!</definedName>
    <definedName name="일위_센터">#REF!</definedName>
    <definedName name="일위_전기">#REF!</definedName>
    <definedName name="일위_폴">#REF!</definedName>
    <definedName name="일위_현장">#REF!</definedName>
    <definedName name="일위1" localSheetId="5">#REF!</definedName>
    <definedName name="일위1">#REF!</definedName>
    <definedName name="일위2" localSheetId="1">#REF!</definedName>
    <definedName name="일위2" localSheetId="5">#REF!</definedName>
    <definedName name="일위2">#REF!</definedName>
    <definedName name="일위단가" localSheetId="5">#REF!</definedName>
    <definedName name="일위단가">#REF!</definedName>
    <definedName name="일위대가11" localSheetId="5">#REF!</definedName>
    <definedName name="일위대가11">#REF!</definedName>
    <definedName name="일위대가2">#REF!</definedName>
    <definedName name="일위대가표" localSheetId="5">#REF!</definedName>
    <definedName name="일위대가표">#REF!</definedName>
    <definedName name="일위목록" localSheetId="5">[70]일위대가!$A$275:$L$322</definedName>
    <definedName name="일위목록">#REF!</definedName>
    <definedName name="일위호표" localSheetId="5">#REF!</definedName>
    <definedName name="일위호표">#REF!</definedName>
    <definedName name="ㅈㄷㅈㄷ" localSheetId="5">#REF!</definedName>
    <definedName name="ㅈㄷㅈㄷ">#REF!</definedName>
    <definedName name="자동" hidden="1">{#N/A,#N/A,FALSE,"전력간선"}</definedName>
    <definedName name="자재단가">#REF!</definedName>
    <definedName name="자판기" localSheetId="1" hidden="1">{#N/A,#N/A,FALSE,"UNIT";#N/A,#N/A,FALSE,"UNIT";#N/A,#N/A,FALSE,"계정"}</definedName>
    <definedName name="자판기" localSheetId="5" hidden="1">{#N/A,#N/A,FALSE,"UNIT";#N/A,#N/A,FALSE,"UNIT";#N/A,#N/A,FALSE,"계정"}</definedName>
    <definedName name="자판기" localSheetId="4" hidden="1">{#N/A,#N/A,FALSE,"UNIT";#N/A,#N/A,FALSE,"UNIT";#N/A,#N/A,FALSE,"계정"}</definedName>
    <definedName name="자판기" localSheetId="8" hidden="1">{#N/A,#N/A,FALSE,"UNIT";#N/A,#N/A,FALSE,"UNIT";#N/A,#N/A,FALSE,"계정"}</definedName>
    <definedName name="자판기" localSheetId="9" hidden="1">{#N/A,#N/A,FALSE,"UNIT";#N/A,#N/A,FALSE,"UNIT";#N/A,#N/A,FALSE,"계정"}</definedName>
    <definedName name="자판기" localSheetId="10" hidden="1">{#N/A,#N/A,FALSE,"UNIT";#N/A,#N/A,FALSE,"UNIT";#N/A,#N/A,FALSE,"계정"}</definedName>
    <definedName name="자판기" localSheetId="2" hidden="1">{#N/A,#N/A,FALSE,"UNIT";#N/A,#N/A,FALSE,"UNIT";#N/A,#N/A,FALSE,"계정"}</definedName>
    <definedName name="자판기" localSheetId="6" hidden="1">{#N/A,#N/A,FALSE,"UNIT";#N/A,#N/A,FALSE,"UNIT";#N/A,#N/A,FALSE,"계정"}</definedName>
    <definedName name="자판기" localSheetId="3" hidden="1">{#N/A,#N/A,FALSE,"UNIT";#N/A,#N/A,FALSE,"UNIT";#N/A,#N/A,FALSE,"계정"}</definedName>
    <definedName name="자판기" localSheetId="7" hidden="1">{#N/A,#N/A,FALSE,"UNIT";#N/A,#N/A,FALSE,"UNIT";#N/A,#N/A,FALSE,"계정"}</definedName>
    <definedName name="자판기" localSheetId="0" hidden="1">{#N/A,#N/A,FALSE,"UNIT";#N/A,#N/A,FALSE,"UNIT";#N/A,#N/A,FALSE,"계정"}</definedName>
    <definedName name="자판기" hidden="1">{#N/A,#N/A,FALSE,"UNIT";#N/A,#N/A,FALSE,"UNIT";#N/A,#N/A,FALSE,"계정"}</definedName>
    <definedName name="작업" localSheetId="5">#REF!</definedName>
    <definedName name="작업">#REF!</definedName>
    <definedName name="재료비" localSheetId="1">#REF!</definedName>
    <definedName name="재료비" localSheetId="5">#REF!</definedName>
    <definedName name="재료비">#REF!</definedName>
    <definedName name="재료비2">#REF!</definedName>
    <definedName name="재료비3">#REF!</definedName>
    <definedName name="재료비4">#REF!</definedName>
    <definedName name="재료집계3">#REF!</definedName>
    <definedName name="쟁료비" localSheetId="1">#REF!</definedName>
    <definedName name="쟁료비" localSheetId="5">[44]건축내역!#REF!</definedName>
    <definedName name="쟁료비">#REF!</definedName>
    <definedName name="저케" localSheetId="5">#REF!</definedName>
    <definedName name="저케">#REF!</definedName>
    <definedName name="전선관부속품비">[71]요율!$B$2</definedName>
    <definedName name="전선관입니다" localSheetId="5">#REF!</definedName>
    <definedName name="전선관입니다">#REF!</definedName>
    <definedName name="점수표" localSheetId="1">#REF!</definedName>
    <definedName name="점수표" localSheetId="5">#REF!</definedName>
    <definedName name="점수표">#REF!</definedName>
    <definedName name="접지봉설치F189">#REF!</definedName>
    <definedName name="접지봉설치H189">#REF!</definedName>
    <definedName name="접지봉설치J189">#REF!</definedName>
    <definedName name="제1호표" localSheetId="1">#REF!</definedName>
    <definedName name="제1호표" localSheetId="5">#REF!</definedName>
    <definedName name="제1호표">#REF!</definedName>
    <definedName name="제2호표" localSheetId="1">#REF!</definedName>
    <definedName name="제2호표" localSheetId="5">#REF!</definedName>
    <definedName name="제2호표">#REF!</definedName>
    <definedName name="제3호표" localSheetId="1">#REF!</definedName>
    <definedName name="제3호표" localSheetId="5">#REF!</definedName>
    <definedName name="제3호표">#REF!</definedName>
    <definedName name="제4호표" localSheetId="1">#REF!</definedName>
    <definedName name="제4호표" localSheetId="5">#REF!</definedName>
    <definedName name="제4호표">#REF!</definedName>
    <definedName name="제5호표" localSheetId="1">#REF!</definedName>
    <definedName name="제5호표" localSheetId="5">#REF!</definedName>
    <definedName name="제5호표">#REF!</definedName>
    <definedName name="제6호표" localSheetId="1">#REF!</definedName>
    <definedName name="제6호표" localSheetId="5">#REF!</definedName>
    <definedName name="제6호표">#REF!</definedName>
    <definedName name="제어기F28">#REF!</definedName>
    <definedName name="제어기H28">#REF!</definedName>
    <definedName name="제어기J28">#REF!</definedName>
    <definedName name="제어기좌대F15">#REF!</definedName>
    <definedName name="제어기좌대F16">#REF!</definedName>
    <definedName name="제어기좌대H15">#REF!</definedName>
    <definedName name="제어기좌대J15">#REF!</definedName>
    <definedName name="제잡비" localSheetId="5">#REF!</definedName>
    <definedName name="제잡비">#REF!</definedName>
    <definedName name="조" localSheetId="1">#REF!</definedName>
    <definedName name="조" localSheetId="5">#REF!</definedName>
    <definedName name="조">#REF!</definedName>
    <definedName name="조건_입력" localSheetId="5">[72]!조건_입력</definedName>
    <definedName name="조건_입력">#REF!</definedName>
    <definedName name="조명설계" localSheetId="5">#REF!</definedName>
    <definedName name="조명설계">#REF!</definedName>
    <definedName name="조명율표" localSheetId="5">[73]조명율표!$B$4:$F$495</definedName>
    <definedName name="조명율표">#REF!</definedName>
    <definedName name="조묭" localSheetId="5">#REF!</definedName>
    <definedName name="조묭">#REF!</definedName>
    <definedName name="조사9909" localSheetId="1">#REF!</definedName>
    <definedName name="조사9909" localSheetId="5">#REF!</definedName>
    <definedName name="조사9909">#REF!</definedName>
    <definedName name="조장" localSheetId="5">#REF!</definedName>
    <definedName name="조장">#REF!</definedName>
    <definedName name="중기운전기사">'[38]기계경비(시간당)'!$D$4</definedName>
    <definedName name="중량" localSheetId="1">#REF!</definedName>
    <definedName name="중량" localSheetId="5">#REF!</definedName>
    <definedName name="중량">#REF!</definedName>
    <definedName name="중량표" localSheetId="1">#REF!</definedName>
    <definedName name="중량표" localSheetId="5">#REF!</definedName>
    <definedName name="중량표">#REF!</definedName>
    <definedName name="중앙갑지" localSheetId="5">#REF!</definedName>
    <definedName name="중앙갑지">#REF!</definedName>
    <definedName name="지산최초" localSheetId="5">#REF!</definedName>
    <definedName name="지산최초">#REF!</definedName>
    <definedName name="직접노무비" localSheetId="1">#REF!</definedName>
    <definedName name="직접노무비" localSheetId="5">#REF!</definedName>
    <definedName name="직접노무비">#REF!</definedName>
    <definedName name="집계" localSheetId="5">#REF!</definedName>
    <definedName name="집계">#REF!</definedName>
    <definedName name="집계1" localSheetId="5">#REF!</definedName>
    <definedName name="집계1">#REF!</definedName>
    <definedName name="집계2" localSheetId="5">#REF!</definedName>
    <definedName name="집계2">#REF!</definedName>
    <definedName name="집계표">#REF!</definedName>
    <definedName name="차광막F22">#REF!</definedName>
    <definedName name="차광막H22">#REF!</definedName>
    <definedName name="차광막J22">#REF!</definedName>
    <definedName name="차량" localSheetId="1" hidden="1">{#N/A,#N/A,FALSE,"UNIT";#N/A,#N/A,FALSE,"UNIT";#N/A,#N/A,FALSE,"계정"}</definedName>
    <definedName name="차량" localSheetId="5" hidden="1">{#N/A,#N/A,FALSE,"UNIT";#N/A,#N/A,FALSE,"UNIT";#N/A,#N/A,FALSE,"계정"}</definedName>
    <definedName name="차량" localSheetId="4" hidden="1">{#N/A,#N/A,FALSE,"UNIT";#N/A,#N/A,FALSE,"UNIT";#N/A,#N/A,FALSE,"계정"}</definedName>
    <definedName name="차량" localSheetId="8" hidden="1">{#N/A,#N/A,FALSE,"UNIT";#N/A,#N/A,FALSE,"UNIT";#N/A,#N/A,FALSE,"계정"}</definedName>
    <definedName name="차량" localSheetId="9" hidden="1">{#N/A,#N/A,FALSE,"UNIT";#N/A,#N/A,FALSE,"UNIT";#N/A,#N/A,FALSE,"계정"}</definedName>
    <definedName name="차량" localSheetId="10" hidden="1">{#N/A,#N/A,FALSE,"UNIT";#N/A,#N/A,FALSE,"UNIT";#N/A,#N/A,FALSE,"계정"}</definedName>
    <definedName name="차량" localSheetId="2" hidden="1">{#N/A,#N/A,FALSE,"UNIT";#N/A,#N/A,FALSE,"UNIT";#N/A,#N/A,FALSE,"계정"}</definedName>
    <definedName name="차량" localSheetId="6" hidden="1">{#N/A,#N/A,FALSE,"UNIT";#N/A,#N/A,FALSE,"UNIT";#N/A,#N/A,FALSE,"계정"}</definedName>
    <definedName name="차량" localSheetId="3" hidden="1">{#N/A,#N/A,FALSE,"UNIT";#N/A,#N/A,FALSE,"UNIT";#N/A,#N/A,FALSE,"계정"}</definedName>
    <definedName name="차량" localSheetId="7" hidden="1">{#N/A,#N/A,FALSE,"UNIT";#N/A,#N/A,FALSE,"UNIT";#N/A,#N/A,FALSE,"계정"}</definedName>
    <definedName name="차량" localSheetId="0" hidden="1">{#N/A,#N/A,FALSE,"UNIT";#N/A,#N/A,FALSE,"UNIT";#N/A,#N/A,FALSE,"계정"}</definedName>
    <definedName name="차량" hidden="1">{#N/A,#N/A,FALSE,"UNIT";#N/A,#N/A,FALSE,"UNIT";#N/A,#N/A,FALSE,"계정"}</definedName>
    <definedName name="차량SVC" localSheetId="1" hidden="1">{#N/A,#N/A,FALSE,"UNIT";#N/A,#N/A,FALSE,"UNIT";#N/A,#N/A,FALSE,"계정"}</definedName>
    <definedName name="차량SVC" localSheetId="5" hidden="1">{#N/A,#N/A,FALSE,"UNIT";#N/A,#N/A,FALSE,"UNIT";#N/A,#N/A,FALSE,"계정"}</definedName>
    <definedName name="차량SVC" localSheetId="4" hidden="1">{#N/A,#N/A,FALSE,"UNIT";#N/A,#N/A,FALSE,"UNIT";#N/A,#N/A,FALSE,"계정"}</definedName>
    <definedName name="차량SVC" localSheetId="8" hidden="1">{#N/A,#N/A,FALSE,"UNIT";#N/A,#N/A,FALSE,"UNIT";#N/A,#N/A,FALSE,"계정"}</definedName>
    <definedName name="차량SVC" localSheetId="9" hidden="1">{#N/A,#N/A,FALSE,"UNIT";#N/A,#N/A,FALSE,"UNIT";#N/A,#N/A,FALSE,"계정"}</definedName>
    <definedName name="차량SVC" localSheetId="10" hidden="1">{#N/A,#N/A,FALSE,"UNIT";#N/A,#N/A,FALSE,"UNIT";#N/A,#N/A,FALSE,"계정"}</definedName>
    <definedName name="차량SVC" localSheetId="2" hidden="1">{#N/A,#N/A,FALSE,"UNIT";#N/A,#N/A,FALSE,"UNIT";#N/A,#N/A,FALSE,"계정"}</definedName>
    <definedName name="차량SVC" localSheetId="6" hidden="1">{#N/A,#N/A,FALSE,"UNIT";#N/A,#N/A,FALSE,"UNIT";#N/A,#N/A,FALSE,"계정"}</definedName>
    <definedName name="차량SVC" localSheetId="3" hidden="1">{#N/A,#N/A,FALSE,"UNIT";#N/A,#N/A,FALSE,"UNIT";#N/A,#N/A,FALSE,"계정"}</definedName>
    <definedName name="차량SVC" localSheetId="7" hidden="1">{#N/A,#N/A,FALSE,"UNIT";#N/A,#N/A,FALSE,"UNIT";#N/A,#N/A,FALSE,"계정"}</definedName>
    <definedName name="차량SVC" localSheetId="0" hidden="1">{#N/A,#N/A,FALSE,"UNIT";#N/A,#N/A,FALSE,"UNIT";#N/A,#N/A,FALSE,"계정"}</definedName>
    <definedName name="차량SVC" hidden="1">{#N/A,#N/A,FALSE,"UNIT";#N/A,#N/A,FALSE,"UNIT";#N/A,#N/A,FALSE,"계정"}</definedName>
    <definedName name="착암공">'[38]기계경비(시간당)'!$D$12</definedName>
    <definedName name="철골" localSheetId="5">[74]가설공사!$A$3:$N$40</definedName>
    <definedName name="철골">#REF!</definedName>
    <definedName name="철공" localSheetId="5">#REF!</definedName>
    <definedName name="철공">#REF!</definedName>
    <definedName name="철근공" localSheetId="5">[10]물가자료!$C$4</definedName>
    <definedName name="철근공">#REF!</definedName>
    <definedName name="청">[30]!Macro14</definedName>
    <definedName name="총괄" localSheetId="5">#REF!</definedName>
    <definedName name="총괄">#REF!</definedName>
    <definedName name="총괄표" localSheetId="5">#REF!</definedName>
    <definedName name="총괄표">#REF!</definedName>
    <definedName name="총원가" localSheetId="5">#REF!</definedName>
    <definedName name="총원가">#REF!</definedName>
    <definedName name="총원가2" localSheetId="5">#REF!</definedName>
    <definedName name="총원가2">#REF!</definedName>
    <definedName name="총토탈" localSheetId="5">#REF!</definedName>
    <definedName name="총토탈">#REF!</definedName>
    <definedName name="총토탈1" localSheetId="5">#REF!</definedName>
    <definedName name="총토탈1">#REF!</definedName>
    <definedName name="총토탈2" localSheetId="5">#REF!</definedName>
    <definedName name="총토탈2">#REF!</definedName>
    <definedName name="ㅋ" localSheetId="5">#REF!</definedName>
    <definedName name="ㅋ">#REF!</definedName>
    <definedName name="캇타간재">'[38]기계경비(시간당)'!$H$92</definedName>
    <definedName name="캇타노무">'[38]기계경비(시간당)'!$H$88</definedName>
    <definedName name="캇타손료">'[38]기계경비(시간당)'!$H$87</definedName>
    <definedName name="콘" localSheetId="5">[75]토공사!$B$10</definedName>
    <definedName name="콘">#REF!</definedName>
    <definedName name="콘크" localSheetId="5">#REF!</definedName>
    <definedName name="콘크">#REF!</definedName>
    <definedName name="콘크리트공" localSheetId="5">[10]물가자료!$C$24</definedName>
    <definedName name="콘크리트공">#REF!</definedName>
    <definedName name="ㅌ" localSheetId="5">#REF!</definedName>
    <definedName name="ㅌ">#REF!</definedName>
    <definedName name="타" localSheetId="1">#REF!</definedName>
    <definedName name="타" localSheetId="5">#REF!</definedName>
    <definedName name="타">#REF!</definedName>
    <definedName name="터라기2" localSheetId="1">#REF!</definedName>
    <definedName name="터라기2" localSheetId="5">[76]오억미만!#REF!</definedName>
    <definedName name="터라기2">#REF!</definedName>
    <definedName name="터파기1" localSheetId="1">#REF!</definedName>
    <definedName name="터파기1" localSheetId="5">[76]오억미만!#REF!</definedName>
    <definedName name="터파기1">#REF!</definedName>
    <definedName name="터파기2" localSheetId="1">#REF!</definedName>
    <definedName name="터파기2" localSheetId="5">[76]오억미만!#REF!</definedName>
    <definedName name="터파기2">#REF!</definedName>
    <definedName name="터파기고" localSheetId="5">#REF!</definedName>
    <definedName name="터파기고">#REF!</definedName>
    <definedName name="템플리트모듈1" localSheetId="1">[0]!BlankMacro1</definedName>
    <definedName name="템플리트모듈1" localSheetId="5">[0]!BlankMacro1</definedName>
    <definedName name="템플리트모듈1" localSheetId="4">[0]!BlankMacro1</definedName>
    <definedName name="템플리트모듈1" localSheetId="2">[0]!BlankMacro1</definedName>
    <definedName name="템플리트모듈1" localSheetId="6">[0]!BlankMacro1</definedName>
    <definedName name="템플리트모듈1" localSheetId="3">[0]!BlankMacro1</definedName>
    <definedName name="템플리트모듈1" localSheetId="0">[0]!BlankMacro1</definedName>
    <definedName name="템플리트모듈1">[0]!BlankMacro1</definedName>
    <definedName name="템플리트모듈2" localSheetId="1">[0]!BlankMacro1</definedName>
    <definedName name="템플리트모듈2" localSheetId="5">[0]!BlankMacro1</definedName>
    <definedName name="템플리트모듈2" localSheetId="4">[0]!BlankMacro1</definedName>
    <definedName name="템플리트모듈2" localSheetId="2">[0]!BlankMacro1</definedName>
    <definedName name="템플리트모듈2" localSheetId="6">[0]!BlankMacro1</definedName>
    <definedName name="템플리트모듈2" localSheetId="3">[0]!BlankMacro1</definedName>
    <definedName name="템플리트모듈2" localSheetId="0">[0]!BlankMacro1</definedName>
    <definedName name="템플리트모듈2">[0]!BlankMacro1</definedName>
    <definedName name="템플리트모듈3" localSheetId="1">[0]!BlankMacro1</definedName>
    <definedName name="템플리트모듈3" localSheetId="5">[0]!BlankMacro1</definedName>
    <definedName name="템플리트모듈3" localSheetId="4">[0]!BlankMacro1</definedName>
    <definedName name="템플리트모듈3" localSheetId="2">[0]!BlankMacro1</definedName>
    <definedName name="템플리트모듈3" localSheetId="6">[0]!BlankMacro1</definedName>
    <definedName name="템플리트모듈3" localSheetId="3">[0]!BlankMacro1</definedName>
    <definedName name="템플리트모듈3" localSheetId="0">[0]!BlankMacro1</definedName>
    <definedName name="템플리트모듈3">[0]!BlankMacro1</definedName>
    <definedName name="템플리트모듈4" localSheetId="1">[0]!BlankMacro1</definedName>
    <definedName name="템플리트모듈4" localSheetId="5">[0]!BlankMacro1</definedName>
    <definedName name="템플리트모듈4" localSheetId="4">[0]!BlankMacro1</definedName>
    <definedName name="템플리트모듈4" localSheetId="2">[0]!BlankMacro1</definedName>
    <definedName name="템플리트모듈4" localSheetId="6">[0]!BlankMacro1</definedName>
    <definedName name="템플리트모듈4" localSheetId="3">[0]!BlankMacro1</definedName>
    <definedName name="템플리트모듈4" localSheetId="0">[0]!BlankMacro1</definedName>
    <definedName name="템플리트모듈4">[0]!BlankMacro1</definedName>
    <definedName name="템플리트모듈5" localSheetId="1">[0]!BlankMacro1</definedName>
    <definedName name="템플리트모듈5" localSheetId="5">[0]!BlankMacro1</definedName>
    <definedName name="템플리트모듈5" localSheetId="4">[0]!BlankMacro1</definedName>
    <definedName name="템플리트모듈5" localSheetId="2">[0]!BlankMacro1</definedName>
    <definedName name="템플리트모듈5" localSheetId="6">[0]!BlankMacro1</definedName>
    <definedName name="템플리트모듈5" localSheetId="3">[0]!BlankMacro1</definedName>
    <definedName name="템플리트모듈5" localSheetId="0">[0]!BlankMacro1</definedName>
    <definedName name="템플리트모듈5">[0]!BlankMacro1</definedName>
    <definedName name="템플리트모듈6" localSheetId="1">[0]!BlankMacro1</definedName>
    <definedName name="템플리트모듈6" localSheetId="5">[0]!BlankMacro1</definedName>
    <definedName name="템플리트모듈6" localSheetId="4">[0]!BlankMacro1</definedName>
    <definedName name="템플리트모듈6" localSheetId="2">[0]!BlankMacro1</definedName>
    <definedName name="템플리트모듈6" localSheetId="6">[0]!BlankMacro1</definedName>
    <definedName name="템플리트모듈6" localSheetId="3">[0]!BlankMacro1</definedName>
    <definedName name="템플리트모듈6" localSheetId="0">[0]!BlankMacro1</definedName>
    <definedName name="템플리트모듈6">[0]!BlankMacro1</definedName>
    <definedName name="토목내역" localSheetId="5">#REF!</definedName>
    <definedName name="토목내역">#REF!</definedName>
    <definedName name="토목단가">#REF!</definedName>
    <definedName name="통내">[55]노무비!$B$8</definedName>
    <definedName name="통설">[55]노무비!$B$10</definedName>
    <definedName name="통합갑지총계" localSheetId="5">#REF!</definedName>
    <definedName name="통합갑지총계">#REF!</definedName>
    <definedName name="통합시행청" localSheetId="5">#REF!</definedName>
    <definedName name="통합시행청">#REF!</definedName>
    <definedName name="통합표지" localSheetId="5">#REF!</definedName>
    <definedName name="통합표지">#REF!</definedName>
    <definedName name="통합품목" localSheetId="5">#REF!</definedName>
    <definedName name="통합품목">#REF!</definedName>
    <definedName name="통합헤드커텐1" localSheetId="5">#REF!</definedName>
    <definedName name="통합헤드커텐1">#REF!</definedName>
    <definedName name="통합현수막" localSheetId="5">#REF!</definedName>
    <definedName name="통합현수막">#REF!</definedName>
    <definedName name="특고" localSheetId="5">#REF!</definedName>
    <definedName name="특고">#REF!</definedName>
    <definedName name="특별" localSheetId="5">#REF!</definedName>
    <definedName name="특별">#REF!</definedName>
    <definedName name="특별인부" localSheetId="5">[10]물가자료!$C$11</definedName>
    <definedName name="특별인부">#REF!</definedName>
    <definedName name="파고라상세도" localSheetId="1">[0]!BlankMacro1</definedName>
    <definedName name="파고라상세도" localSheetId="5">[0]!BlankMacro1</definedName>
    <definedName name="파고라상세도" localSheetId="4">[0]!BlankMacro1</definedName>
    <definedName name="파고라상세도" localSheetId="2">[0]!BlankMacro1</definedName>
    <definedName name="파고라상세도" localSheetId="6">[0]!BlankMacro1</definedName>
    <definedName name="파고라상세도" localSheetId="3">[0]!BlankMacro1</definedName>
    <definedName name="파고라상세도" localSheetId="0">[0]!BlankMacro1</definedName>
    <definedName name="파고라상세도">[0]!BlankMacro1</definedName>
    <definedName name="파이프펜던트" localSheetId="5">[17]DATA!$E$17:$F$26</definedName>
    <definedName name="파이프펜던트">#REF!</definedName>
    <definedName name="포장" localSheetId="5">#REF!</definedName>
    <definedName name="포장">#REF!</definedName>
    <definedName name="표지" localSheetId="5">#REF!</definedName>
    <definedName name="표지">#REF!</definedName>
    <definedName name="품목" localSheetId="5">#REF!</definedName>
    <definedName name="품목">#REF!</definedName>
    <definedName name="ㅎ662" localSheetId="5">#REF!</definedName>
    <definedName name="ㅎ662">#REF!</definedName>
    <definedName name="ㅎㄴ" hidden="1">'[49]N賃率-職'!$I$5:$I$30</definedName>
    <definedName name="ㅎㅎ" localSheetId="5">#REF!</definedName>
    <definedName name="ㅎㅎ">#REF!</definedName>
    <definedName name="하도" localSheetId="5">#REF!</definedName>
    <definedName name="하도">#REF!</definedName>
    <definedName name="하도비율" localSheetId="5">#REF!</definedName>
    <definedName name="하도비율">#REF!</definedName>
    <definedName name="하반기">#N/A</definedName>
    <definedName name="하하" localSheetId="5">#REF!</definedName>
    <definedName name="하하">#REF!</definedName>
    <definedName name="학교" localSheetId="5">#REF!</definedName>
    <definedName name="학교">#REF!</definedName>
    <definedName name="학교2" localSheetId="5">#REF!</definedName>
    <definedName name="학교2">#REF!</definedName>
    <definedName name="한전수탁공사비2">#REF!</definedName>
    <definedName name="합" localSheetId="1">#REF!</definedName>
    <definedName name="합" localSheetId="5">#REF!</definedName>
    <definedName name="합">#REF!</definedName>
    <definedName name="허" localSheetId="5">#REF!</definedName>
    <definedName name="허">#REF!</definedName>
    <definedName name="현장">#REF!</definedName>
    <definedName name="형틀" localSheetId="5">#REF!</definedName>
    <definedName name="형틀">#REF!</definedName>
    <definedName name="형틀목공" localSheetId="5">[59]노임단가!$C$4</definedName>
    <definedName name="형틀목공">#REF!</definedName>
    <definedName name="호" localSheetId="5">#REF!</definedName>
    <definedName name="호">#REF!</definedName>
    <definedName name="호호호호" localSheetId="5">#REF!</definedName>
    <definedName name="호호호호">#REF!</definedName>
    <definedName name="환율">'[38]기계경비(시간당)'!$D$21</definedName>
    <definedName name="회수년" localSheetId="5">#REF!</definedName>
    <definedName name="회수년">#REF!</definedName>
    <definedName name="ㅏ">#N/A</definedName>
    <definedName name="ㅑㅕㅑ" hidden="1">{#N/A,#N/A,FALSE,"전력간선"}</definedName>
    <definedName name="ㅓㅓㅓ" hidden="1">{#N/A,#N/A,FALSE,"전력간선"}</definedName>
    <definedName name="ㅗ315" localSheetId="1">#REF!</definedName>
    <definedName name="ㅗ315" localSheetId="5">[77]신우!#REF!</definedName>
    <definedName name="ㅗ315">#REF!</definedName>
    <definedName name="ㅗ415" localSheetId="5">#REF!</definedName>
    <definedName name="ㅗ415">#REF!</definedName>
    <definedName name="ㅗ461" localSheetId="5">#REF!</definedName>
    <definedName name="ㅗ461">#REF!</definedName>
    <definedName name="ㅛㅕㅑ" hidden="1">'[67]N賃率-職'!$I$5:$I$30</definedName>
    <definedName name="ㅛㅛㅛㅛ" localSheetId="5" hidden="1">[31]수량산출!$A$1:$A$8561</definedName>
    <definedName name="ㅛㅛㅛㅛ" hidden="1">#REF!</definedName>
    <definedName name="ㅜ" localSheetId="1" hidden="1">#REF!</definedName>
    <definedName name="ㅜ" localSheetId="5" hidden="1">[32]수량산출!#REF!</definedName>
    <definedName name="ㅜ" hidden="1">#REF!</definedName>
    <definedName name="ㅣ">[69]신호등일위대가!#REF!</definedName>
    <definedName name="ㅣㅣ">[30]!Macro10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23" l="1"/>
  <c r="B5" i="23"/>
  <c r="A5" i="23"/>
  <c r="I5" i="24"/>
  <c r="D5" i="23" s="1"/>
  <c r="F5" i="24"/>
  <c r="E5" i="24"/>
  <c r="D5" i="24"/>
  <c r="D5" i="25"/>
  <c r="E5" i="23" s="1"/>
  <c r="M5" i="24" l="1"/>
  <c r="F5" i="23"/>
  <c r="C7" i="23"/>
  <c r="C8" i="23"/>
  <c r="C9" i="23"/>
  <c r="C10" i="23"/>
  <c r="C11" i="23"/>
  <c r="C12" i="23"/>
  <c r="C13" i="23"/>
  <c r="C14" i="23"/>
  <c r="C6" i="23"/>
  <c r="B7" i="23"/>
  <c r="B8" i="23"/>
  <c r="B9" i="23"/>
  <c r="B10" i="23"/>
  <c r="B11" i="23"/>
  <c r="B12" i="23"/>
  <c r="B13" i="23"/>
  <c r="B14" i="23"/>
  <c r="B15" i="23"/>
  <c r="A7" i="23"/>
  <c r="A8" i="23"/>
  <c r="A9" i="23"/>
  <c r="A10" i="23"/>
  <c r="A11" i="23"/>
  <c r="A12" i="23"/>
  <c r="A13" i="23"/>
  <c r="A14" i="23"/>
  <c r="A15" i="23"/>
  <c r="I9" i="24"/>
  <c r="D10" i="23" s="1"/>
  <c r="I10" i="24"/>
  <c r="D11" i="23" s="1"/>
  <c r="I11" i="24"/>
  <c r="D12" i="23" s="1"/>
  <c r="I13" i="24"/>
  <c r="M13" i="24" s="1"/>
  <c r="I16" i="24"/>
  <c r="M16" i="24" s="1"/>
  <c r="I17" i="24"/>
  <c r="M17" i="24" s="1"/>
  <c r="I18" i="24"/>
  <c r="M18" i="24" s="1"/>
  <c r="I19" i="24"/>
  <c r="M19" i="24" s="1"/>
  <c r="I20" i="24"/>
  <c r="M20" i="24" s="1"/>
  <c r="I21" i="24"/>
  <c r="M21" i="24" s="1"/>
  <c r="I22" i="24"/>
  <c r="M22" i="24" s="1"/>
  <c r="I23" i="24"/>
  <c r="M23" i="24" s="1"/>
  <c r="I24" i="24"/>
  <c r="M24" i="24" s="1"/>
  <c r="I25" i="24"/>
  <c r="M25" i="24" s="1"/>
  <c r="I26" i="24"/>
  <c r="M26" i="24" s="1"/>
  <c r="I27" i="24"/>
  <c r="M27" i="24" s="1"/>
  <c r="F7" i="24"/>
  <c r="F8" i="24"/>
  <c r="F9" i="24"/>
  <c r="F10" i="24"/>
  <c r="F11" i="24"/>
  <c r="E7" i="24"/>
  <c r="E8" i="24"/>
  <c r="E9" i="24"/>
  <c r="E10" i="24"/>
  <c r="E11" i="24"/>
  <c r="D7" i="24"/>
  <c r="D8" i="24"/>
  <c r="D9" i="24"/>
  <c r="D10" i="24"/>
  <c r="D11" i="24"/>
  <c r="D13" i="24"/>
  <c r="D16" i="24"/>
  <c r="D17" i="24"/>
  <c r="D14" i="25"/>
  <c r="E14" i="23" s="1"/>
  <c r="F14" i="23" s="1"/>
  <c r="D12" i="25"/>
  <c r="E12" i="23" s="1"/>
  <c r="D11" i="25"/>
  <c r="E11" i="23" s="1"/>
  <c r="D10" i="25"/>
  <c r="E10" i="23" s="1"/>
  <c r="D13" i="25"/>
  <c r="E13" i="23" s="1"/>
  <c r="F13" i="23" s="1"/>
  <c r="D8" i="25"/>
  <c r="E8" i="23" s="1"/>
  <c r="F8" i="23" s="1"/>
  <c r="I8" i="24"/>
  <c r="D9" i="23" s="1"/>
  <c r="D9" i="25"/>
  <c r="E9" i="23" s="1"/>
  <c r="B6" i="26"/>
  <c r="L6" i="26"/>
  <c r="K5" i="23" l="1"/>
  <c r="F12" i="23"/>
  <c r="F11" i="23"/>
  <c r="F10" i="23"/>
  <c r="F9" i="23"/>
  <c r="M11" i="24"/>
  <c r="M10" i="24"/>
  <c r="M9" i="24"/>
  <c r="M8" i="24"/>
  <c r="D7" i="25"/>
  <c r="E7" i="23" s="1"/>
  <c r="A18" i="23"/>
  <c r="A21" i="23"/>
  <c r="F6" i="24"/>
  <c r="E17" i="24"/>
  <c r="E57" i="11"/>
  <c r="D57" i="11"/>
  <c r="D6" i="25"/>
  <c r="E6" i="23" s="1"/>
  <c r="D4" i="24"/>
  <c r="A4" i="23"/>
  <c r="M4" i="22"/>
  <c r="N4" i="22" s="1"/>
  <c r="I6" i="24"/>
  <c r="M6" i="24" s="1"/>
  <c r="E6" i="24"/>
  <c r="D6" i="24"/>
  <c r="A6" i="23"/>
  <c r="I7" i="24"/>
  <c r="B6" i="23"/>
  <c r="M5" i="22"/>
  <c r="N5" i="22" s="1"/>
  <c r="W5" i="22" s="1"/>
  <c r="B2" i="21"/>
  <c r="E1" i="22" s="1"/>
  <c r="J7" i="22"/>
  <c r="U7" i="22" s="1"/>
  <c r="L7" i="22"/>
  <c r="V7" i="22" s="1"/>
  <c r="N7" i="22"/>
  <c r="W7" i="22" s="1"/>
  <c r="X7" i="22"/>
  <c r="J8" i="22"/>
  <c r="U8" i="22" s="1"/>
  <c r="L8" i="22"/>
  <c r="V8" i="22" s="1"/>
  <c r="N8" i="22"/>
  <c r="W8" i="22" s="1"/>
  <c r="X8" i="22"/>
  <c r="J9" i="22"/>
  <c r="U9" i="22" s="1"/>
  <c r="L9" i="22"/>
  <c r="V9" i="22" s="1"/>
  <c r="N9" i="22"/>
  <c r="W9" i="22" s="1"/>
  <c r="X9" i="22"/>
  <c r="J10" i="22"/>
  <c r="U10" i="22" s="1"/>
  <c r="L10" i="22"/>
  <c r="V10" i="22"/>
  <c r="N10" i="22"/>
  <c r="W10" i="22" s="1"/>
  <c r="X10" i="22"/>
  <c r="J11" i="22"/>
  <c r="L11" i="22"/>
  <c r="V11" i="22" s="1"/>
  <c r="N11" i="22"/>
  <c r="W11" i="22" s="1"/>
  <c r="X11" i="22"/>
  <c r="U11" i="22"/>
  <c r="J12" i="22"/>
  <c r="U12" i="22" s="1"/>
  <c r="L12" i="22"/>
  <c r="V12" i="22" s="1"/>
  <c r="N12" i="22"/>
  <c r="W12" i="22" s="1"/>
  <c r="X12" i="22"/>
  <c r="J13" i="22"/>
  <c r="U13" i="22"/>
  <c r="L13" i="22"/>
  <c r="V13" i="22" s="1"/>
  <c r="N13" i="22"/>
  <c r="W13" i="22" s="1"/>
  <c r="X13" i="22"/>
  <c r="J18" i="22"/>
  <c r="U18" i="22" s="1"/>
  <c r="L18" i="22"/>
  <c r="V18" i="22" s="1"/>
  <c r="N18" i="22"/>
  <c r="W18" i="22" s="1"/>
  <c r="X18" i="22"/>
  <c r="J19" i="22"/>
  <c r="U19" i="22" s="1"/>
  <c r="L19" i="22"/>
  <c r="V19" i="22" s="1"/>
  <c r="N19" i="22"/>
  <c r="W19" i="22" s="1"/>
  <c r="X19" i="22"/>
  <c r="J20" i="22"/>
  <c r="U20" i="22" s="1"/>
  <c r="L20" i="22"/>
  <c r="V20" i="22" s="1"/>
  <c r="N20" i="22"/>
  <c r="W20" i="22" s="1"/>
  <c r="X20" i="22"/>
  <c r="J21" i="22"/>
  <c r="U21" i="22" s="1"/>
  <c r="L21" i="22"/>
  <c r="V21" i="22" s="1"/>
  <c r="N21" i="22"/>
  <c r="W21" i="22" s="1"/>
  <c r="X21" i="22"/>
  <c r="J22" i="22"/>
  <c r="U22" i="22"/>
  <c r="L22" i="22"/>
  <c r="V22" i="22" s="1"/>
  <c r="N22" i="22"/>
  <c r="W22" i="22"/>
  <c r="X22" i="22"/>
  <c r="J23" i="22"/>
  <c r="U23" i="22"/>
  <c r="L23" i="22"/>
  <c r="V23" i="22" s="1"/>
  <c r="N23" i="22"/>
  <c r="W23" i="22" s="1"/>
  <c r="X23" i="22"/>
  <c r="J24" i="22"/>
  <c r="U24" i="22" s="1"/>
  <c r="L24" i="22"/>
  <c r="V24" i="22" s="1"/>
  <c r="N24" i="22"/>
  <c r="W24" i="22" s="1"/>
  <c r="X24" i="22"/>
  <c r="J25" i="22"/>
  <c r="U25" i="22"/>
  <c r="L25" i="22"/>
  <c r="V25" i="22" s="1"/>
  <c r="N25" i="22"/>
  <c r="W25" i="22" s="1"/>
  <c r="X25" i="22"/>
  <c r="J26" i="22"/>
  <c r="U26" i="22"/>
  <c r="L26" i="22"/>
  <c r="V26" i="22" s="1"/>
  <c r="N26" i="22"/>
  <c r="W26" i="22" s="1"/>
  <c r="X26" i="22"/>
  <c r="J27" i="22"/>
  <c r="U27" i="22" s="1"/>
  <c r="L27" i="22"/>
  <c r="V27" i="22" s="1"/>
  <c r="N27" i="22"/>
  <c r="W27" i="22" s="1"/>
  <c r="X27" i="22"/>
  <c r="P7" i="16"/>
  <c r="G6" i="10"/>
  <c r="C6" i="10"/>
  <c r="G13" i="12"/>
  <c r="F13" i="12"/>
  <c r="G6" i="12"/>
  <c r="R8" i="16"/>
  <c r="C6" i="12" s="1"/>
  <c r="A10" i="12" s="1"/>
  <c r="K16" i="26" s="1"/>
  <c r="Y6" i="16"/>
  <c r="F6" i="10" s="1"/>
  <c r="D17" i="16"/>
  <c r="A6" i="12"/>
  <c r="B4" i="12"/>
  <c r="B5" i="11" s="1"/>
  <c r="A13" i="12"/>
  <c r="A57" i="11" s="1"/>
  <c r="B2" i="16"/>
  <c r="B7" i="16"/>
  <c r="U7" i="24" l="1"/>
  <c r="D17" i="23" s="1"/>
  <c r="H17" i="23" s="1"/>
  <c r="D7" i="23"/>
  <c r="F7" i="23" s="1"/>
  <c r="E19" i="23" s="1"/>
  <c r="F19" i="23" s="1"/>
  <c r="M7" i="24"/>
  <c r="U6" i="24" s="1"/>
  <c r="D16" i="23" s="1"/>
  <c r="H16" i="23" s="1"/>
  <c r="C3" i="10"/>
  <c r="A10" i="26"/>
  <c r="D6" i="23"/>
  <c r="F6" i="23" s="1"/>
  <c r="K5" i="22"/>
  <c r="K4" i="22" s="1"/>
  <c r="N28" i="22"/>
  <c r="W4" i="22"/>
  <c r="A8" i="11"/>
  <c r="B3" i="12"/>
  <c r="B4" i="11" s="1"/>
  <c r="B12" i="11" s="1"/>
  <c r="E20" i="23" l="1"/>
  <c r="K7" i="23"/>
  <c r="K8" i="23"/>
  <c r="K6" i="23"/>
  <c r="K9" i="23"/>
  <c r="D12" i="21"/>
  <c r="W28" i="22"/>
  <c r="I5" i="22" l="1"/>
  <c r="H34" i="23" l="1"/>
  <c r="L5" i="22" s="1"/>
  <c r="F20" i="23"/>
  <c r="F34" i="23" s="1"/>
  <c r="I4" i="22"/>
  <c r="K20" i="23" l="1"/>
  <c r="J5" i="22"/>
  <c r="L4" i="22"/>
  <c r="V5" i="22"/>
  <c r="J4" i="22" l="1"/>
  <c r="J28" i="22" s="1"/>
  <c r="D5" i="21"/>
  <c r="K34" i="23"/>
  <c r="U5" i="22"/>
  <c r="O5" i="22"/>
  <c r="X5" i="22" s="1"/>
  <c r="V4" i="22"/>
  <c r="L28" i="22"/>
  <c r="O4" i="22" l="1"/>
  <c r="X4" i="22" s="1"/>
  <c r="U4" i="22"/>
  <c r="D9" i="21"/>
  <c r="V28" i="22"/>
  <c r="U28" i="22"/>
  <c r="D8" i="21"/>
  <c r="O28" i="22"/>
  <c r="X28" i="22" s="1"/>
  <c r="D10" i="21" l="1"/>
  <c r="D11" i="21" l="1"/>
  <c r="D18" i="21" s="1"/>
  <c r="D13" i="21" l="1"/>
  <c r="D14" i="21"/>
  <c r="D19" i="21"/>
  <c r="D20" i="21" l="1"/>
  <c r="D21" i="21" s="1"/>
  <c r="D22" i="21" s="1"/>
  <c r="D23" i="21" s="1"/>
  <c r="D24" i="21" s="1"/>
  <c r="D25" i="21" l="1"/>
  <c r="D26" i="21" l="1"/>
  <c r="V10" i="25" l="1"/>
  <c r="D27" i="21"/>
  <c r="G21" i="26" s="1"/>
  <c r="G23" i="26" s="1"/>
  <c r="J23" i="26" s="1"/>
  <c r="V9" i="24"/>
  <c r="V9" i="25" l="1"/>
  <c r="J21" i="26"/>
</calcChain>
</file>

<file path=xl/sharedStrings.xml><?xml version="1.0" encoding="utf-8"?>
<sst xmlns="http://schemas.openxmlformats.org/spreadsheetml/2006/main" count="1390" uniqueCount="1095">
  <si>
    <t>금     액</t>
  </si>
  <si>
    <t>구성비(%)</t>
  </si>
  <si>
    <t xml:space="preserve">  비    고</t>
  </si>
  <si>
    <t>직 접  재 료 비</t>
  </si>
  <si>
    <t>간 접  재 료 비</t>
  </si>
  <si>
    <t>소           계</t>
  </si>
  <si>
    <t>직 접  노 무 비</t>
  </si>
  <si>
    <t>간 접  노 무 비</t>
  </si>
  <si>
    <t>산 재  보 험 료</t>
    <phoneticPr fontId="4" type="noConversion"/>
  </si>
  <si>
    <t>고 용  보 험 료</t>
    <phoneticPr fontId="4" type="noConversion"/>
  </si>
  <si>
    <t>안 전  관 리 비</t>
  </si>
  <si>
    <t>건 강  보 험 료</t>
    <phoneticPr fontId="4" type="noConversion"/>
  </si>
  <si>
    <t>연 금  보 험 료</t>
    <phoneticPr fontId="4" type="noConversion"/>
  </si>
  <si>
    <t>기  타   경  비</t>
  </si>
  <si>
    <t>기  계   경  비</t>
  </si>
  <si>
    <t>계</t>
  </si>
  <si>
    <t>일   반     관   리   비</t>
  </si>
  <si>
    <t>총   공    사    금   액</t>
  </si>
  <si>
    <t>단위</t>
  </si>
  <si>
    <t>수량</t>
  </si>
  <si>
    <t>재  료  비</t>
  </si>
  <si>
    <t>노  무  비</t>
  </si>
  <si>
    <t>비고</t>
  </si>
  <si>
    <t>공 사 원 가 계 산 서</t>
    <phoneticPr fontId="3" type="noConversion"/>
  </si>
  <si>
    <t>노무비</t>
    <phoneticPr fontId="3" type="noConversion"/>
  </si>
  <si>
    <t>PAGE</t>
  </si>
  <si>
    <t/>
  </si>
  <si>
    <t>재료비</t>
    <phoneticPr fontId="3" type="noConversion"/>
  </si>
  <si>
    <t>순 공 사 원 가</t>
    <phoneticPr fontId="3" type="noConversion"/>
  </si>
  <si>
    <t>담당자</t>
    <phoneticPr fontId="3" type="noConversion"/>
  </si>
  <si>
    <t>설계자</t>
    <phoneticPr fontId="3" type="noConversion"/>
  </si>
  <si>
    <t>1. 일   반   시   방   서</t>
    <phoneticPr fontId="3" type="noConversion"/>
  </si>
  <si>
    <t>1. 공 사 개 요</t>
    <phoneticPr fontId="3" type="noConversion"/>
  </si>
  <si>
    <t>1.3 개     요</t>
    <phoneticPr fontId="3" type="noConversion"/>
  </si>
  <si>
    <t xml:space="preserve">    1.전기 공사</t>
    <phoneticPr fontId="3" type="noConversion"/>
  </si>
  <si>
    <t>2. 일 반 사 항</t>
    <phoneticPr fontId="3" type="noConversion"/>
  </si>
  <si>
    <t>2.1 적 용 범 위</t>
    <phoneticPr fontId="3" type="noConversion"/>
  </si>
  <si>
    <t xml:space="preserve">2.1.1 본 시방서는 </t>
    <phoneticPr fontId="3" type="noConversion"/>
  </si>
  <si>
    <t>의 일부로써 타 시방서에 우선하여 적용한다.</t>
    <phoneticPr fontId="3" type="noConversion"/>
  </si>
  <si>
    <t>2.1.2 본 시방서에 기재된 이외의 사항은 건설부 제정 표준시방서(이하 '표준시방서'라 한다)에 따른다.</t>
    <phoneticPr fontId="3" type="noConversion"/>
  </si>
  <si>
    <t>2.1.3 본 시방서 이외의 공사진행 중 감독자의 별도 지시사항도 시방서로 간주한다.</t>
    <phoneticPr fontId="3" type="noConversion"/>
  </si>
  <si>
    <t>2.2 관련법규 및 규준</t>
    <phoneticPr fontId="3" type="noConversion"/>
  </si>
  <si>
    <t>2.2.1 관련규준은 특기가 없는 한  KS규격에 의한다.</t>
    <phoneticPr fontId="3" type="noConversion"/>
  </si>
  <si>
    <t>2.2.2 KS기준에 없거나 공사의 특수성으로 외국의 기준을 적용해야 하는 경우에는 구조 및 기능상 본 공사에 적합해야 하며 동시에 국내관련 법규에 적합해야 한다.</t>
    <phoneticPr fontId="3" type="noConversion"/>
  </si>
  <si>
    <t>2.2.3 시공자는 본 공사에 적용되는 관계법령 및 기타 관련 법규에 준해 성실히 공사를 이행하여야 한다.</t>
    <phoneticPr fontId="3" type="noConversion"/>
  </si>
  <si>
    <t xml:space="preserve">        (내선규정,전기설비기술기준에 관한 규칙,전기공급규정,전기사업법,동시행령,동시행규칙,산업안전보건법 및 관계령,규칙,기준)</t>
    <phoneticPr fontId="3" type="noConversion"/>
  </si>
  <si>
    <t>2.3 용 어 정 의</t>
    <phoneticPr fontId="3" type="noConversion"/>
  </si>
  <si>
    <t xml:space="preserve">           공사전반에 걸친 공사관리,기술관리에 대한 모든 책임과 권한을 위임받은 자를 말한다.</t>
    <phoneticPr fontId="3" type="noConversion"/>
  </si>
  <si>
    <t xml:space="preserve">        ⓑ감독자의 중요한 지시 및 승인은 문서로 하고 경시한 사항은 현장에서 구두로 지시 및 승인할 수 있다</t>
    <phoneticPr fontId="3" type="noConversion"/>
  </si>
  <si>
    <t xml:space="preserve">        ⓑ시공자는 감독관의 중요지시에 대해서 성실히 이행하고 그 결과를 문서로 제출하여야 한다.</t>
    <phoneticPr fontId="3" type="noConversion"/>
  </si>
  <si>
    <t xml:space="preserve">        ⓒ시공자는 공사 착수전에 설계도서를 면밀히 검토하고 설계도서의 오류,누락 등으로 인하여 공사에 잘못이 생기거나 지연되지 않도록 적절한 조치를 취하여야 한다.</t>
    <phoneticPr fontId="3" type="noConversion"/>
  </si>
  <si>
    <t xml:space="preserve">        ⓓ설계도서 검토결과 아래와 같은 경우가 있을 때에는 해당공종 공사착수 예정일 5일 전까지 현장대리인의 검토의견서를 첨부하여 통지하고 발주자의 해석 또는 지시를 받은 후에 </t>
    <phoneticPr fontId="3" type="noConversion"/>
  </si>
  <si>
    <t xml:space="preserve">           공사를 시행하여야 한다.</t>
    <phoneticPr fontId="3" type="noConversion"/>
  </si>
  <si>
    <t xml:space="preserve">           ①설계도서와 같이 시공하는 것이 불가능한 사항이 있는 경우</t>
    <phoneticPr fontId="3" type="noConversion"/>
  </si>
  <si>
    <t xml:space="preserve">           ②공사연기를 필요로 하는 사항이 있는 경우</t>
    <phoneticPr fontId="3" type="noConversion"/>
  </si>
  <si>
    <t xml:space="preserve">           ③기타 시공자가 지급받을 권리가 있다고 생각되는 추가비용이 있는 경우</t>
    <phoneticPr fontId="3" type="noConversion"/>
  </si>
  <si>
    <t xml:space="preserve">           ④기타 구조적으로 불합리하거나, 하자 발생이 우려되는 사항이 있는 경우</t>
    <phoneticPr fontId="3" type="noConversion"/>
  </si>
  <si>
    <t xml:space="preserve">        ⓔ시공자가 발주자에 통지하지 아니하거나 발주자의 해석 또는 지시를 내리기전에 임의로 수행한 공사에 대하여 발주자의 원상복구나 시정지시가 있을 때는 시공자의 부담으로 즉시 </t>
    <phoneticPr fontId="3" type="noConversion"/>
  </si>
  <si>
    <t xml:space="preserve">           이행하여야 한다. 다만, 발주자에 사전 통보한 사항에 대해서는 5일이내 회신이 없을 경우에는 승인된 것으로 본다.</t>
    <phoneticPr fontId="3" type="noConversion"/>
  </si>
  <si>
    <t xml:space="preserve">        ⓕ시공자는 공사계약서 및 설계도서에 따라 충실히 시공하되, 감독자의 검사,승인,또는 협의된 결과에 따라 시행하여야 한다.</t>
    <phoneticPr fontId="3" type="noConversion"/>
  </si>
  <si>
    <t xml:space="preserve">           만일, 감독자의 승인없이 도면과 일치하지 않게 시공되어 감독원 및 준공검사원이 인지하지 못한 상태에서 준공된 부분이 있다면 동 부분에 대한 하자보수는 하자보수 책임기간에 </t>
    <phoneticPr fontId="3" type="noConversion"/>
  </si>
  <si>
    <t xml:space="preserve">           관계없이 보수할 책임이 있다.</t>
    <phoneticPr fontId="3" type="noConversion"/>
  </si>
  <si>
    <t xml:space="preserve">        ⓖ시공자는 공사전부를 제3자에게 하청을 줄 수 없다.</t>
    <phoneticPr fontId="3" type="noConversion"/>
  </si>
  <si>
    <t xml:space="preserve">           시공자가 제3자에게 공사를 일괄해서 하청을 준 경우, 건축주는 일방적으로 계약을 파기시킬 수 있으며, 계약자는 이에 아무런 이의를 제기하지 못한다. 또한 이미 시공된 공사에 대한 </t>
    <phoneticPr fontId="3" type="noConversion"/>
  </si>
  <si>
    <t xml:space="preserve">           공사비와 그 철거에 소요되는 비용은 시공자가 배상해야 한다.</t>
    <phoneticPr fontId="3" type="noConversion"/>
  </si>
  <si>
    <t xml:space="preserve">        ⓗ시공자는 공사감독원이 관계법령의 규정에 의한 공사감독업무를 원만히 수행할 수 있도록 협력하여야 한다.</t>
    <phoneticPr fontId="3" type="noConversion"/>
  </si>
  <si>
    <t>2.3.4. ⓐ시공자는 건설기술자의 현장배치 기준에 의해 회사내에서 직위를 가진 기술자(현장대리인)를 현장에 상주시켜야 한다.</t>
    <phoneticPr fontId="3" type="noConversion"/>
  </si>
  <si>
    <t xml:space="preserve">         ⓑ현장대리인 및 보조기술자는 공사진행 및 기타사항에 대하여 시공자(계약자)의 책임과 의무를 대행하는 것으로 본다.</t>
    <phoneticPr fontId="3" type="noConversion"/>
  </si>
  <si>
    <t xml:space="preserve">         ⓒ현장대리인은 보좌할 수 있는 기사를 현장에 상주시켜야 하며, 작업량에 따라 감독자가 증원을 요청할 수 있다.</t>
    <phoneticPr fontId="3" type="noConversion"/>
  </si>
  <si>
    <t xml:space="preserve">         ⓓ시공자는 기술자들의 이력서(사진첨부)는 감독자의 요구가 있을 경우에 제출하여야 한다. </t>
    <phoneticPr fontId="3" type="noConversion"/>
  </si>
  <si>
    <t>2.4 경미한 변경</t>
    <phoneticPr fontId="3" type="noConversion"/>
  </si>
  <si>
    <t xml:space="preserve">     도면 및 시방서에 명기도지 아니한 사항이라 할지라도 현장마무리,맞춤 등의 관계로 재료의 위치,설치,공버의 사소한 변동 또는 이에 따른 약간의 수량 증가 등 경미한 변경은 감독자의 </t>
    <phoneticPr fontId="3" type="noConversion"/>
  </si>
  <si>
    <t xml:space="preserve">     지시에 따른다. </t>
    <phoneticPr fontId="3" type="noConversion"/>
  </si>
  <si>
    <t>2.5 공사기간의 연기</t>
    <phoneticPr fontId="3" type="noConversion"/>
  </si>
  <si>
    <t xml:space="preserve">      이 공사의 계약된 공기는 절대공기 및 우기, 혹서기를 모두 포함한 공기로서 감독청에서 승인하지 안은 사항에 대한 공사기간의 연기는 원칙적으로 불가능하다.</t>
    <phoneticPr fontId="3" type="noConversion"/>
  </si>
  <si>
    <t>2.6 관공청 등에의 수속</t>
    <phoneticPr fontId="3" type="noConversion"/>
  </si>
  <si>
    <t xml:space="preserve">     시공상 필요한 관공청 및 기타에의 수속은 지체없이 처리하고, 이 수속에 소요되는 비용은 시공자 부담으로 한다.</t>
    <phoneticPr fontId="3" type="noConversion"/>
  </si>
  <si>
    <t>2.7 설계변경</t>
    <phoneticPr fontId="3" type="noConversion"/>
  </si>
  <si>
    <t xml:space="preserve">     시공중 설계변경 사항이 발생시는 신속하게 감독원과 상의하여 처리방법을 협의토록한다.</t>
    <phoneticPr fontId="3" type="noConversion"/>
  </si>
  <si>
    <t>2.8 공사기간</t>
    <phoneticPr fontId="3" type="noConversion"/>
  </si>
  <si>
    <t>3. 공 사 현 장 관 리</t>
    <phoneticPr fontId="3" type="noConversion"/>
  </si>
  <si>
    <t>3.1 일반사항</t>
    <phoneticPr fontId="3" type="noConversion"/>
  </si>
  <si>
    <t xml:space="preserve">     공사현장관리는, 원칙적으로 시공자가 자주적으로 한다.</t>
    <phoneticPr fontId="3" type="noConversion"/>
  </si>
  <si>
    <t>3.2 관계법규의 준수</t>
    <phoneticPr fontId="3" type="noConversion"/>
  </si>
  <si>
    <t xml:space="preserve">     공사현장의 관리는, 건축법, 건설산업기본법, 건설기술관리법, 근로기준법, 산업안전보법, 소방법, 도로교통법, 전기사업법 기타 관계법규에 따라 빠짐없이 시행한다.</t>
    <phoneticPr fontId="3" type="noConversion"/>
  </si>
  <si>
    <t>3.3 정리 정비 청소</t>
    <phoneticPr fontId="3" type="noConversion"/>
  </si>
  <si>
    <t xml:space="preserve">     공사현장에 있어서는, 항상 장내의 여러재료, 여러 기계기구, 기타의 정리정돈, 점검, 정비, 청소등을 충분히 하고, 장내를 청결히 유지하도록 한다.</t>
    <phoneticPr fontId="3" type="noConversion"/>
  </si>
  <si>
    <t>3.4 사고 재해 및 공해의 방지</t>
    <phoneticPr fontId="3" type="noConversion"/>
  </si>
  <si>
    <t xml:space="preserve">     공사시공에 따른 재해 및 공해를 방지하기 위하여, 시공자는 책임지고, 관계법령 등에 따라 다음 사항을 시행한다.</t>
    <phoneticPr fontId="3" type="noConversion"/>
  </si>
  <si>
    <t>3.4.1 공사현장 주변의 건축물, 도로, 매설물, 통행인 등 제3자에 재해가 미치지 않도록 한다.</t>
    <phoneticPr fontId="3" type="noConversion"/>
  </si>
  <si>
    <t>3.4.2 공사현장내의 사고, 화재, 도난의 방지에 노력하고, 특히 위험한 곳의 점검은 꼼꼼히 한다.</t>
    <phoneticPr fontId="3" type="noConversion"/>
  </si>
  <si>
    <t>3.4.3 공사중의 소음, 진동, 먼지, 섬광 기타에 대하여 적절한 조치를 하여 공해가 일어나지 않도록 한다.</t>
    <phoneticPr fontId="3" type="noConversion"/>
  </si>
  <si>
    <t>3.5 사고 등 긴급시의 조치</t>
    <phoneticPr fontId="3" type="noConversion"/>
  </si>
  <si>
    <t xml:space="preserve">3.5.1 사고, 재해 또는 공해가 발생한 경우 및 발생할 우려가 있어 긴급을 요하는 경우에는, 신속히 적절한 조치를 하고, 그 경위를 즉시 감독원에 보고한다. 그 조치에 대하여 감독원의 </t>
    <phoneticPr fontId="3" type="noConversion"/>
  </si>
  <si>
    <t xml:space="preserve">      지시가 있는 경우에는 그 지시에 따른다.  </t>
    <phoneticPr fontId="3" type="noConversion"/>
  </si>
  <si>
    <t>3.5.2 안전사고에 따른 재해는 시공자가 민, 형사상 모든 책임을 지고 처리한다. 또한 공사 준공 후라도 사용자측과 인계인수 또는 대가 지불 이전에 일어나는 것 동일하다.</t>
    <phoneticPr fontId="3" type="noConversion"/>
  </si>
  <si>
    <t>3.6 건물 등의 보양</t>
    <phoneticPr fontId="3" type="noConversion"/>
  </si>
  <si>
    <t>3.6.1 기존부분, 시공완료부분 및 미 사용 재료 등으로서 오염 또는 손상의 우려가 있는 것은 적절한 방법으로 보양한다.</t>
    <phoneticPr fontId="3" type="noConversion"/>
  </si>
  <si>
    <t>3.6.2 손상을 받은 부분은, 신속히 원형으로 복구한다.</t>
    <phoneticPr fontId="3" type="noConversion"/>
  </si>
  <si>
    <t>3.7 발생재 등의 처치</t>
    <phoneticPr fontId="3" type="noConversion"/>
  </si>
  <si>
    <t xml:space="preserve">3.7.1 매설물, 토사 등 공사중의 발생재 가운데, 감독원에게 인도하도록 정해진 것은 필요에 따라 정리하고 내용명세서를 첨부하여 감독원에게 인도한다. 인도를 요하지 아니하는 것은 모두 </t>
    <phoneticPr fontId="3" type="noConversion"/>
  </si>
  <si>
    <t xml:space="preserve">        공사현장 밖으로 반출하여 관계법규에 의하여 적절히 처분한다.</t>
    <phoneticPr fontId="3" type="noConversion"/>
  </si>
  <si>
    <t>3.7.2 공사 시공중에 매장 문화재 등이 발견되는 경우에는, 즉시 작업을 일시 중지하고, 그 취급에 대하여 감독원과 협의한다.</t>
    <phoneticPr fontId="3" type="noConversion"/>
  </si>
  <si>
    <t>3.7.3 공사 시공상 지장이 되는 장해물의 처리는, 감독원과 협의한다.</t>
    <phoneticPr fontId="3" type="noConversion"/>
  </si>
  <si>
    <t>3.7.4 산업폐기물은 관계법규에 의하여 적절히 처분한다.</t>
    <phoneticPr fontId="3" type="noConversion"/>
  </si>
  <si>
    <t>3.8 협력업자에의 지도 연락</t>
    <phoneticPr fontId="3" type="noConversion"/>
  </si>
  <si>
    <t xml:space="preserve">      설계도서 및 감독원의 지시, 승인, 협의 등에 의하여 결정된 사항 및 안전의 확보에 관련이 있는 사항은, 협력업자(시공자와의 계약에 의하여, 그 공사 수행에 협력하는 자) 및 작업원에 </t>
    <phoneticPr fontId="3" type="noConversion"/>
  </si>
  <si>
    <t xml:space="preserve">      철저히 주지시킨다.</t>
    <phoneticPr fontId="3" type="noConversion"/>
  </si>
  <si>
    <t>3.9 공사현장 단속 · 점검 실명제</t>
    <phoneticPr fontId="3" type="noConversion"/>
  </si>
  <si>
    <t xml:space="preserve">     공사현장에 있어서는 현장의 생산성 향상과 행정의 책임성 및 투명성을 높이기 위하여 관계법령 등에 따라 다음 사항을 시행한다.</t>
    <phoneticPr fontId="3" type="noConversion"/>
  </si>
  <si>
    <t>3.9.1 공사현장에는 방문일지를 항상 비치하여야 한다.</t>
    <phoneticPr fontId="3" type="noConversion"/>
  </si>
  <si>
    <t>3.9.2 시공자는 실명대상자가 현장을 방문시는 방문일지를 교부하고 작성 후 회수하여 보관한다.</t>
    <phoneticPr fontId="3" type="noConversion"/>
  </si>
  <si>
    <t>3.9.3 실명대상자가 방문일지를 작성하지 않을경우 시공자가 작성하여 기록, 유지하여야 한다.</t>
    <phoneticPr fontId="3" type="noConversion"/>
  </si>
  <si>
    <t>3.9.4 시공자는 실명대상자가 감독원에게 알리지 아니하고 현장을 방문 할 경우 방문일지를 작성받고 사본을 감독원에게 지체없이 보고하여야 한다.</t>
    <phoneticPr fontId="3" type="noConversion"/>
  </si>
  <si>
    <t>3.9.5 시공자는 준공신고시 감독원에게 방문일지를 제출하여야 한다.</t>
    <phoneticPr fontId="3" type="noConversion"/>
  </si>
  <si>
    <t>4. 재 료</t>
    <phoneticPr fontId="3" type="noConversion"/>
  </si>
  <si>
    <t>4.1 일반사항</t>
    <phoneticPr fontId="3" type="noConversion"/>
  </si>
  <si>
    <t>4.1.1 재료일반</t>
    <phoneticPr fontId="3" type="noConversion"/>
  </si>
  <si>
    <t xml:space="preserve">       ⓐ 재료는 가설공사용 재료를 제외하고, 소정의 품질을 가진 신품으로 한다.</t>
    <phoneticPr fontId="3" type="noConversion"/>
  </si>
  <si>
    <t xml:space="preserve">       ⓑ 재료는 한국산업규격품으로서 그 표시가 있는 것 또는 각각의 규격증명서가 첨부된 것을 사용한다. 다만, 한국산업규격표시품이 없는 경우에는 감독원의 지시에 따른다.</t>
    <phoneticPr fontId="3" type="noConversion"/>
  </si>
  <si>
    <t xml:space="preserve">       ⓒ 재료의 품질이 명시되지 아니한 경우는, 다른 재료와 균형된 품질의 것으로 하고 감독원과 협의하여 정한다.</t>
    <phoneticPr fontId="3" type="noConversion"/>
  </si>
  <si>
    <t>4.1.2 배합</t>
    <phoneticPr fontId="3" type="noConversion"/>
  </si>
  <si>
    <t xml:space="preserve">        배합을 정하여야 하는 재료는, 시공계획서와 함께 배합표를 감독원에게 제출하여 확인을 받는다.</t>
    <phoneticPr fontId="3" type="noConversion"/>
  </si>
  <si>
    <t>4.1.3 견본품</t>
    <phoneticPr fontId="3" type="noConversion"/>
  </si>
  <si>
    <t xml:space="preserve">        색깔, 무늬, 마무리 정도는 미리 견본품을 제출하여, 감독원의 지시를 받아 선정한다.</t>
    <phoneticPr fontId="3" type="noConversion"/>
  </si>
  <si>
    <t xml:space="preserve">4.1.4 검사 </t>
    <phoneticPr fontId="3" type="noConversion"/>
  </si>
  <si>
    <t xml:space="preserve">        재료는 모두 감독원의 검사를 거쳐 합격으로 인정된 것을 사용한다. 다만, 한국산업규격표시품은 검사를 생략할 수 있다.</t>
    <phoneticPr fontId="3" type="noConversion"/>
  </si>
  <si>
    <t xml:space="preserve">4.2 재료의 반입 </t>
    <phoneticPr fontId="3" type="noConversion"/>
  </si>
  <si>
    <t xml:space="preserve">4.2.1 재료의 반입마다, 그 재료가 설계도서상의 조건에 적합함을 확인하고, 필요에 따라 증명자료를 첨부하여 감독원에게 문서로 보고한다. </t>
    <phoneticPr fontId="3" type="noConversion"/>
  </si>
  <si>
    <t>4.2.2 부적격품은 신속히 공사현장외로 반출한다.</t>
    <phoneticPr fontId="3" type="noConversion"/>
  </si>
  <si>
    <t>4.3 지급재료</t>
    <phoneticPr fontId="3" type="noConversion"/>
  </si>
  <si>
    <t>4.3.1 지급재료의 종류 수량은 공사개요 6항 관급재료와 같다.</t>
    <phoneticPr fontId="3" type="noConversion"/>
  </si>
  <si>
    <t>4.3.2 지급재료는 감독원 입회하에 검수하고, 시공자의 책임 하에 적절한 보관을 한다.</t>
    <phoneticPr fontId="3" type="noConversion"/>
  </si>
  <si>
    <t>4.3.3 지급재료는 소정의 목적 이외에는 사용하지 아니한다.</t>
    <phoneticPr fontId="3" type="noConversion"/>
  </si>
  <si>
    <t>4.3.4 지급재료가 설계도서에 보인 품질에 적합하지 아니하는 경우에는 감독원에 보고하여 지시를 받는다.</t>
    <phoneticPr fontId="3" type="noConversion"/>
  </si>
  <si>
    <t>5. 시 공</t>
    <phoneticPr fontId="3" type="noConversion"/>
  </si>
  <si>
    <t>5.1 시공일반</t>
    <phoneticPr fontId="3" type="noConversion"/>
  </si>
  <si>
    <t xml:space="preserve">     시공은 설계도서 그리고 감독청에 제출한 공정표, 시공도 등에 따라 시행한다.</t>
    <phoneticPr fontId="3" type="noConversion"/>
  </si>
  <si>
    <t>5.2 공정표</t>
    <phoneticPr fontId="3" type="noConversion"/>
  </si>
  <si>
    <t>5.2.1 공사 실시에 앞서 공정표를 작성하여 감독원의 검토를 받아 제출한다.</t>
    <phoneticPr fontId="3" type="noConversion"/>
  </si>
  <si>
    <t>5.2.2 계획공정에 변경이 생긴 경우에는, 변경공정표를 지체없이 작성하고, 감독원의 승인을 받는다.</t>
    <phoneticPr fontId="3" type="noConversion"/>
  </si>
  <si>
    <t>5.2.3 계약 이외의 공사와의 관련사항이 있는 경우에는 감독원의 지시를 받아 조정한다.</t>
    <phoneticPr fontId="3" type="noConversion"/>
  </si>
  <si>
    <t>5.3 시공검사</t>
    <phoneticPr fontId="3" type="noConversion"/>
  </si>
  <si>
    <t>5.3.1 시공의 검사는 원칙적으로 시공자가 시행한다.</t>
    <phoneticPr fontId="3" type="noConversion"/>
  </si>
  <si>
    <t>5.3.2 감독원의 검사는 다음 경우에 시행한다.</t>
    <phoneticPr fontId="3" type="noConversion"/>
  </si>
  <si>
    <t xml:space="preserve">        ⓐ 특기가 있는 경우</t>
    <phoneticPr fontId="3" type="noConversion"/>
  </si>
  <si>
    <t xml:space="preserve">        ⓑ 감독원이 지시한 공정에 달한 경우</t>
    <phoneticPr fontId="3" type="noConversion"/>
  </si>
  <si>
    <t>5.4 시공의 입회</t>
    <phoneticPr fontId="3" type="noConversion"/>
  </si>
  <si>
    <t xml:space="preserve">     시공 후 검사가 불가능하거나 곤란한 공정은 감독원의 지시에 의거 그 시공에 있어 감독원의 입회하에 진행한다.</t>
    <phoneticPr fontId="3" type="noConversion"/>
  </si>
  <si>
    <t>5.5 완성검사 및 시험</t>
    <phoneticPr fontId="3" type="noConversion"/>
  </si>
  <si>
    <t xml:space="preserve">     ⓐ공사를 완료한 때에는, 시공자가 검사하고, 설계도서와 대조하여, 그 적합성을 확인한 후, 감독원에게 통보하여 검사를 받는다.</t>
    <phoneticPr fontId="3" type="noConversion"/>
  </si>
  <si>
    <t xml:space="preserve">     ⓑ공사가 완료되었을 때는 감도관 입회하에 각설비의 기능과 기타에 대해서 검사 및 시험을 실시한다.</t>
    <phoneticPr fontId="3" type="noConversion"/>
  </si>
  <si>
    <t xml:space="preserve">     ⓒ관할 관공서의 검사 및 시험을 필요로 하는 것은 그에 합격하고 위에 소요되는 비용은 전부 시공사가 부담한다.</t>
    <phoneticPr fontId="3" type="noConversion"/>
  </si>
  <si>
    <t>5.6 공사사진</t>
    <phoneticPr fontId="3" type="noConversion"/>
  </si>
  <si>
    <t xml:space="preserve">     공사전,공사중,완성사진 등을 촬영하여 준공신고 시에 제출한다.</t>
    <phoneticPr fontId="3" type="noConversion"/>
  </si>
  <si>
    <t>5.7 완성도서</t>
    <phoneticPr fontId="3" type="noConversion"/>
  </si>
  <si>
    <t xml:space="preserve">     공사가 완성된 때에는 준공도면(계약도면과 다르게 시공된 경우)을 작성,정리하여 감독원에게 제출한다.</t>
    <phoneticPr fontId="3" type="noConversion"/>
  </si>
  <si>
    <t>6. 인  도</t>
    <phoneticPr fontId="3" type="noConversion"/>
  </si>
  <si>
    <t>6.1 인도</t>
    <phoneticPr fontId="3" type="noConversion"/>
  </si>
  <si>
    <t xml:space="preserve">     공사를 완성하여 사용자에게 인도하는 경우, 시공자는 감독원의 입회하에 감독원의 지시에 따라 정리하여 다음에 보인 서류,물품과 함께 공사의 목적물을 사용자에게 인도하고, 그 후 </t>
    <phoneticPr fontId="3" type="noConversion"/>
  </si>
  <si>
    <t xml:space="preserve">     사용자가 설비를 적절하게 운용,운영할 수 있도록 협력한다.</t>
    <phoneticPr fontId="3" type="noConversion"/>
  </si>
  <si>
    <t xml:space="preserve">     ⓐ열쇠 및 열쇠함</t>
    <phoneticPr fontId="3" type="noConversion"/>
  </si>
  <si>
    <t xml:space="preserve">     ⓑ설비 사용설명서(운전 지침서) 및 카다로그</t>
    <phoneticPr fontId="3" type="noConversion"/>
  </si>
  <si>
    <t xml:space="preserve">     ⓒ감독원이 지시하는 시공도 기타의 자료,재료,기구류</t>
    <phoneticPr fontId="3" type="noConversion"/>
  </si>
  <si>
    <t>2. 배 관 공 사</t>
    <phoneticPr fontId="3" type="noConversion"/>
  </si>
  <si>
    <t>1. 적용기준</t>
  </si>
  <si>
    <t>1.1 적용범위</t>
    <phoneticPr fontId="3" type="noConversion"/>
  </si>
  <si>
    <t>다음 규준은 이 시방서에 명시되어 있는 범위 내에서 이 시방서의 일부를 구성하고 있는 것으로 본다.</t>
  </si>
  <si>
    <t>KS C 8401 강제 전선관</t>
  </si>
  <si>
    <t>KS C 8422 금속제 가요 전선관</t>
  </si>
  <si>
    <t>KS C 8431 경질 비닐 전선관</t>
  </si>
  <si>
    <t>KS C 8433 커 플 링(경질 비닐 전선관용)</t>
  </si>
  <si>
    <t>KS C 8434 커 넥 터(경질 비닐 전선관용)</t>
  </si>
  <si>
    <t>KS C 8436 경질 비닐제 박스 및 커버</t>
  </si>
  <si>
    <t xml:space="preserve">KS C 8441 노멀 밴드(경질 비닐 전선관용) </t>
  </si>
  <si>
    <t xml:space="preserve">KS C 8455 파상형 경질 폴리에틸렌 전선관 </t>
  </si>
  <si>
    <t>KS C 8458 매입 배관용 부속품(전선관용)</t>
  </si>
  <si>
    <t>KS C 8459 금속제 가요 전선관용 부속품</t>
  </si>
  <si>
    <t>KS C 8460 금속제 전선관용 부속품</t>
  </si>
  <si>
    <t>KS C 8461 노출 배관용 부속품(전선관용)</t>
  </si>
  <si>
    <t>KS D 8304 전기 아연 도금</t>
  </si>
  <si>
    <t xml:space="preserve">2. 자 재 </t>
  </si>
  <si>
    <t>2.1 강제전선관</t>
  </si>
  <si>
    <t>2.1.1 전선관 및 부속품</t>
  </si>
  <si>
    <t xml:space="preserve">가. 전선관은 KS 규격에 적합한 후강 규격을 사용하여야 한다. </t>
  </si>
  <si>
    <t>나. 전선관용 부속품은 KS 규격에 적합한 후강 규격을 사용하여야 한다.</t>
  </si>
  <si>
    <t>2.1.2 박스 및 부속류</t>
  </si>
  <si>
    <t>강제전선관용 박스는 매입 또는 노출에 따라 구분하여 사용하며, 매입용 박스는 커버</t>
  </si>
  <si>
    <t>가 있는 형을 사용하고 4각박스는 중형을 사용하고, KS 규격에 적합한 제품을 사용하여야 한다.</t>
  </si>
  <si>
    <t>2.2 합성수지전선관 및 박스</t>
  </si>
  <si>
    <t>2.2.1 전선관 및 부속품</t>
  </si>
  <si>
    <t>합성수지전선관 및 부속품은 다음과 같으며, 해당규격에 적합한 제품을 사용하여야 한다.</t>
  </si>
  <si>
    <t>종 류</t>
  </si>
  <si>
    <t>해 당 규 격</t>
  </si>
  <si>
    <t>일반용 경질 비닐전선관</t>
  </si>
  <si>
    <t>KS C 8431</t>
  </si>
  <si>
    <t>내충격용 경질 비닐전선관</t>
  </si>
  <si>
    <t>합성수지제 가요전선관</t>
  </si>
  <si>
    <t>KS C 8454</t>
  </si>
  <si>
    <t>파상형경질 폴리에틸렌 전선관</t>
  </si>
  <si>
    <t>KS C 8455</t>
  </si>
  <si>
    <t>합성수지제 가요전선관 부속품</t>
  </si>
  <si>
    <t>KS C 8456</t>
  </si>
  <si>
    <t>2.2.2 박스 및 부속류</t>
  </si>
  <si>
    <t xml:space="preserve">가. 합성수지관공사에 사용하여야 하는 박스, 커버 및 기타 부속류는 해당 규격에 적합한 제품을 사용하여야 한다. </t>
  </si>
  <si>
    <t>해당규격</t>
  </si>
  <si>
    <t>스위치 박스</t>
  </si>
  <si>
    <t>1개용</t>
  </si>
  <si>
    <t>KS C 8436</t>
  </si>
  <si>
    <t>2개용</t>
  </si>
  <si>
    <t>4각 아웃렛박스</t>
  </si>
  <si>
    <t>중심형</t>
  </si>
  <si>
    <t>4각 콘크리트박스</t>
  </si>
  <si>
    <t>8각 콘크리트 박스</t>
  </si>
  <si>
    <t>심 형</t>
  </si>
  <si>
    <t>커 플 링(TS)</t>
  </si>
  <si>
    <t>1호</t>
  </si>
  <si>
    <t>KS C 8433</t>
  </si>
  <si>
    <t>커 넥 터</t>
  </si>
  <si>
    <t>KS C 8434</t>
  </si>
  <si>
    <t>노 멀 밴 드</t>
  </si>
  <si>
    <t>KS C 8441</t>
  </si>
  <si>
    <t>나. 220V 접지극부 콘센트용 박스의 경우 커버의 형태는 오목형 콘센트 커버 규격을 사용하여야 한다.</t>
  </si>
  <si>
    <t>2.2.3 재질</t>
  </si>
  <si>
    <t>내충격성 경질비닐전선관 부속품의 재질은 염화비닐수지에 내충격성 증진을 위한 재료를 첨가한 제품이어야 한다.</t>
  </si>
  <si>
    <t>2.3 금속제 가요 전선관</t>
  </si>
  <si>
    <t>2.3.1 전선관</t>
  </si>
  <si>
    <t>가요전선관은 KS 규격에 적합한 제품을 사용하여야 한다.</t>
  </si>
  <si>
    <t>2.3.2 부속품</t>
  </si>
  <si>
    <t>가요 전선관용 부속품은 KS 규격에 적합한 제품을 사용하여야 한다.</t>
  </si>
  <si>
    <t>2.4 풀박스</t>
  </si>
  <si>
    <t>2.4.1 재질 및 도장</t>
  </si>
  <si>
    <t>가. 풀박스는 함 1.2㎜, 뚜껑 1.6㎜ 이상의 두께를 갖는 철판을 사용하여야 하다.</t>
  </si>
  <si>
    <t>나. 도장은 광명단을 사용하여 내․외부에 1회를 칠한 후, 지정색의 조합페인트를 사용하여 2회를 칠하여야 한다.</t>
  </si>
  <si>
    <t xml:space="preserve">다. 풀박스가 500㎜×500㎜×200㎜ 이상의 규격으로 사용할 시는 형강(30㎜×30㎜×3t)을 보강하여 제작하여야 한다. </t>
  </si>
  <si>
    <t xml:space="preserve">3. 시 공 </t>
  </si>
  <si>
    <t>3.1 공통사항</t>
  </si>
  <si>
    <t>3.1.1 공사구분</t>
  </si>
  <si>
    <t>가. 건물 내의 모든 배관은 설계도서에 별도 명기한 경우를 제외하고 슬래브에 매입하여 시공하여야 한다.</t>
  </si>
  <si>
    <t>3.1.2 슬래브 매입배관</t>
  </si>
  <si>
    <t>가.슬래브에 매입하는 전선관의 규격은 28㎜까지로 하며, 부득이한 경우에는 36㎜까지 할 수 있다.</t>
  </si>
  <si>
    <t>다. 슬래브 배관시에는 상ㆍ하부 철근사이에 전선관을 고정시켜야 한다.</t>
  </si>
  <si>
    <t>라. 슬래브에 박스를 고정하는 경우에는 박스에서 300㎜이내에서 결속선으로 고정한다.</t>
  </si>
  <si>
    <t>마. 콘크리트 구조물내에 전선관을 집중배관하여 건물의 강도를 감소시키지 않아야 한다.</t>
  </si>
  <si>
    <t>바. 전선관을 수평으로 배열할 경우에는 30㎜ 이상의 이격거리를 주어야 한다.</t>
  </si>
  <si>
    <t>사. 모든 배관은 건축의 우수드레인, 기계의 화장실 배수구 등과 최대한 이격시켜야 한다.</t>
  </si>
  <si>
    <t>3.1.3노출배관</t>
  </si>
  <si>
    <t>나.노출되는 입상간선 배관은 2m마다 U찬넬에 클램프 등으로 견고하게 고정하여야 한다.</t>
  </si>
  <si>
    <t>다.피트내 노출행거 배관은 급수 또는 난방관과 중복되는 일이 없도록 하여야 한다.</t>
  </si>
  <si>
    <t>3.1.4배관의 굴곡</t>
  </si>
  <si>
    <t>나.전선관은 3개소를 초과하는 직각 또는 직각에 가까운 굴곡개소를 만들어서는 아니된다.</t>
  </si>
  <si>
    <t>라.배관의 길이가 30m를 초과하는 경우에는 풀박스를 설치하여야 한다.</t>
  </si>
  <si>
    <t>3.1.5 배관용 박스</t>
  </si>
  <si>
    <t>가.배관용 박스의 설치높이는 설계도면에 따른다.</t>
  </si>
  <si>
    <t>나.배관용 박스는 전선관 입출방향 및 수량에 따라 다음과 같이 사용하여야 한다.</t>
  </si>
  <si>
    <t>1) 천정 슬래브 매입 전선관 3개까지 입출시 : 콘크리트 8각</t>
  </si>
  <si>
    <t>2) 천정 슬래브 매입 전선관 4개 이상 입출시 : 콘크리트 4각</t>
  </si>
  <si>
    <t>3) 천정 슬래브 매입 전선관 2개 동일방향 입출시 : 콘크리트 4각</t>
  </si>
  <si>
    <t>4) 벽체 매입시 : 아웃렛 4각(말단용은 스위치 1개용)</t>
  </si>
  <si>
    <t>5) 벽체매입 동일방향 3분기 입출시 : 스위치 2개용</t>
  </si>
  <si>
    <t>6) 박스 철커버는 건축 마감면에 일치시켜야 한다.</t>
  </si>
  <si>
    <t>3.1.6 관통슬리브</t>
  </si>
  <si>
    <t>가. 건물외벽을 관통하는 배관은 지수날개를 사용하여 누수가 되지 않도록 하여야 한다.</t>
  </si>
  <si>
    <t>나.배관 연결 후 방수 모르타르로 견고하게 충진하여야 한다.</t>
  </si>
  <si>
    <t>3.2 금속관공사</t>
  </si>
  <si>
    <t>나.전선관이 노출되어 부식이 발생될 수 있는 부분에는 방청도료를 칠하고 원색과 같은 색상으로 재도장하여야 한다.</t>
  </si>
  <si>
    <t>다.동지하 배수펌프 배관은 조인트박스 상부로 노출 시공하여야 한다.</t>
  </si>
  <si>
    <t>3.3 합성수지관공사</t>
  </si>
  <si>
    <t>3.3.1 배관</t>
  </si>
  <si>
    <t>가.경질비닐 전선관공사는 열적 영향을 받을 우려가 있거나 기계적 충격에 의한 외상을 받기 쉬운 장소를 피하여야 한다.</t>
  </si>
  <si>
    <t>3.3.2 전선관 및 부속류 접속</t>
  </si>
  <si>
    <t>3.3.3 접지</t>
  </si>
  <si>
    <t>경질비닐전선관에 금속제박스를 사용할 때의 금속제박스는 제3종 접지공사를 하여야 한다.</t>
  </si>
  <si>
    <t>3.4 금속제가요 전선관공사</t>
  </si>
  <si>
    <t>3.4.1 배관</t>
  </si>
  <si>
    <t>3.5 배관용 풀박스공사</t>
  </si>
  <si>
    <t>3.5.1 설 치</t>
  </si>
  <si>
    <t>나.천정에 설치되는 수구용 박스는 천정틀 또는 천정틀목을 보강하여 고정하여야 한다.</t>
  </si>
  <si>
    <t>3.5.2 연 결</t>
  </si>
  <si>
    <t>풀박스와 배관이 연결되는 부위는 배관규격에 맞는 천공기를 사용하여 구멍을 내고 커넥터, 로크너트 및 붓싱으로 고정하여야 한다.</t>
  </si>
  <si>
    <t>3.5.3 접 지</t>
  </si>
  <si>
    <t>풀박스는 제3종 접지공사를 하여야 한다.</t>
  </si>
  <si>
    <t>다음 규준은 이 시방서에 명시되어 있는 범위내에서 이 시방서의 일부를 구성하고 있는것으로 본다.</t>
  </si>
  <si>
    <t>KS C IEC 60502-4 옥내 배선용 전선 접속구 통칙</t>
  </si>
  <si>
    <t>KS C IEC 60502-2 0.6/1KV가교폴리에칠렌절연 난연PVC시스 트레이용 케이블(F-CV)</t>
  </si>
  <si>
    <t>KS C 3328 600V 450/750V 2종 비닐 절연 전선(HIV)</t>
  </si>
  <si>
    <t>KS C 3341 450/750V 저독성 난연 폴리올레핀 전력케이블 및 절연전선(HFIX)</t>
  </si>
  <si>
    <t>KS C IEC 60502-1 0.6/1KV제어용 케이블(CVV)</t>
  </si>
  <si>
    <t>KS C IEC 60502-1 0.6/1KV 트레이용 난연PVC시스절연 접지용전선(F-GV)</t>
  </si>
  <si>
    <t>2. 자 재</t>
  </si>
  <si>
    <t>2.1 전선 및 케이블</t>
  </si>
  <si>
    <t>2.1.1 전기용품 안전인증제품인 전선 및 케이블</t>
  </si>
  <si>
    <t>가.도체의 공칭단면적이 35㎟, 50㎟, 70㎟인 전선(IV, HIV) 및 케이블(CV, EV)은 전기용품기술기준에 적합한 제품을 사용한다.</t>
  </si>
  <si>
    <t>나.절연체에 금속체의 보강층(차폐층)을 갖는 케이블(CVS, CVV-S, CCV-S)은 전기용품 기술기준에 적합한 제품을 사용한다.</t>
  </si>
  <si>
    <t>2.2 부속품</t>
  </si>
  <si>
    <t>가.전기절연용 비닐점착 테이프</t>
  </si>
  <si>
    <t>전선, 케이블 등의 접속부의 절연물로 KS 규격에 적합한 제품을 사용한다.</t>
  </si>
  <si>
    <t>나.절연용 비닐튜브</t>
  </si>
  <si>
    <t>전선, 케이블 등의 색구별이 불가능할 경우 사용하며, KS 규격에 적합한 제품을 사용한다.</t>
  </si>
  <si>
    <t>다.동선용 압착단자</t>
  </si>
  <si>
    <t>전력용 기기내부 및 기기상호 배선에 사용하는 연동연선 또는 단선의 전선을 접속하기 위하여 사용하며, KS 규격에 적합한 제품을 사용한다.</t>
  </si>
  <si>
    <t>라.동선용 나압착슬리브</t>
  </si>
  <si>
    <t>기기용 배선 및 옥내배선에 사용하는 연동연선 및 단선의 전선상호를 접속하기 위해 사용하며, KS 규격에 적합한 제품을 사용한다.</t>
  </si>
  <si>
    <t>마.공업용 단자대</t>
  </si>
  <si>
    <t>전선의 접속, 분기 또는 중계를 목적으로 주로 전기 제어기기, 제어반, 배전반 등의 내부에 사용하며, KS 규격에 적합한 제품을 사용한다.</t>
  </si>
  <si>
    <t>바. 옥내 배선용 전선 접속구(WIRE CONNECTOR)전선을 분기하거나 리드선을 인출할 때 사용하는 전선 접속구로, KS 규격에 적합한 제품을 사용한다.</t>
  </si>
  <si>
    <t>사.케이블 타이</t>
  </si>
  <si>
    <t>케이블 타이는 케이블 트레이 및 덕트내의 케이블을 휘더별로 묶어 고정할 때 사용하며, 전선 및 케이블 규격에 적합한 제품을 사용한다.</t>
  </si>
  <si>
    <t>3. 시 공</t>
  </si>
  <si>
    <t>3.1 준 비</t>
  </si>
  <si>
    <t>배선은 전선관 및 박스내부를 청소한 후 입선을 하여야 한다.</t>
  </si>
  <si>
    <t>3.2 전선의 색구별</t>
  </si>
  <si>
    <t>구 분</t>
  </si>
  <si>
    <t>전 압 류</t>
  </si>
  <si>
    <t>접지측 (중성선)</t>
  </si>
  <si>
    <t>접 지</t>
  </si>
  <si>
    <t>교 류</t>
  </si>
  <si>
    <t>직 류</t>
  </si>
  <si>
    <t>청색, 적색</t>
  </si>
  <si>
    <t>3.3 통신선과의 이격거리</t>
  </si>
  <si>
    <t>옥내 강전류 전선과 통신선과의 이격거리는 다음과 같이 유지하여야 한다.</t>
  </si>
  <si>
    <t>가. 전압 300V미만 : 6㎝이상(잘 보이지 않는 장소 : 12㎝이상)</t>
  </si>
  <si>
    <t>나. 전압 300V이상 : 15㎝이상(잘 보이지 않는 장소 : 30㎝이상)</t>
  </si>
  <si>
    <t>다. 강전류전선이 케이블일 경우에는 접촉되지 않도록 시설</t>
  </si>
  <si>
    <t>3.4 입상간선의 고정</t>
  </si>
  <si>
    <t>입상간선은 풀박스내에 U찬넬을 설치하고 고무패킹을 씌워 클램프로 고정하여야 한다.</t>
  </si>
  <si>
    <t>3.5 전력간선의 말단처리</t>
  </si>
  <si>
    <t>전력간선의 말단은 반드시 규격에 맞는 동선용 압착단자를 사용하여 고정하여야 한다.</t>
  </si>
  <si>
    <t>3.6 전선의 시공</t>
  </si>
  <si>
    <t>가.전선의 배관내 입선시에는 절연물에 손상이 없도록 하고, 동선의 인장강도에 영향을미치지 않도록 시공하여야 한다.</t>
  </si>
  <si>
    <t>나.전선의 접속은 전선의 전기저항 증가와 절연저항 및 인장강도의 저하가 발생하지 않도록 시행되어야 한다.</t>
  </si>
  <si>
    <t>다.전선의 접속을 위하여 전선의 피복을 제거할 때는 전선의 심선이 손상을 받지 않도록 와이어 스트리퍼(WIRE STRIPPER) 등으로 제거한다.</t>
  </si>
  <si>
    <t>라.전선의 접속은 배관용박스, 풀박스 또는 기구내에서만 시행하여야 한다.</t>
  </si>
  <si>
    <t>마.전선의 박스내 접속은 전선 접속구를 사용하여야 하며, 난연성 제품을 사용하여야 한다.</t>
  </si>
  <si>
    <t>바.전선과 기기의 단자접속은 압착단자를 사용하고 버스바와의 접속시는 스프링와셔를 사용하여야 한다.</t>
  </si>
  <si>
    <t>사.슬리브의 압축과정에서 슬리브내 공극이 많을 시는 전선가닥으로 충진하여 접속이 완전하도록 압착하여야 한다.</t>
  </si>
  <si>
    <t>아. 동선용 압착단자와 전선사이의 충전부는 비닐캡으로 씌워야 한다.</t>
  </si>
  <si>
    <t>3.7 케이블의 시공</t>
  </si>
  <si>
    <t>다.케이블을 조영재에 부설할 경우에는 케이블에 적합한 새들 등으로 그 피복을 손상하지 않도록 조영재에 튼튼하게 부설하여야 한다.</t>
  </si>
  <si>
    <t>마.저압 케이블의 접속은 동선용 나압착 슬리브 조인트 후 열경화성 수축튜브, 레진주입키트 또는 자기 수축형 튜브를 사용하여야 한다.</t>
  </si>
  <si>
    <t>바.케이블 포설시 집중하중으로 인하여 트레이 및 케이블이 손상되지 않도록 롤러 등의 포설기구를 사용하여야 한다.</t>
  </si>
  <si>
    <t>사.케이블 포설시에는 제조업자가 제시하는 허용장력 이하의 힘으로 당겨야 한다.</t>
  </si>
  <si>
    <t>아.트레이 및 덕트내 케이블은 간선회로별로 2m마다 케이블타이로 고정하여야 한다.</t>
  </si>
  <si>
    <t>자.공동구내 배관 및 케이블은 직선거리 50m 및 분기 개소마다 용도별로 표찰을 부착하여야 한다.</t>
  </si>
  <si>
    <t>3.8 덕트내 배선</t>
  </si>
  <si>
    <t>가.금속덕트내에서는 전선을 접속하지 말아야 한다. 다만, 전선을 분기하는 경우로서 그 접속점을 용이하게 점검할 수 있는 경우에는 그러하지 아니 한다.</t>
  </si>
  <si>
    <t>나.전선류는 유지, 보수, 관리 등을 고려하여, 각 회로별로 구분되도록 섞이거나 꼬이지않도록 하여야 한다.</t>
  </si>
  <si>
    <t>다.금속덕트 배선을 수직으로 또는 경사지게 시설하는 경우에는 전선의 이동을 막기하여 전선을 적당한 방법으로 고정하여야 한다.</t>
  </si>
  <si>
    <t>라.덕트내 배선은 각 회로별로 밴드 등을 이용해 묶어서 설치하여야 한다.</t>
  </si>
  <si>
    <t>3.9 절연저항측정</t>
  </si>
  <si>
    <t>저압전로의 절연저항은 전선상호간, 전선과 대지간, 개폐기 또는 과전류 차단기로 구분될 수 있는 전로마다 1㏁이상이어야 한다.</t>
  </si>
  <si>
    <t>한국산업규격</t>
  </si>
  <si>
    <t>KS C IEC 60614-1 전기설비용 전선관</t>
  </si>
  <si>
    <t>KS C 0804 접지선 및 접지측 전선의 색별 통칙</t>
  </si>
  <si>
    <t>KS C 3302 600V 비닐 절연 전선(IV)</t>
  </si>
  <si>
    <t>2.1 품질수준</t>
  </si>
  <si>
    <t>2.1.1 접지공사의 재료는 8-3(피뢰설비공사)의 2.4(접지)에 관한 모든 사항을 준용한다.</t>
  </si>
  <si>
    <t>2.1.3 접지공사는 모든 전기공사에 적용되며, 공사시방서 및 설계도서에 따라 시설장 소에 적합하게 시공한다.</t>
  </si>
  <si>
    <t>2.1.4 접지공사에 사용되는 접지선, 접지극은 KS 규격품 또는 이와 동등이상으로 인정되는 것으로 한다.</t>
  </si>
  <si>
    <t>2.2 접지선</t>
  </si>
  <si>
    <t>2.2.2 접지공사의 접지선에는 다음 각호의 경우를 제외하고는 녹색표식을 한다.</t>
  </si>
  <si>
    <t>(1) 접지선이 단독으로 배선되어 있어 접지선을 한눈에 쉽게 식별할 수 있을 경우</t>
  </si>
  <si>
    <t>2.3 접지극</t>
  </si>
  <si>
    <t>(1) 동봉, 동피복강봉을 사용하는 경우에는 지름 8mm 이상, 길이 0.9m 이상의 것</t>
  </si>
  <si>
    <t>(2) 철관을 사용하는 경우는 외경 25mm 이상, 길이 0.9m 이상의 아연도금가스철 관 또는 후강전선관일 것.</t>
  </si>
  <si>
    <t>(3) 철봉을 사용하는 경우에는 지름 12mm 이상, 길이 0.9m 이상의 아연도금한 것.</t>
  </si>
  <si>
    <t>(4) 동복강판을 사용하는 경우에는 두께 1.6mm이상, 길이 0.9m 이상, 면적 250㎠ (한쪽면)이상의 것</t>
  </si>
  <si>
    <t>(5) 탄소피복강봉을 사용하는 경우에는 지름 8mm 이상, 길이 0.9m 이상의 것</t>
  </si>
  <si>
    <t>2.3.3 접지단자는 KS 해당 규격에 적합한 구조의 것을 사용한다.</t>
  </si>
  <si>
    <t>3.1 시설조건</t>
  </si>
  <si>
    <t>3.1.2 접지공사 시공시 10-3(피뢰설비공사)의 3.3(접지극)과 3.4(기존 접지전극)에 관한 사항을 준용한다.</t>
  </si>
  <si>
    <t>3.1.6 접지와 전기적 접속(본딩)의 목적과 의미는 크게 다르므로 이를 혼용하여 시설 하지 않는다.</t>
  </si>
  <si>
    <t>3.2 접지선의 시설</t>
  </si>
  <si>
    <t>3.2.1 제1종 접지공사, 제3종 접지공사 및 특별 제3종 접지공사의 접지선은 다음의 각호에 적합하게 시설한다.</t>
  </si>
  <si>
    <t>(2) 접지선은 피접지기계기구에서 60cm 이내의 부분과 지중부분을 제외하고는 금 속관, 합성수지관등에 넣어 외상을 방지한다.</t>
  </si>
  <si>
    <t>(3) 접지하는 전기기계기구의 금속제외함, 배관등과 접지선과의 접속은 전기적으로 나 기계적으로 확실하게 한다.</t>
  </si>
  <si>
    <t>(1) 접지극은 지하 75cm 이상의 깊이로 매설한다.</t>
  </si>
  <si>
    <t>3.3 접지극의 시설</t>
  </si>
  <si>
    <t>3.3.1 접지극은 가급적 물기가 있는 장소로서 가스, 산(酸) 등으로 인하여 부식될 우려가 없는 장소를 선정하여 지중에 매설하거나 타입(打入)한다.</t>
  </si>
  <si>
    <t>3.3.2 접지선과 접지극은 납땜 기타 확실한 방법에 의하여 접속한다. 단, 피뢰침, 피 뢰기용 접속은 납땜 접속을 하지 않는다.</t>
  </si>
  <si>
    <t>3.3.3 금속제 수도관로를 접지극으로 사용하는 경우의 공사방법은 다음의 각호에 적 합하게 시설한다.</t>
  </si>
  <si>
    <t>(2) 접지선과 금속제 수도관로와의 접속개소를 수도계량기에서 수도수용가측에 설 치할 경우에는 수도계량기를 사이에 두고 견고한 본드선을 부착한다.</t>
  </si>
  <si>
    <t>(3) 접지선과 금속제 수도관로와의 접속개소를 사람이 접촉될 우려가 있는 곳에 설치할 경우는 손상을 방지하기 위하여 방호장치를 시설한다.</t>
  </si>
  <si>
    <t>(4) 접지선과 금속제 수도관로의 접속에 사용하는 접지금구는 접속부에 전기적 부 식이 발생되지 아니하는 것을 사용한다.</t>
  </si>
  <si>
    <t>3.4 현장품질관리</t>
  </si>
  <si>
    <t>3.4.1 현장시험 및 검사는 각 기기 및 기구가 정상으로 견고하게 설치되어 있는지 검 사한다.</t>
  </si>
  <si>
    <t>3.4.2 접지저항 측정 및 접속부 검사</t>
  </si>
  <si>
    <t>(1) 각 접지공사의 접지저항값은 다음 표의 값을 참고한다.</t>
  </si>
  <si>
    <t>접지공사의 종류</t>
  </si>
  <si>
    <t>접 지 저 항 값</t>
  </si>
  <si>
    <t>제1종 접지공사</t>
  </si>
  <si>
    <t>10Ω 이하 (NEC 규정 적용시 권고 : 5Ω 이하)</t>
  </si>
  <si>
    <t>제2종 접지공사</t>
  </si>
  <si>
    <t>현장 사정에 따라 계산된 접지 저항값</t>
  </si>
  <si>
    <t>(NEC 규정 적용시 권고 : 5Ω 이하)</t>
  </si>
  <si>
    <t>제3종 접지공사</t>
  </si>
  <si>
    <t>100Ω 이하 (NEC 규정 적용시 권고 : 5Ω 이하)</t>
  </si>
  <si>
    <t>특별 제3종 접지공사</t>
  </si>
  <si>
    <t>(2) 지상 각 접속부분을 검사하고, 기타 손상된 곳이 없는 가를 점검한다.</t>
  </si>
  <si>
    <t>KS C IEC 60071 절연협조</t>
  </si>
  <si>
    <t>KS C 1206 무효 전력량계</t>
  </si>
  <si>
    <t>KS C 7702 전구류의 베이스 및 소켓</t>
  </si>
  <si>
    <t>KS C IEC 60076 전력용 변압기</t>
  </si>
  <si>
    <t>KS C 1207 전력량계(변성기부 계기)</t>
  </si>
  <si>
    <t>KS C 8304 상자 개폐기(저압회로용)</t>
  </si>
  <si>
    <t>KS C IEC 60129 교류단로기 및 접지개폐기</t>
  </si>
  <si>
    <t>KS C 1208 보통 전력량계(단독 계기)</t>
  </si>
  <si>
    <t>KS C 8321 배선용 차단기</t>
  </si>
  <si>
    <t>KS C IEC 60141 OF케이블 및 가스압케이블</t>
  </si>
  <si>
    <t>KS C 1211 최대 수요 전력계</t>
  </si>
  <si>
    <t>KS C 8331 특초고압 교류차단기</t>
  </si>
  <si>
    <t>KS C IEC 60197 고체 전기절연재료의 절연저항</t>
  </si>
  <si>
    <t>KS C 1303 지시 전기 계기</t>
  </si>
  <si>
    <t>KS C IEC 60216 전기절연재료의 내열성 결정</t>
  </si>
  <si>
    <t>KS C 1304 배전반용 지시 전기 계기의 치수</t>
  </si>
  <si>
    <t>KS C IEC 60228 절연케이블용 도체</t>
  </si>
  <si>
    <t>KS C 1706 계기용 변성기(표준용 및 일반 계기용)</t>
  </si>
  <si>
    <t>KS C IEC 60255 전기릴레이</t>
  </si>
  <si>
    <t>KS C 2301 전기 절연유</t>
  </si>
  <si>
    <t>KS C IEC 60265 고압스위치</t>
  </si>
  <si>
    <t>KS C 2620 동선용 압착단자</t>
  </si>
  <si>
    <t>KS C IEC 60269 저전압 퓨즈</t>
  </si>
  <si>
    <t>KS C IEC 60332 전기케이블의 난연성</t>
  </si>
  <si>
    <t>KS C 3325 전기 기기용 비닐 절연 전선(KIV)</t>
  </si>
  <si>
    <t>KS C IEC 60601 진단용 X선 고전압 발생장치</t>
  </si>
  <si>
    <t>KS C 3328 450/750V 2종 비닐 절연 전선(HIV)</t>
  </si>
  <si>
    <t>KS C 4302 중형 3kV 유입 변압기</t>
  </si>
  <si>
    <t>KS C IEC 60694 고압개폐기 및 제어기기</t>
  </si>
  <si>
    <t>KS C 4303 소형 6kV 유입 변압기</t>
  </si>
  <si>
    <t>KS C IEC 60726 건식변압기</t>
  </si>
  <si>
    <t>KS C 4502 단로기</t>
  </si>
  <si>
    <t>KS C IEC 60811 전기케이블의 절연체 및 시스</t>
  </si>
  <si>
    <t>KS C 4507 큐비클식 고압 수전 설비</t>
  </si>
  <si>
    <t>KS C IEC 60905 건식변압기의 부하지침</t>
  </si>
  <si>
    <t>KS C 4511 고압 교류 부하 개폐기</t>
  </si>
  <si>
    <t>KS C IEC 60919 고전압 직류시스템의 성능</t>
  </si>
  <si>
    <t>KS C 4601 고압 지락 계전장치</t>
  </si>
  <si>
    <t>KS C IEC 61010 측정, 제어와 연구실용 전기</t>
  </si>
  <si>
    <t>KS C 4610 고압 피뢰기</t>
  </si>
  <si>
    <t>KS C IEC 61234 전기절연재료의 수화안정성</t>
  </si>
  <si>
    <t>KS C 4611 고압 교류 차단기</t>
  </si>
  <si>
    <t>KS C IEC 61302 전기절연재료 - 내트래킹성</t>
  </si>
  <si>
    <t>KS C 4612 고압 전류 제한 퓨즈</t>
  </si>
  <si>
    <t>KS C IEC 61558 전력용 변압기, 전원공급장치</t>
  </si>
  <si>
    <t>KS C 4613 누전 차단기</t>
  </si>
  <si>
    <t>KS A 3504 안전 표지판</t>
  </si>
  <si>
    <t>KS C 4802 고압 및 특별 고압 진상 콘덴서</t>
  </si>
  <si>
    <t>KS C 1201 전력량계류 통칙</t>
  </si>
  <si>
    <t>KS C 4805 전기 기기용 콘덴서</t>
  </si>
  <si>
    <t>KS C 1203 전력량계류의 내후 성능</t>
  </si>
  <si>
    <t>KS C 7506 배전반용 전구</t>
  </si>
  <si>
    <t>KS C 8450 부스관로</t>
  </si>
  <si>
    <t>KS D 3503 일반 구조용 압연 강재</t>
  </si>
  <si>
    <t>KS D 5530 동 부스 바</t>
  </si>
  <si>
    <t>KS D 6705 알루미늄 및 알루미늄합금박</t>
  </si>
  <si>
    <t>ESB 143-310-385 권선형 계기용 변압기</t>
  </si>
  <si>
    <t>ESB 145 변류기</t>
  </si>
  <si>
    <t>ESB 150 교류차단기</t>
  </si>
  <si>
    <t>ESB 151-181-596 단로기</t>
  </si>
  <si>
    <t>ESB 153-261-282 전력용 피뢰기</t>
  </si>
  <si>
    <t>ESB 158 배전반 일반규격</t>
  </si>
  <si>
    <t>ESB 158-680 폐쇄배전반</t>
  </si>
  <si>
    <t>PS 117-810-875 23kV 케이블 종단접속재 및 직선접속재</t>
  </si>
  <si>
    <t>2.1.1 고압수전설비 또는 특별고압수전설비의 기계기구 및 전선</t>
  </si>
  <si>
    <t>(2) 이 시방과 설계도서에 기기 및 재료의 품질이 명시되지 않은 경우에는 이와 동등 이상인지 여부에 대하여 감리원의 승인을 받아 선정한다.</t>
  </si>
  <si>
    <t>2.1.2 보안상의 책임분계점과 구분개폐기</t>
  </si>
  <si>
    <t>(4) 부하개폐기는 기중개폐기, 진공개폐기등 불연성 절연물을 사용한 것으로 한다.</t>
  </si>
  <si>
    <t>2.2 고압 스위치기어</t>
  </si>
  <si>
    <t>2.2.1 기능</t>
  </si>
  <si>
    <t>(2) 정격전압 3.6kV 이상 36kV이하의 공장조립식 금속 폐쇄형 스위치기어 및 컨트 롤기어에 적용한다.</t>
  </si>
  <si>
    <t>(3) 고압 스위치기어는 KS, KEMC, ESB 해당 규격에 적합하여야 한다.</t>
  </si>
  <si>
    <t>2.2.2 구조</t>
  </si>
  <si>
    <t>(1) 인출형의 교류차단기 및 개폐기를 사용하는 경우 인출용 가이드 레일 및 스토 퍼 등을 구비한다.</t>
  </si>
  <si>
    <t>(2) 다단식 배전반은 리프트에 의하여 교류차단기의 조립, 적재 등을 쉽게 행할 수 있는 구조로 한다.</t>
  </si>
  <si>
    <t>(3) 교류차단기는 고정취부식의 것은 볼트 등을 사용하고 인출형은 이동방지장치 를 이용한 구조체에 고정한다.</t>
  </si>
  <si>
    <t>(6) 교체가 필요한 동일규격의 모든 부품은 필요시 부품 또는 부품 군별로 용이하 게 교환할 수 있는 호환성을 가져야 하며 교체는 간단히 행할 수 있어야 한다.</t>
  </si>
  <si>
    <t>(7) 배전반은 단위폐쇄형을 상호연결 조립하는 방식으로서 증설, 이설등 설치가 간 단 용이한 분할구조로 한다.</t>
  </si>
  <si>
    <t>(8) 외피 내부의 각 격실의 기기류는 각 기기의 표준규격에 적합한 구조와 성능을 갖추어야 한다.</t>
  </si>
  <si>
    <t>(9) 모선의 접속구조는 외피내 임의의 개소의 기기를 단시간내에 절체 분기접속이 용이하여야 한다</t>
  </si>
  <si>
    <t>(10) 배전반 내부 아크로 인한 이상압력을 안전하게 방출할 수 있는 구조로 한다.</t>
  </si>
  <si>
    <t>(11) 배전반 전면에는 계기, 계전기, 제어스위치 등을 부착한다.</t>
  </si>
  <si>
    <t>(13) 변압기, 교류차단기 등은 볼트 등으로 바닥판 또는 구성재에 견고하게 고정한다.</t>
  </si>
  <si>
    <t>(14) 배전반내에 고압인입 및 인출용 케이블헤드 취부 여유를 고려하여 취부대 등 을 설치한다.</t>
  </si>
  <si>
    <t>(15) 변압기, 교류차단기, 고압 진상 콘덴서 등의 기기단자의 고압충전부에는 보호 판 등을 설치한다. 단, 사람이 쉽게 접촉할 수 없는 경우는 예외로 한다.</t>
  </si>
  <si>
    <t>2.2.4 도전부</t>
  </si>
  <si>
    <t>(1) 고압 주회로는 그 회로를 보호하는 차단기의 정격차단전류(차단전류를 한류하 는 것은 그 한류값)에 대한 기계적 강도 및 열적 강도를 가진 것으로 한다.</t>
  </si>
  <si>
    <t>(2) 고압의 주회로 배선에는 KS 표시품인 고압용 절연전선을 사용한다.</t>
  </si>
  <si>
    <t>(3) 저압의 주회로 배선에 동대 또는 동봉을 사용하는 경우는 도전률 97%이상의 것으로 하고 피복, 도장, 도금 등으로 산화방지처리를 한다.</t>
  </si>
  <si>
    <t>(4) 저압의 주회로에 전선을 사용하는 경우 KS 해당 규격에 적합하여야 한다.</t>
  </si>
  <si>
    <t>(6) 주회로 도체는 말단부 또는 일부에 색별을 실시한다.</t>
  </si>
  <si>
    <t>① 3상회로 또는 단상3선식회로에서 분기하는 회로는 분기전 색별에 의한다.</t>
  </si>
  <si>
    <t>② 3상 교류의 상은 제1상, 제2상, 제3상 순으로 상회전하는 것으로 한다.</t>
  </si>
  <si>
    <t>③ 좌우, 원근의 구별은 각 회로부분에서 주가 되는 개폐기의 조작측 또는 여기 에 준하는 측에서 본 상태로 한다.</t>
  </si>
  <si>
    <t>(7) 전류용량은 다음에 의한다.</t>
  </si>
  <si>
    <t>① 변압기에 직접 접속하는 모선의 전류용량은 유입 변압기에서는 정격전류의 1.1배 이상, 몰드변압기에서는 정격전류의 1.0배이상으로 한다.</t>
  </si>
  <si>
    <t>③ 모선과 배선용 차단기 등을 접속하는 분기도체의 전류용량은 그 배선용 차단 기 등의 정격전류이상으로 한다.</t>
  </si>
  <si>
    <t>(8) 저압의 주회로 중성모선은 다음에 의한다.</t>
  </si>
  <si>
    <t>① 중성모선의 전류용량은 다른 모선의 전류용량과 동일하게 한다.</t>
  </si>
  <si>
    <t>② 다선식 전로의 중성모선에는 과전류 차단기를 설치하지 않는다. 단, 과전류 차단기가 동작한 경우에 각 극이 동시에 차단되는 것은 예외로 한다.</t>
  </si>
  <si>
    <t>(9) 변압기와 동대와의 접속은 가요성 도체 또는 전선을 사용하여 가요성이 있도 록 접속한다.</t>
  </si>
  <si>
    <t>(10) 저압의 외부배선을 접속하는 단자부(기구단자부를 포함한다.)는 전기적, 기계 적으로 완전하게 접속한다.</t>
  </si>
  <si>
    <t>① 터미널 랙을 사용하는 경우 압착단자로 하고, 주회로에 사용하는 압착단자는 KS 해당 규격에 적합한 것으로 한다.</t>
  </si>
  <si>
    <t>② 절연피복이 없는 터미널 랙은 절연 갭 또는 절연 커버를 부설한다.</t>
  </si>
  <si>
    <t>2.2.5 반내 기구류</t>
  </si>
  <si>
    <t>(1) 배선용 차단기는 KS 해당 규격에 적합한 것으로 한다.</t>
  </si>
  <si>
    <t>(2) 누전 차단기는 KS 해당 규격에 적합한 KS 표시품으로 한다.</t>
  </si>
  <si>
    <t>(3) 전자접촉기는 콘덴서 개폐용인 경우 상시여자방식으로 한다.</t>
  </si>
  <si>
    <t>(4) 계기용 변성기는 KS 해당 규격에 적합한 것으로 한다.</t>
  </si>
  <si>
    <t>(5) 영상변류기는 고압 지락 계전기용으로 사용하는 것은 KS 해당 규격에 적합한 것을 사용하는 것으로 한다.</t>
  </si>
  <si>
    <t>(6) 지시계기는 KS 해당 규격에 적합하고 기계식은 KS 표시품으로 한다.</t>
  </si>
  <si>
    <t>① 지시계기의 계급은 1.5급으로 한다.(주파수계, 위상계, 역률계, 무효전력계는 제외한다.)</t>
  </si>
  <si>
    <t>② 주파수계의 계급은 1.0급으로 한다.</t>
  </si>
  <si>
    <t>③ 위상계, 역률계 및 무효전력계의 계급은 5.0급으로 한다.</t>
  </si>
  <si>
    <t>④ 디지털식 지시계기는 복수의 계기를 병용하여 한 대로 여러 항목을 표시하여 도 된다.</t>
  </si>
  <si>
    <t>(7) 최대 수요 전력계는 KS C 1211 규격에 적합한 것으로 한다.</t>
  </si>
  <si>
    <t>(8) 적산 계기는 KS 해당 규격에 적합한 것으로 한다.</t>
  </si>
  <si>
    <t>2.2.6 접지</t>
  </si>
  <si>
    <t>(1) 일반적으로 접지계통은 고장전류에 따른 열적 기계적 응력에 충분히 견디어야 한다.</t>
  </si>
  <si>
    <t>(2) 타부분과 단로될 수 있는 주회로와 각 부분은 접지할 수 있어야 한다.</t>
  </si>
  <si>
    <t>2.2.7 표시</t>
  </si>
  <si>
    <t>배전반에는 정면 문 또는 내면에 다음사항을 기록한 명판을 설치한다.</t>
  </si>
  <si>
    <t>(1) 명칭</t>
  </si>
  <si>
    <t>(2) 형식</t>
  </si>
  <si>
    <t>(3) 옥내, 옥외 구별</t>
  </si>
  <si>
    <t>(4) 수전형식(상, 선식, kV)</t>
  </si>
  <si>
    <t>(5) 정격주파수</t>
  </si>
  <si>
    <t>(6) 수전설비용량(kVA)</t>
  </si>
  <si>
    <t>(7) 정격 차단전류(kA)</t>
  </si>
  <si>
    <t>(8) 총중량(kg)</t>
  </si>
  <si>
    <t>(9) 제조자 및 제조년월</t>
  </si>
  <si>
    <t>2.3 저압 스위치기어</t>
  </si>
  <si>
    <t>2.3.1 기능</t>
  </si>
  <si>
    <t>(1) 저압 스위치기어는 KEMC, ESB의 해당 규격에 적합한 것으로 한다.</t>
  </si>
  <si>
    <t>(3) 폐쇄함에 수납되어 있는 기기는 제조자의 규격에 의한다.</t>
  </si>
  <si>
    <t>(4) 각 분기회로의 전류 흐름을 상별로 측정할 수 있는 구조로 한다.</t>
  </si>
  <si>
    <t>2.3.2 구조</t>
  </si>
  <si>
    <t>(1) 금속함</t>
  </si>
  <si>
    <t>③ 감시제어기구의 점검을 필요로 하는 부분은 도어로 하며 옥외형은 잠금장치 를 채울 수 있도록 한다.</t>
  </si>
  <si>
    <t>④ 일반적으로 사용되는 저압 스위치기어는 외함에 방청처리하며 내구성이 강한 도료로 도장한다.</t>
  </si>
  <si>
    <t>⑤ 감시창을 설치할 경우는 유리 또는 감시에 지장이 없는 내구성의 투명한 재 료를 사용한다.</t>
  </si>
  <si>
    <t>⑥ 내장기기의 온도가 최고허용온도를 초과할 경우에는 적당한 환기구 또는 환 기장치를 한다.</t>
  </si>
  <si>
    <t>(2) 배선이격거리</t>
  </si>
  <si>
    <t>2.3.3 접지</t>
  </si>
  <si>
    <t>(1) 접지모선</t>
  </si>
  <si>
    <t>(2) 접지선</t>
  </si>
  <si>
    <t>기기 및 회로에는 적합한 접지선으로 접지를 한다. 계기용 변성기의 2차 및 3차의 접지선은 KS 해당 규격에 적합한 전선을 사용한다.</t>
  </si>
  <si>
    <t>(3) 금속함의 접지</t>
  </si>
  <si>
    <t>금속함의 접지모선과 전기적으로 접속된 것으로 한다. 칸막이판 등 비충전부의 금속볼트 조임 또는 용접에 의해 금속함에 전기적으로 접속된 것으로 한다.</t>
  </si>
  <si>
    <t>(4) 인출형기기의 접지</t>
  </si>
  <si>
    <t>인출형차단기, 변압기등의 외피는 접지모선에 전기적으로 접속되어 있으며 본체를 인출할 때는 용이하게 분해가 가능한 것으로 한다.</t>
  </si>
  <si>
    <t>(5) 고정형 기기의 접지</t>
  </si>
  <si>
    <t>2.4 교류차단기</t>
  </si>
  <si>
    <t>2.4.1 기능</t>
  </si>
  <si>
    <t>(1) 공칭전압 3.3㎸ 이상인 주파수 60㎐의 삼상 교류회로에 사용하는 교류차단기에 대하여 적용한다.</t>
  </si>
  <si>
    <t>(2) 교류차단기는 KS, KEMC, ESB의 해당 규격에 적합하여야 한다..</t>
  </si>
  <si>
    <t>2.4.2 정격</t>
  </si>
  <si>
    <t>교류차단기의 정격항목은 다음에 의하고, 세부규격은 공사시방서에 의한다.</t>
  </si>
  <si>
    <t>(1) 정격 전압</t>
  </si>
  <si>
    <t>(2) 절연강도</t>
  </si>
  <si>
    <t>(3) 정격 주파수</t>
  </si>
  <si>
    <t>(4) 정격 전류</t>
  </si>
  <si>
    <t>(5) 정격 차단전류</t>
  </si>
  <si>
    <t>(6) 정격 과도회복전압</t>
  </si>
  <si>
    <t>(7) 정격 투입전류</t>
  </si>
  <si>
    <t>(8) 정격 단시간전류</t>
  </si>
  <si>
    <t>(9) 정격 차단시간</t>
  </si>
  <si>
    <t>(10) 표준동작책무</t>
  </si>
  <si>
    <t>(11) 회로조건</t>
  </si>
  <si>
    <t>(12) 정격 조작전압, 조작압력 및 제어전압</t>
  </si>
  <si>
    <t>(13) 정격 차단충전전류</t>
  </si>
  <si>
    <t>(14) 부속변류기</t>
  </si>
  <si>
    <t>2.4.3 구조</t>
  </si>
  <si>
    <t>2.4.4 접지</t>
  </si>
  <si>
    <t>(1) 개폐기 몸체에는 도체지름 2.5mm²이상(공칭단면적 25mm²이하)의 접지선을 접 속할 수 있는 접지단자를 설치한다.</t>
  </si>
  <si>
    <t>(2) 독립된 제어장치에는 도체지름 1.5mm²이상(공칭단면적 6mm²이하) 접지선을 접속할 수 있는 접지단자를 설치한다.</t>
  </si>
  <si>
    <t>(3) 단자에는 접지선을 확실하게 부착할 수 있는 볼트, 너트를 부속시켜야 한다.</t>
  </si>
  <si>
    <t>2.5 변압기</t>
  </si>
  <si>
    <t>2.5.1 기능</t>
  </si>
  <si>
    <t>(1) 건축물 전기실에 시설하는 전력용 변압기에 대하여 적용한다.</t>
  </si>
  <si>
    <t>(2) 변압기는 KS, KEMC의 해당 규격에 적합하여야 한다.</t>
  </si>
  <si>
    <t>2.5.2 정격</t>
  </si>
  <si>
    <t>변압기는 저손실 고효율 몰드형 변압기로 하고, 변압기의 일반적인 정격항목은 다음에 의한다.</t>
  </si>
  <si>
    <t>(1) 변압기의 단상, 3상별 정격용량</t>
  </si>
  <si>
    <t>(2) 변압기 권선의 전압</t>
  </si>
  <si>
    <t>(4) 각변위, 극성, 단자기호</t>
  </si>
  <si>
    <t>(5) 절연종류</t>
  </si>
  <si>
    <t>(6) 백분율 % 임피던스</t>
  </si>
  <si>
    <t>(7) 변압기 각 권선단자의 부싱 정격</t>
  </si>
  <si>
    <t>2.5.3 특별고압용 변압기</t>
  </si>
  <si>
    <t>(1) 공칭전압 및 절연강도는 다음 표를 참고한다.</t>
  </si>
  <si>
    <t>종 별</t>
  </si>
  <si>
    <t>몰 드</t>
  </si>
  <si>
    <t>공칭전압(kV)</t>
  </si>
  <si>
    <t>시험전압(kV)</t>
  </si>
  <si>
    <t>단시간교류</t>
  </si>
  <si>
    <t>뇌임펄스전파</t>
  </si>
  <si>
    <t>뇌임펄스재단파</t>
  </si>
  <si>
    <t>-</t>
  </si>
  <si>
    <t>(2) 탭은 외부에서 절체할 수 있는 것으로 한다.</t>
  </si>
  <si>
    <t>(3) 정격은 연속정격으로 한다.</t>
  </si>
  <si>
    <t>(4) 냉각방식은 자냉식으로 한다. 단, 냉각팬 또는 브로워에 의한 강제 순환식으로 된다.</t>
  </si>
  <si>
    <t>(5) 제조자의 표준부속품, 다이얼 온도계, 가스입의 경우는 연성계(각각 경보접점 붙임)</t>
  </si>
  <si>
    <t>(6) 22kV 수전용의 것은 8시간으로 130%의 과부하 운전이 년 3회 가능한 것으로 한다.</t>
  </si>
  <si>
    <t>2.6 특고압 진상 콘덴서</t>
  </si>
  <si>
    <t>2.6.1 기능</t>
  </si>
  <si>
    <t>(1) 역률개선을 목적으로 부하와 병렬로 접속하여 사용하는 고압 또는 특별고압 진상콘덴서에 대하여 적용한다.</t>
  </si>
  <si>
    <t>(2) 고압 및 특별고압 진상콘덴서는 KS 해당 규격에 적합한 것으로 한다.</t>
  </si>
  <si>
    <t>(3) 상수는 3상으로 한다.</t>
  </si>
  <si>
    <t>2.6.2 정격</t>
  </si>
  <si>
    <t>고압 및 특별고압 진상콘덴서의 정격항목은 다음에 의한다.</t>
  </si>
  <si>
    <t>2.6.3 구조</t>
  </si>
  <si>
    <t>(1) 콘덴서는 취급하기 편리하고, 실용상 충분한 강도를 갖는 구조로 한다.</t>
  </si>
  <si>
    <t>(2) 소자는 KS 해당 규격에 적합한 성능을 갖는 것으로 하며, 전기절연유는 KS 해당 규격에 적합한 절연유로 무공해성 절연유로 함침한다.</t>
  </si>
  <si>
    <t>(4) 선로단자 및 접지단자는 접속선을 확실히 접속할 수 있는 것으로 한다.</t>
  </si>
  <si>
    <t>(5) 방전장치로 방전저항을 내장한 콘덴서에 대한 방전저항은 콘덴서의 잔류전압 을 5분간에 50V 이하로 저하시킬 수 있는 것으로 한다.</t>
  </si>
  <si>
    <t>(6) 고압 진상 콘덴서용 직렬 리액터는 다음에 의한다.</t>
  </si>
  <si>
    <t>① 종별은 유입 또는 몰드식으로 하고 세부사항은 특기시방서에 의한다.</t>
  </si>
  <si>
    <t>② 상수는 3상으로 하고 정격회로전압은 6.6kV로 한다.</t>
  </si>
  <si>
    <t>③ 온도상승 검출용 경보접점을 가진 보호 스위치를 부속시킨다.</t>
  </si>
  <si>
    <t>(7) 고조파 등이 많이 발생하는 경우를 대비하기 위하여 고조파에 대한 대책을 마 련하고 감리원과 협의를 한다.</t>
  </si>
  <si>
    <t>2.7 피뢰기</t>
  </si>
  <si>
    <t>2.7.1 기능</t>
  </si>
  <si>
    <t>(1) 교류전력계통에서 뇌 또는 회로개폐에 의한 과전압을 제한하며, 속류를 차단 하는 보호장치로서 비직선형 저항과 직렬간극으로 구성된 피뢰기로 한다.</t>
  </si>
  <si>
    <t>(2) 피뢰기는 KS, KEMC, ESB의 해당 규격에 적합한 것으로 한다.</t>
  </si>
  <si>
    <t>2.7.2 정격</t>
  </si>
  <si>
    <t>피뢰기의 정격항목은 다음에 의하고, 세부규격은 공사시방서에 의한다.</t>
  </si>
  <si>
    <t>2.7.3 구조</t>
  </si>
  <si>
    <t>(1) 대기에 노출된 플랜지 브래킷, 볼트, 너트등 금속부분은 50㎎/cm²이상의 용융 아연도금 또는 동등한 내부식도금을 한다.</t>
  </si>
  <si>
    <t>2.8 전력퓨즈(PF)</t>
  </si>
  <si>
    <t>2.8.1 정격전압</t>
  </si>
  <si>
    <t>(1) 3상 회로에서 사용가능한 전압한도를 표시하는 것으로서 선로의 공칭전압에 대해 다음과 같이 나타내고 있다.</t>
  </si>
  <si>
    <t>(V)</t>
  </si>
  <si>
    <t>계통전압(공칭전압)(V)</t>
  </si>
  <si>
    <t>퓨 즈 정 격</t>
  </si>
  <si>
    <t>퓨즈정격전압(kV)</t>
  </si>
  <si>
    <t>최대설계전압(kV)</t>
  </si>
  <si>
    <t>6.9 또는 7.5</t>
  </si>
  <si>
    <t>22,000 또는 22,900</t>
  </si>
  <si>
    <t>(주) 전력퓨즈의 정격전압 결정은 그 계통의 접지, 비접지에 관계없이 계통 최대 선간전압에 의해 선정한다.</t>
  </si>
  <si>
    <t>3.1.1 옥내의 시설</t>
  </si>
  <si>
    <t>(1) 기기 주위에는 유지관리 공간을 고려한다.</t>
  </si>
  <si>
    <t>(2) 기기의 중량을 산정하여 바닥강도를 재확인한다.</t>
  </si>
  <si>
    <t>(3) 변압기의 발열등으로 실온이 상승될 염려가 있을 경우에는 환기구멍 또는 환 기장치 등을 설치한다.</t>
  </si>
  <si>
    <t>(4) 습기 또는 결로 등에 의한 절연저하의 염려가 있는 경우에는 적절한 대책을 강구한다.</t>
  </si>
  <si>
    <t>(5) 전기실에는 수도관, 증기관, 덕트(전기실 환기용은 제외) 등을 통과시키지 않는다.</t>
  </si>
  <si>
    <t>3.1.2 옥외의 시설</t>
  </si>
  <si>
    <t>(1) 지반이 주위보다 낮고, 배수가 불량한 위치는 피한다. 부득이 설치할 경우에는 배수설비, 기초의 지반면으로부터의 높이 등을 검토한다.</t>
  </si>
  <si>
    <t>(2) 기기 및 기초의 개산(槪算)중량을 구하여 바닥강도를 확인한다.</t>
  </si>
  <si>
    <t>(3) 바닥에 케이블피트를 설치할 경우는 피트의 크기 및 배수를 검토한다.</t>
  </si>
  <si>
    <t>(4) 피트의 크기 및 울타리의 문 위치는 배전반내의 기기의 반출입을 고려한다.</t>
  </si>
  <si>
    <t>(5) 전기실 바닥은 5/100 정도의 배수구배를 설치한다.</t>
  </si>
  <si>
    <t>(6) 기초콘크리트의 설계기준강도는 180[㎏f/㎠]으로 한다.</t>
  </si>
  <si>
    <t>(7) 옥상에 설치할 경우는 바닥강도 및 방수에 주의한다.</t>
  </si>
  <si>
    <t>3.1.3 배선용 피트</t>
  </si>
  <si>
    <t>(2) 피트의 위치는 증개설시의 작업성, 사고시의 다른 곳으로의 파급 등을 고려하 여 결정한다.</t>
  </si>
  <si>
    <t>(3) 고압과 저압케이블(제어케이블도 포함)을 동일 피트내에 부설하지 않도록 한 다.</t>
  </si>
  <si>
    <t>(4) 덮개의 하중은 기기의 반출입을 고려하여 확인한다.</t>
  </si>
  <si>
    <t>3.2 전기실의 시설</t>
  </si>
  <si>
    <t>3.2.1 시설장소</t>
  </si>
  <si>
    <t>(1) 물이 침입하거나 침투할 우려가 없도록 조치를 강구하여 건조한 장소를 선정 한다.</t>
  </si>
  <si>
    <t>3.2.2 시설조건</t>
  </si>
  <si>
    <t>(1) 기초는 기기의 설치에 충분한 강도를 가져야 한다.</t>
  </si>
  <si>
    <t>(2) 전기실은 불연재료로 만들어진 벽, 기둥, 바닥 및 천정으로 구획하고, 창 및 출 입구에는 방화문을 설치한다.</t>
  </si>
  <si>
    <t>(3) 환기가 가능한 구조로 하고, 쥐 등의 동물이 출입할 수 없도록 시공한다.</t>
  </si>
  <si>
    <t>(4) 빗물의 침입을 방지할 수 있도록 시공한다.</t>
  </si>
  <si>
    <t>(5) 기기 등의 보수, 점검 및 교체 등에 지장이 없도록 시공한다.</t>
  </si>
  <si>
    <t>(6) 전기실의 조명설비는 비상시에도 완전하게 동작할 수 있도록 시공한다.</t>
  </si>
  <si>
    <t>(7) 전기실에는 위험표시를 하고 일반사람이 쉽게 접근할 수 없도록 한다.</t>
  </si>
  <si>
    <t>3.3 배전반의 시설</t>
  </si>
  <si>
    <t>3.3.1 시설조건</t>
  </si>
  <si>
    <t>(1) 베이스용 ⊏형강의 윗면이 수평이 되도록 조정하고, 기초볼트를 바닥면에 고 정시킨다.</t>
  </si>
  <si>
    <t>(2) 배전반은 고정된 베이스용 ⊏형강 위에 설치하고, 볼트로 고정한다.</t>
  </si>
  <si>
    <t>(3) 옥외형 배전반은 침수에 주의하고, 배전반의 중량을 안전하게 지지할 수 있는 기초위에 설치한다.</t>
  </si>
  <si>
    <t>(4) 옥외 변전설비의 울타리의 출입구에는 자물쇠를 설치한다. 그리고 출입구에는 KS 해당 규격에 적합한 안전표지판을 시설한다.</t>
  </si>
  <si>
    <t>3.3.2 배전반의 시설</t>
  </si>
  <si>
    <t>(1) 반의 취부는 작업공간을 확보하기 위하여 반입구보다 먼 쪽에서 설치하되, 면 수가 많은 경우 취부오차를 줄이기 위하여 중앙부분부터 설치할 수 있다.</t>
  </si>
  <si>
    <t>(2) 반의 배치를 완료한 후 반과 베이스간, 반과 반사이에 레벨조정을 하고, 수직 및 수평오차는 제조자의 표준에 의한다.</t>
  </si>
  <si>
    <t>3.4 변압기의 시설</t>
  </si>
  <si>
    <t>3.4.1 시공조건</t>
  </si>
  <si>
    <t>(1) 변압기는 견고하게 설치하고, 바닥에 수평이 되도록 고정시킨다.</t>
  </si>
  <si>
    <t>(2) 변압기의 진동방지를 위하여 방진고무(두께 12mm 이상)를 설치한다.</t>
  </si>
  <si>
    <t>(3) 변압기와 동대의 접속은 가요도체를 사용하여 변압기의 진동이 모선에 전달되 지 않도록 한다.</t>
  </si>
  <si>
    <t>(4) 예비용 변압기는 먼지 또는 습기로 인한 손상이 없도록 적절한 보호시설을 한다.</t>
  </si>
  <si>
    <t>3.4.2 변압기 설치</t>
  </si>
  <si>
    <t>3.4.3 외부부분품 취부</t>
  </si>
  <si>
    <t>3.5 특고압 진상 콘덴서의 시설</t>
  </si>
  <si>
    <t>3.5.1 역률을 높게 유지하기 위하여 개개의 부하에 고압 진상용 콘덴서를 설치하는 경우에는 고조파 대책용 직렬 리액터를 동시에 설치한다.</t>
  </si>
  <si>
    <t>3.5.2 주위온도는 -20℃～40℃를 유지하여야 하며, 콘덴서 자체의 발열에 의하여 40℃를 초과할 우려가 있을 경우에는 환기 또는 통풍이 되도록 설치한다.</t>
  </si>
  <si>
    <t>3.6 배선</t>
  </si>
  <si>
    <t>3.6.1 시설조건</t>
  </si>
  <si>
    <t>(1) 고압의 기기 및 전선은 사람이 쉽게 접촉할 염려가 없도록 시설한다.</t>
  </si>
  <si>
    <t>(2) 변압기, 교류차단기, 고압 진상 콘덴서 등의 기기단자의 충전부 노출부분에는 보호판, 보호통, 절연캡 등을 설치한다.</t>
  </si>
  <si>
    <t>(3) 변압기와 동대와의 접속에는 가요도체 또는 전선을 사용하고, 가요성을 갖도록 접속한다.</t>
  </si>
  <si>
    <t>(4) 케이블을 피트내에 배선하는 경우에는 계통별로 질서있게 배열한다.</t>
  </si>
  <si>
    <t>(5) 제어회로의 기기단자의 접속은 제조자의 표준을 사용하여도 된다.</t>
  </si>
  <si>
    <t>3.6.2 금속관 배선</t>
  </si>
  <si>
    <t>금속관배선, 합성수지관배선, 금속덕트배선, 버스덕트배선 등은 옥내배선공사의 규정에 적합하게 시설한다.</t>
  </si>
  <si>
    <t>3.7 현장품질관리</t>
  </si>
  <si>
    <t>3.7.1 품질시험</t>
  </si>
  <si>
    <t>기기의 설치 및 배선완료 후 관계 규격의 규정에 따라 품질시험을 실시하고, 필 요시 감리원에게 시험성적서를 제출하고 승인을 받아야 한다.</t>
  </si>
  <si>
    <t>3.7.2 입회검사 및 품질시험항목</t>
  </si>
  <si>
    <t>(1) 입회검사</t>
  </si>
  <si>
    <t>공 정 구 분</t>
  </si>
  <si>
    <t>입 회 시 기</t>
  </si>
  <si>
    <t>기초의 위치, 배근등</t>
  </si>
  <si>
    <t>콘크리트 타설전</t>
  </si>
  <si>
    <t>기초볼트의 위치 및 설치</t>
  </si>
  <si>
    <t>볼트설치 작업과정</t>
  </si>
  <si>
    <t>전기실내 매입배관의 부설</t>
  </si>
  <si>
    <t>배전반류의 설치</t>
  </si>
  <si>
    <t>설치작업과정</t>
  </si>
  <si>
    <t>전선의 부설</t>
  </si>
  <si>
    <t>부설작업과정</t>
  </si>
  <si>
    <t>처리과정</t>
  </si>
  <si>
    <t>전선과 기기접속</t>
  </si>
  <si>
    <t>접속작업과정</t>
  </si>
  <si>
    <t>접지극 매설</t>
  </si>
  <si>
    <t>접지개소 매설전</t>
  </si>
  <si>
    <t>다음규준은 이 시방서에 명시되어 있는 범위내에서 이 시방서의 일부를 구성하고 있는 것으로 본다.</t>
  </si>
  <si>
    <t>KS C 3303 고무 코드</t>
  </si>
  <si>
    <t>KS C 3304 비닐 코드</t>
  </si>
  <si>
    <t xml:space="preserve">KS C 4805 전기 기기용 콘덴서 </t>
  </si>
  <si>
    <t xml:space="preserve">KS C 7601 형광램프(일반 조명용) </t>
  </si>
  <si>
    <t xml:space="preserve">KS C 7603 형광등기구 </t>
  </si>
  <si>
    <t>KS C 7703 형광램프 소켓</t>
  </si>
  <si>
    <t>KS C 8100 형광램프형 전자식안정기</t>
  </si>
  <si>
    <t>KS C 8102 형광램프용 자기식 안정기</t>
  </si>
  <si>
    <t>2.1 조명기구</t>
  </si>
  <si>
    <t>2.1.1 일반사항</t>
  </si>
  <si>
    <t>가.조명기구의 규격, 형태 및 재질은 도면에 따른다.</t>
  </si>
  <si>
    <t>나.조명기구는 정격전압 220V 제품을 사용하여야 한다.</t>
  </si>
  <si>
    <t>다.도면에 표기된 모든 조명기구의 수치는 개략치이므로 제작여건에 따라 조정하여 제작 할 수 있다.</t>
  </si>
  <si>
    <t>2.1.2 기 구</t>
  </si>
  <si>
    <t>가.기구는 안전하고 내부점검, 청소 및 램프교환이 가능한 구조로 하며 변질되거나 균열되지 않아야 한다.</t>
  </si>
  <si>
    <t>나.기구에 사용하는 자재는 용융, 변형, 변색되기 쉬운 재료를 사용하지 말아야 한다.</t>
  </si>
  <si>
    <t>다.기구의 제작은 나사조립 또는 용접 등으로 하여야 한다.</t>
  </si>
  <si>
    <t>라.기구는 통풍구를 설치하여 자체 및 열배기 구조로 하여야 한다.</t>
  </si>
  <si>
    <t>마.기구내에서 전선접속을 최소화하여야 하며 접속부위는 절연튜브를 사용한다.</t>
  </si>
  <si>
    <t>바.기구내 배선이 점등시 잘 보이지 않도록 처리하여야 한다.</t>
  </si>
  <si>
    <t>사.기구내 배선이 램프에 닫지 않도록 하여야 하며, 특히 백열전구에서 되도록 많이 이격시켜야 한다.</t>
  </si>
  <si>
    <t>아. 20W이상 형광등기구는 고역률형으로 하여야 한다.</t>
  </si>
  <si>
    <t>자.기구내에는 전선접속용 단자대를 설치하여야 한다.</t>
  </si>
  <si>
    <t>차.형광방전등에는 고주파 전류에 의한 전파장애방지용 콘덴서 및 역률개선용 콘덴서(램프 20W 이상)등을 설치하여야 한다.</t>
  </si>
  <si>
    <t>카. 기구에 안정기 취부시 고무패킹을 설치하여야 한다.</t>
  </si>
  <si>
    <t>타. 안정기는 정격전압의 것을 사용하고 램프별로 설치하여야 한다.</t>
  </si>
  <si>
    <t>파. 기구에서 전선인출 부위는 전선피복을 보호하기 위하여 고무패킹을 부착한다.</t>
  </si>
  <si>
    <t>2.1.3 배 선</t>
  </si>
  <si>
    <t xml:space="preserve">가. 조명기구의 코드는 KS 규격에 적합한 것이어야 한다. </t>
  </si>
  <si>
    <t>나. 기구 내부의 배선 및 리드선은 0.75㎟ 이상의 내열전선을 사용하여야 한다.</t>
  </si>
  <si>
    <t>2.2 안정기</t>
  </si>
  <si>
    <t>가.형광 램프형 전자식 안정기는 KS 규격에 적합한 것이어야 한다.</t>
  </si>
  <si>
    <t xml:space="preserve">나.형광등용 자기식 안정기는 KS 규격에 적합한 것이어야 한다. </t>
  </si>
  <si>
    <t>2.3 램 프</t>
  </si>
  <si>
    <t>가.형광 램프의 광원색은 주광색 또는 백색으로 하며 KS규격에 적합한 것이어야 한다. (감독관과 협의후 시공)</t>
  </si>
  <si>
    <t xml:space="preserve">다.형광램프용 스타터는 KS 규격에 적합한 것이어야 한다. </t>
  </si>
  <si>
    <t>3.1 설 치</t>
  </si>
  <si>
    <t>가.기구의 설치위치 및 높이는 도면에 따른다.</t>
  </si>
  <si>
    <t>나.기구몸체의 교체 및 철거가 용이하도록 하고, 전구의 교체 등 유지관리가 쉽도록 설치하여야 한다.</t>
  </si>
  <si>
    <t>다.조명기구는 부착 전에 자재, 구조 및 배선상태 등을 점검한 후 정격 전압을 인가하여 이상이 없는 제품만을 취부하여야 한다.</t>
  </si>
  <si>
    <t xml:space="preserve">라.조명기구의 취부시에는 기구가 추락하지 아니하도록 박스 또는 천정틀 보강대에 견고히 부착하여야 한다. </t>
  </si>
  <si>
    <t xml:space="preserve">마.조명기구 설치시 필요한 경우에는 PVC 받침대 또는 목대를 사용하여야 한다. </t>
  </si>
  <si>
    <t>사.연용 스위치의 점멸순서는 설계도면상에 표시한 배열에 따라 점등되도록 시공하여야 한다.</t>
  </si>
  <si>
    <t>아.이중천정의 경우 건축 마감재의 마감형태를 감안하여 설치하여야 한다.</t>
  </si>
  <si>
    <t>자.전선이 금속부분을 관통하는 경우 전선의 피복이 손상되지 않도록 유의하며, 보호부싱 기타 적당한 보호장치를 하여야 한다.</t>
  </si>
  <si>
    <t>3.2.2 점등시험</t>
  </si>
  <si>
    <t>가. 기구는 설치완료 후 동작시험을 하여 정상적으로 작동되는가 확인하고 소음 등을 확인 하여야 한다.</t>
  </si>
  <si>
    <t>나. 스위치의 점멸순서가 도면과 일치하는지 개별시험을 하여야 한다.</t>
  </si>
  <si>
    <t>다. 기구에 이상이 있을 경우에는 교체한 후 재시험을 하여야 한다.</t>
  </si>
  <si>
    <t>다음 규준은 이 시방서에 명시되어 있는 범위내에서 이 시방서의 일부를 구성하고 있는 것으로 본다.</t>
  </si>
  <si>
    <t>KS C 8320 분전반 통칙</t>
  </si>
  <si>
    <t xml:space="preserve">KS C 8321 배선용 차단기 </t>
  </si>
  <si>
    <t>2. 제 출 물</t>
  </si>
  <si>
    <t>2.1 제작도면은 골조공사 착수 전까지 제출하여 감독관의 승인을 득한 후 사용 또는 설치하여야 한다.</t>
  </si>
  <si>
    <t>2.2. 제작도면</t>
  </si>
  <si>
    <t>1)분전반 외형도</t>
  </si>
  <si>
    <t>2)내부회로도</t>
  </si>
  <si>
    <t>3)기기 배치도</t>
  </si>
  <si>
    <t>4) 전기용품 안전인증서 사본</t>
  </si>
  <si>
    <t>3. 자 재</t>
  </si>
  <si>
    <t>3.1 구 조</t>
  </si>
  <si>
    <t>가.분전반의 크기 및 재질은 설계도면에 따른다.</t>
  </si>
  <si>
    <t>나.손잡이 및 나사는 녹이 생기지 않는 제품을 사용하여야 한다.</t>
  </si>
  <si>
    <t>다.손잡이는 분리형 KEY를 겸용할 수 있는 구조이어야 한다.</t>
  </si>
  <si>
    <t>라.속판(MCCB COVER)은 분리가 용이하도록 "ㄷ"자형 손잡이를 부착하여야 한다.</t>
  </si>
  <si>
    <t>마.문짝 뒷면에는 분전반 결선도를 부착하여야 한다.</t>
  </si>
  <si>
    <t>바.명판은 백색아크릴(80x20x2t)에 흑색문자로 음각하여 취부하여야 한다.</t>
  </si>
  <si>
    <t>3.2 배선용 차단기</t>
  </si>
  <si>
    <t>배선용 차단기는 KS 규격에 적합한 것으로 차단용량이 충분한 제품을 사용하여야 한다.</t>
  </si>
  <si>
    <t>3.3 누전차단기</t>
  </si>
  <si>
    <t>누전차단기는 KS C 4613에 적합한 것으로 지락보호 및 과부하 보호겸용을 사용하며, 규격 및 특성은 다음과 같다.</t>
  </si>
  <si>
    <t>가. 정격전류 및 극수 : 도면에 의함</t>
  </si>
  <si>
    <t>나. 정격 감도전류 : 30㎃(고감도형)</t>
  </si>
  <si>
    <t>다. 동작시간 : 0.03초 이내(고속형)</t>
  </si>
  <si>
    <t>3.4 도체</t>
  </si>
  <si>
    <t>가.도체는 도전률 96% 이상의 동대를 사용하고 동대 상호간은 충분한 간격을 유지하여야 한다.</t>
  </si>
  <si>
    <t>나.동대의 사용이 곤란한 경우에는 절연전선을 사용한다.</t>
  </si>
  <si>
    <t>다.모선의 굵기는 주차단기의 정격전류보다 높은 허용전류의 것을 사용하여야 한다.</t>
  </si>
  <si>
    <t>4. 시 공</t>
  </si>
  <si>
    <t>4.1 설치높이 등</t>
  </si>
  <si>
    <t>가.분전반 설치높이는 별도표기가 없는 경우 바닥에서 상단까지 MH 1,800 으로 한다.</t>
  </si>
  <si>
    <t>나.분전반 및 계량기함은 수평수직이 맞아야 하고 매입깊이는 건축마감면에 맞도록 하여야 한다.</t>
  </si>
  <si>
    <t>4.2 분전반 설치</t>
  </si>
  <si>
    <t>가.분전반내 전선 또는 케이블 접속시 수직하중을 받는 경우 간선지지용 U채널을 부착하여 전선을 지지하여야 한다.</t>
  </si>
  <si>
    <t>나.중성선 접속은 압착터미널 러그를 사용하며 압착터미널 러그 고정은 버스바에 스프링와셔를 채우고 볼트로 조여야 한다.</t>
  </si>
  <si>
    <t>다.압착터미널 러그 사용부위는 터미널 러그와 전선사이의 충전부를 절연 비닐캡으로 씌워야 한다.</t>
  </si>
  <si>
    <t xml:space="preserve">라.중선선 및 접지단자대는 하부에 설치하고 압착터미널은 고정할 수 있는 구조로 한다. </t>
  </si>
  <si>
    <t>마. 함내 전선접속시 전선의 여유분을 두고 케이블 타이 등으로 전선을 고정한다.</t>
  </si>
  <si>
    <t>바. 단자결선시 압착터미널 부위 전선색상은 버스바 색상과 동일하게 시공한다.</t>
  </si>
  <si>
    <t>사. 간선의 규격과 차단기 단자결선시 간선의 소선을 절단하지 않도록 하여야 한다.</t>
  </si>
  <si>
    <t>4.3 접 지</t>
  </si>
  <si>
    <t>분전반 및 철재계량기함은 제3종 또는 특별 제3종 접지공사를 하여야 한다.</t>
  </si>
  <si>
    <t>설  계  설  명  서</t>
    <phoneticPr fontId="3" type="noConversion"/>
  </si>
  <si>
    <t>1. 공사명 :</t>
    <phoneticPr fontId="3" type="noConversion"/>
  </si>
  <si>
    <t>2. 위   치 :</t>
    <phoneticPr fontId="3" type="noConversion"/>
  </si>
  <si>
    <t>3. 공사목적</t>
    <phoneticPr fontId="3" type="noConversion"/>
  </si>
  <si>
    <t>4. 공사개요</t>
    <phoneticPr fontId="3" type="noConversion"/>
  </si>
  <si>
    <t xml:space="preserve">5. 공사기간 </t>
    <phoneticPr fontId="3" type="noConversion"/>
  </si>
  <si>
    <t xml:space="preserve">    단, 천재지변이나 시행청의 지시에 의하여 중지될 때는 그 기간만큼 연장할 수 있다.</t>
    <phoneticPr fontId="3" type="noConversion"/>
  </si>
  <si>
    <t>6. 설계변경</t>
    <phoneticPr fontId="3" type="noConversion"/>
  </si>
  <si>
    <t xml:space="preserve">    다음과 같은 사유가 발생시에는 설계변경 할 수 있다.</t>
    <phoneticPr fontId="3" type="noConversion"/>
  </si>
  <si>
    <t xml:space="preserve">    ○조사 측량 당시 조사불능부분 및 조사후 변동사항의 발생과 시공측량 결과 지형의 차이등 현지 여건에 맞추어 변경이 필요할 때.</t>
    <phoneticPr fontId="3" type="noConversion"/>
  </si>
  <si>
    <t xml:space="preserve">    ○공법의 변경 및 자재단가와 중기적산 기준이 변동 되었을 때.</t>
    <phoneticPr fontId="3" type="noConversion"/>
  </si>
  <si>
    <t xml:space="preserve">    ○시공관리 및 시행청의 사정에 의하여 변경이 불가피 할 때.</t>
    <phoneticPr fontId="3" type="noConversion"/>
  </si>
  <si>
    <t>7. 공사의 책임</t>
    <phoneticPr fontId="3" type="noConversion"/>
  </si>
  <si>
    <t xml:space="preserve">    본 공사 시공중 제반 안전사고에 대해서는 도급자의 책임으로 한다.</t>
    <phoneticPr fontId="3" type="noConversion"/>
  </si>
  <si>
    <t>목             차</t>
    <phoneticPr fontId="3" type="noConversion"/>
  </si>
  <si>
    <t>1.설 계 설 명 서</t>
    <phoneticPr fontId="3" type="noConversion"/>
  </si>
  <si>
    <t>2.공 사 시 방 서</t>
    <phoneticPr fontId="3" type="noConversion"/>
  </si>
  <si>
    <t>3.예 정 공 정 표</t>
    <phoneticPr fontId="3" type="noConversion"/>
  </si>
  <si>
    <t>4.설 계 내 역 서</t>
    <phoneticPr fontId="3" type="noConversion"/>
  </si>
  <si>
    <t>6.도             면</t>
    <phoneticPr fontId="3" type="noConversion"/>
  </si>
  <si>
    <t xml:space="preserve">  </t>
    <phoneticPr fontId="3" type="noConversion"/>
  </si>
  <si>
    <t>5.단 가 대 비 표</t>
    <phoneticPr fontId="3" type="noConversion"/>
  </si>
  <si>
    <t>예   정   공   정   표</t>
    <phoneticPr fontId="3" type="noConversion"/>
  </si>
  <si>
    <t xml:space="preserve">   ○ 공  사  명 :</t>
    <phoneticPr fontId="3" type="noConversion"/>
  </si>
  <si>
    <t xml:space="preserve">   ○ 공사 기간 :</t>
    <phoneticPr fontId="3" type="noConversion"/>
  </si>
  <si>
    <t>구   분</t>
    <phoneticPr fontId="3" type="noConversion"/>
  </si>
  <si>
    <t>공          정          표</t>
    <phoneticPr fontId="3" type="noConversion"/>
  </si>
  <si>
    <t>비고</t>
    <phoneticPr fontId="3" type="noConversion"/>
  </si>
  <si>
    <t>나. 배관용 박스를 슬래브에 매입하는 경우에는 콘크리트 박스를 사용하고, 벽체에 매입하는 경우에는 아웃렛 박스나 스위치박스를 사용한다.</t>
    <phoneticPr fontId="3" type="noConversion"/>
  </si>
  <si>
    <t>나. 슬래브 배관은 콘크리트 타설시 배관탈락이나 물의 침투가 없도록 배관 상호간 또는 박스와 접속개소는 접착제를 사용하고 바인드선으로 견고하게 고정하여야 한다.</t>
    <phoneticPr fontId="3" type="noConversion"/>
  </si>
  <si>
    <t>가.이중천정내 노출은폐 시공시 금속관은 2m(합성수지관은 1.5m) 이내마다 새들로 고정 하고, 천정재가 경량철골일 때에는 바인드선으로 고정한다.</t>
    <phoneticPr fontId="3" type="noConversion"/>
  </si>
  <si>
    <t>가.전선관의 구부림은 관내경의 6배 이상의 곡률반경을 유지하며 90°이하로 굴곡하여야하고, 90°굴곡배관은 28㎜부터 노멀밴드를 사용하여야 한다.</t>
    <phoneticPr fontId="3" type="noConversion"/>
  </si>
  <si>
    <t>다.통신용배관의 경우 1 구간의 관로에 있어서 완곡개소는 3 개소 이내로 하며, 그 완곡 각도의 합계가 180°이내이어야 한다. 다만,옥내전화선만을 수용하는 관로에 있어서는 완곡개소를</t>
    <phoneticPr fontId="3" type="noConversion"/>
  </si>
  <si>
    <t xml:space="preserve">      5개소 이내로 하고, 그 완곡각도의 합계를 270°이내로 하여야 한다.</t>
    <phoneticPr fontId="3" type="noConversion"/>
  </si>
  <si>
    <t>가.전선관과 박스의 접속은 로크너트로 고정하고 전기적ㆍ기계적으로 완전하게 시공하여야 하며, 전선피복을 손상치 않도록 절단한 끝을 리이머 등으 로 다듬고 금속제 붓싱을 취부하여야 한다.</t>
    <phoneticPr fontId="3" type="noConversion"/>
  </si>
  <si>
    <t>나.합성수지제 가요전선관(CD)은 전용의 금속제 관 또는 덕트에 수납하여 시설하는 경우 외에는 직접 콘크리트에 매입하여 시설하여야한다.</t>
    <phoneticPr fontId="3" type="noConversion"/>
  </si>
  <si>
    <t>경질비닐전선관 상호간의 접속은 커플링을 사용하여야 하며, 전선관 상호 및 부속품과 접속은 접착제를 사용하여 이탈방지 및 방수가 되도록 하여야 한다.</t>
    <phoneticPr fontId="3" type="noConversion"/>
  </si>
  <si>
    <t>가요전선관공사는 동력공사에서 기기와 전선을 연결할 때 2종가요전선관을 사용하고, 이중 천정내의 전등박스 연결 등 건조한 장소에서는 1종 가요성 전선관을 사용한다.</t>
    <phoneticPr fontId="3" type="noConversion"/>
  </si>
  <si>
    <t>가.피트 내에 설치되는 풀박스는 2개소(400×400 이상은 4개소) 이상 슬래브에 인서트 등을 취부하여 견고하게 고정하여야 하며, 점검용 개구부는 보 수유지에 편리하도록 설치하여야 한다.</t>
    <phoneticPr fontId="3" type="noConversion"/>
  </si>
  <si>
    <t>3. 배 선 공 사</t>
    <phoneticPr fontId="3" type="noConversion"/>
  </si>
  <si>
    <t>전선의 색구별은 다음과 같이 하여 부하평형을 점검할 수 있도록 하고 부분적으로 색구별이 불가능할 경우 절연튜브(흑색, 적색, 청색 등)로 구별하여야 한다.</t>
    <phoneticPr fontId="3" type="noConversion"/>
  </si>
  <si>
    <t>가.케이블을 구부리는 경우에는 피복이 손상되지 아니하도록 하고, 그 굴곡부의 곡율반경은 원칙적으로 케이블 완성품 외경의 6배(단심의 것은 8배) 이상으로 하여야 한다.</t>
    <phoneticPr fontId="3" type="noConversion"/>
  </si>
  <si>
    <t>나.케이블을 전선관에 인입할 경우에는 케이블의 뒤틀림을 방지하고 금속제의 박스에 인입하는 경우에는 고무붓싱 등을 사용하여 케이블 손상을 방지 하여야한다.</t>
    <phoneticPr fontId="3" type="noConversion"/>
  </si>
  <si>
    <t xml:space="preserve">라.가교폴리에틸렌 절연케이블(CNCV, CV, CVV-S 등)은 접속시 수분침입으로 워터트리(WATER TREE)현상에 의한 절연파괴 사고방지를 위하여 우천시, 습기가 많은 경우에는 시행하지 </t>
    <phoneticPr fontId="3" type="noConversion"/>
  </si>
  <si>
    <t xml:space="preserve">     아니하며, 작업자의 땀 등이 침입하거나 물방울 등이 침입하지 아니 하도록 특별히 유의한다. </t>
    <phoneticPr fontId="3" type="noConversion"/>
  </si>
  <si>
    <t>마.덕트내에 설치되는 전선류는 유지ㆍ보수시 각 회로를 판별하기 편리하도록 각 굴곡개소나 수평거리 50m 이내마다 소정의 회로명(번호 또는 기호) 을 표시한 꼬리표를 설치하여야 한다.</t>
    <phoneticPr fontId="3" type="noConversion"/>
  </si>
  <si>
    <t>4. 접 지 공 사</t>
    <phoneticPr fontId="3" type="noConversion"/>
  </si>
  <si>
    <t xml:space="preserve">2.1.2 전기를 사용하는 모든 기계기구, 전기기계기구 사고시 충전될 우려가 있는 모든 도체, 피뢰설비, 중성점을 갖고 있는 저압회로의 중성점등은 반드시 전기설비기술기준 및 내선규정이 </t>
    <phoneticPr fontId="3" type="noConversion"/>
  </si>
  <si>
    <t xml:space="preserve">   정한바에 따라 접지한다. 단, 사용전압이 150V 이하로서 건조한 장소에 시설되거나 사람의 혼촉이 거의 불가능한 개소 또는 법이 정하고 있는 불가피한 개소 등과 제반 규정이 인정하는 </t>
    <phoneticPr fontId="3" type="noConversion"/>
  </si>
  <si>
    <t xml:space="preserve">   고속형 누전차단기를 시설하는 경우 등에는 접지공사를 하지 아니할 수 있으나 감리원과 협의하여 결정한다.</t>
    <phoneticPr fontId="3" type="noConversion"/>
  </si>
  <si>
    <t xml:space="preserve">2.2.1 접지선은 KS 해당 규격에 적합한 제품을 사용하며, 접지선은 수전실, 전기실에 시설한 것을 제외하고 KS 규격품에 의한 IV전선 또는 이와 동등이상의절연효력이 있는 전선을 사용하는 </t>
    <phoneticPr fontId="3" type="noConversion"/>
  </si>
  <si>
    <t xml:space="preserve">   것을 원칙으로 한다.</t>
    <phoneticPr fontId="3" type="noConversion"/>
  </si>
  <si>
    <t>(2) 다심케이블, 다심캡타이어케이블 또는 다심코드의 1개의 심선을 접지선으로 사용하는 경우로서 그 심선이 나전선 또는 황록색의 얼룩무늬 모양으로 되어 있는 경우</t>
    <phoneticPr fontId="3" type="noConversion"/>
  </si>
  <si>
    <t>(3) 부득이 녹색 또는 황록색 얼룩무늬 모양인 것 이외의 절연전선을 접지선으로 사용할 경우는 말단 및 적당한 개소에 녹색테이프 등으로 접지선임을 표시한다.</t>
    <phoneticPr fontId="3" type="noConversion"/>
  </si>
  <si>
    <t>2.3.1 매설 또는 타입식(打入式)접지극으로는 철제 및 구리제로서 봉, 선을 사용하고, 접지극은 다음 각호의 것을 원칙으로 하며, 이와 동등 이상의 접지성능이 있는 것으로 한다.</t>
    <phoneticPr fontId="3" type="noConversion"/>
  </si>
  <si>
    <t xml:space="preserve">2.3.2 지중에 매설되어 있는 수도관이 있으며, 대지간의 전기저항치가 3Ω이하를 유 지하는 금속제 수도관로는 수도관로 관리자의 승낙을 얻어서 이것을 제1종접지공사, 제2종 접지공사, </t>
    <phoneticPr fontId="3" type="noConversion"/>
  </si>
  <si>
    <t xml:space="preserve">   제3종 접지공사, 특별 제3종 접지공사 기타의 접지극으로 사용할 수 있다.</t>
    <phoneticPr fontId="3" type="noConversion"/>
  </si>
  <si>
    <t>3. 시  공</t>
    <phoneticPr fontId="3" type="noConversion"/>
  </si>
  <si>
    <t>3.1.1 모든 접지공사는 전기설비기술기준, 내선규정, 배전규정등에서 규정하고 있는 기준에 적합하게 시공한다. 단, 경우에 따라 NEC 해당 규정의 접지항목을 적용할 수 있다.</t>
    <phoneticPr fontId="3" type="noConversion"/>
  </si>
  <si>
    <t>3.1.3 접지공사 시에는 전기설비기술기준에서 정하고 있는 접지저항값은 최대값이므로 필요개소의 접지저항은 이 값보다 항상 적은 값으로 유지될 수 있도록 접지공사를 한다.</t>
    <phoneticPr fontId="3" type="noConversion"/>
  </si>
  <si>
    <t xml:space="preserve">3.1.4 접지공사는 공사시방서 및 설계도서에 따라 접지봉을 설치하여도 소정의 접지 저항값을 얻을 수 없는 경우는 소정의 접지저항을 얻을 수 있을 때까지 접지봉을 추가로 설치하거나 위치 </t>
    <phoneticPr fontId="3" type="noConversion"/>
  </si>
  <si>
    <t xml:space="preserve">   및 시공방법을 조정하여 필요한 접지저항값을 얻도록 한다. 접지봉 매설시 감리원이 입회하여야 하며, 정확한 매설위치를 준공도면에 표시하여 제출한다.</t>
    <phoneticPr fontId="3" type="noConversion"/>
  </si>
  <si>
    <t xml:space="preserve">3.1.5 제규정이 요구하는 접지저항값은 언제 시험하여도 소정의 저항값 이하를 얻을 수 있어야 하며, 접지극 및 접지모선의 설치위치는 준공도면에 명확히 표시되어야 하고, 준공후 측정된 </t>
    <phoneticPr fontId="3" type="noConversion"/>
  </si>
  <si>
    <t xml:space="preserve">   저항값은 감리원에게 제출한다. 또한, 준공후 하자보수기간 이내에 소정의 저항값을 얻을 수 없는 경우에는 재시공하여 소정의 저항값을 얻을 수 있도록 한다.</t>
    <phoneticPr fontId="3" type="noConversion"/>
  </si>
  <si>
    <t>3.1.7 접지는 이상전류를 대지로 방류하기 위한 의도적인 설비로 항상 전압이 인가되거나 발생될 수 있는 설비를 대상으로 하고 전기적 접속(본딩)은 평상시 전압이 인가되지 않는 단순</t>
    <phoneticPr fontId="3" type="noConversion"/>
  </si>
  <si>
    <t xml:space="preserve">      금속체를 낮은 저항으로 서로 연결함을 원칙으로 한다.</t>
    <phoneticPr fontId="3" type="noConversion"/>
  </si>
  <si>
    <t>접지공사의 접지선의 굵기 선정 및 시설방법은 내선규정에서 정한 방법의 규정에 따라 다음 각호에 적합하게 시공할 수 있으며, NEC 해당 기준에 따를 경우 예외로 한다.</t>
    <phoneticPr fontId="3" type="noConversion"/>
  </si>
  <si>
    <t>(1) 접지선이 외상을 받을 우려가 있는 경우에는 금속관(가스철관 등을 포함한다), 합 성수지관 등에 넣는다. 단, 피뢰침, 피뢰기용 접지선은 노출 시공을 원칙으로 한다.</t>
    <phoneticPr fontId="3" type="noConversion"/>
  </si>
  <si>
    <t>3.2.2 특별고압전로 또는 고압전로와 저압전로를 결합하는 변압기의 저압측 중성점에 는 제2종 접지공사를 시행한다. 단, 저압전로의 사용전압이 300V이하의 경우 에 있어서 당해</t>
    <phoneticPr fontId="3" type="noConversion"/>
  </si>
  <si>
    <t xml:space="preserve">     접지공사를 중성점에 시설하기 어려울 경우는 저압측의 임의의 한 개 단자에 시설할 수 있다.</t>
    <phoneticPr fontId="3" type="noConversion"/>
  </si>
  <si>
    <t>3.2.3 전기실 이외에 접지선을 전주, 옥측(屋側) 기타 사람이 접촉될 우려가 있는 장 소에 시설하는 제1종 및 제2종 접지공사의 접지선은 다음 각 호에 의한다.</t>
    <phoneticPr fontId="3" type="noConversion"/>
  </si>
  <si>
    <t xml:space="preserve">(2) 접지선은 접지극에서 지표상 60cm 까지의 부분에는 절연전선, 캡타이어케이블 (3종 캡타이어케이블, 3종 클로로프렌 캡타이어케이블, 3종 클로로설폰화폴리 에틸렌캡타이어케이블, 4종 </t>
    <phoneticPr fontId="3" type="noConversion"/>
  </si>
  <si>
    <t xml:space="preserve">   캡타이어케이블, 4종 클로로프렌캡타이케이블 또는 4종 클로로설폰화 폴리에틸렌캡타이어케이블에 한한다) 또는 케이블(클로로프 렌외장케이블 및 비닐외장케이블에 한한다)을 사용한다.</t>
    <phoneticPr fontId="3" type="noConversion"/>
  </si>
  <si>
    <t xml:space="preserve">(3) 접지선의 지표면하 75cm 에서 지표상 2m 까지의 부분에는 합성수지관(두께 2mm 미만의 합성수지제전선관 및 CD관을 제외한다) 또는 이와 동등 이상의 절연효력 및 강도가 있는 것으로 </t>
    <phoneticPr fontId="3" type="noConversion"/>
  </si>
  <si>
    <t xml:space="preserve">    덮는다.</t>
    <phoneticPr fontId="3" type="noConversion"/>
  </si>
  <si>
    <t xml:space="preserve">3.2.4 전등전력용, 소세력회로용 및 출퇴근표시등회로용의 접지극 또는 접지선은 피 뢰침용의 접지극 및 접지선에서 2m 이상 이격하여 시설한다. 단, </t>
    <phoneticPr fontId="3" type="noConversion"/>
  </si>
  <si>
    <t xml:space="preserve">    건축물의 철골 등을 각각의 접지극 및 접지선에 사용하는 경우나 NEC 기준에 따를 경우 예외로 한다.</t>
    <phoneticPr fontId="3" type="noConversion"/>
  </si>
  <si>
    <t xml:space="preserve">(1) 접지선과 금속제 수도관로와의 접속은 안지름 75mm 이상의 금속제 수도관로 의 부분에 또는 여기에서 분기된 안지름 75mm 미만인 금속제 </t>
    <phoneticPr fontId="3" type="noConversion"/>
  </si>
  <si>
    <t xml:space="preserve">   수도관로의 분기점에서 5m 이내의 부분에서 한다. 단, 금속제 수도관로와 대지간의 전기저항치가 2Ω 이하일 경우에는 분기점에서의 거리는 5m 를 초과할 수 있다.</t>
    <phoneticPr fontId="3" type="noConversion"/>
  </si>
  <si>
    <t>5. 분 전 반</t>
    <phoneticPr fontId="3" type="noConversion"/>
  </si>
  <si>
    <t>4. 수 변 전 설 비 공 사</t>
    <phoneticPr fontId="3" type="noConversion"/>
  </si>
  <si>
    <t xml:space="preserve">  한국전력 표준규격 및 잠정규격 (ESB, PS)</t>
    <phoneticPr fontId="3" type="noConversion"/>
  </si>
  <si>
    <t>2.1 품질수준</t>
    <phoneticPr fontId="3" type="noConversion"/>
  </si>
  <si>
    <t>(1) 고압수전설비 또는 특별고압수전설비의 기계기구 및 전선은 전기설비기술기준, 내선규정, 한국산업규격, 한국전기공업협동조합규격(KEMC), 한국전력공사 표준 규격(ESB) 등의</t>
    <phoneticPr fontId="3" type="noConversion"/>
  </si>
  <si>
    <t xml:space="preserve">    규정에 적합한 표준품 이상으로 한다.</t>
    <phoneticPr fontId="3" type="noConversion"/>
  </si>
  <si>
    <t xml:space="preserve">   의하여 자가용의 구내에 설정하기 곤란한 경우에는 보안상의 책임분계점을 자가용의 구외에 설정할 수 있다.</t>
    <phoneticPr fontId="3" type="noConversion"/>
  </si>
  <si>
    <t xml:space="preserve">(2) 보안상의 책임분계점에는 구분개폐기(보수점검시 전로를 구분하기 위한 개폐 기를 말한다)를 시설한다. 단, 전기사업자가 자가용인입선전용의 분기개폐기를 시설하는 경우에는 </t>
    <phoneticPr fontId="3" type="noConversion"/>
  </si>
  <si>
    <t xml:space="preserve">   보안상의 책임분계점에 근접된 곳에 구분개폐기를 시설할 수 있다.</t>
    <phoneticPr fontId="3" type="noConversion"/>
  </si>
  <si>
    <t xml:space="preserve">(3) 구분개폐기에는 부하전류를 개폐할 수 있는 개폐기를 사용한다. 단, 전기사업자 가 자가용 인입선 전용의 분기개폐기를 시설하는 경우에는 단로기를 옥내에 또 는 금속제의 함에 </t>
    <phoneticPr fontId="3" type="noConversion"/>
  </si>
  <si>
    <t xml:space="preserve">   넣어 옥외에 시설하는 외에 이것을 조작할 때 부하전류의 유 무가 확인될 수 있도록 시설하는 경우에는 구분개폐기로서 단로기를 </t>
    <phoneticPr fontId="3" type="noConversion"/>
  </si>
  <si>
    <t xml:space="preserve">   사용할 수 있다.</t>
    <phoneticPr fontId="3" type="noConversion"/>
  </si>
  <si>
    <t xml:space="preserve">(1) 스위치기어는 개폐기기와 개폐기기의 조작․측정․보호․조정 등을 행하는 기 구를 조합시켜, 변경가능한 내부접속, 부속기기류, 폐쇄함 및 지시구조물을 </t>
    <phoneticPr fontId="3" type="noConversion"/>
  </si>
  <si>
    <t xml:space="preserve">   구비한 기기․장치의 집합체를 의미한다. 컨트롤기어는 위의 기능을 제어의 목적으로 구성한 것을 의미한다.</t>
    <phoneticPr fontId="3" type="noConversion"/>
  </si>
  <si>
    <t>(4) 배전반은 견고하고 양질의 재료를 사용하여 전기적 기계적 특성이 우수하고, 전선의 접속, 개폐장치의 조작, 기기의 보수 및 점검을 안전 용이하게 수행할 수 있는 구조로 한다.</t>
    <phoneticPr fontId="3" type="noConversion"/>
  </si>
  <si>
    <t>(5) 구조는 정전하(靜電荷)에 따른 위험배제와 접속케이블 및 기기의 전압시험, 케 이블고장 개소의 탐지, 케이블의 접지, 위상순서검사 등을 안전하게 수행할 수 있도록 한다.</t>
    <phoneticPr fontId="3" type="noConversion"/>
  </si>
  <si>
    <t>(12) 배전반은 정면 및 후면에 명판을 부착하되, 후면에 보수점검공간이 없는 경우 에는 정면에만 부착하고, 명판은 합성수지제 또는 금속제로 하여 문자가 쉽게 지워지지 않도록 한다.</t>
    <phoneticPr fontId="3" type="noConversion"/>
  </si>
  <si>
    <t>(5) 배전반의 제어회로의 배선은 1.5mm²이상, 계기용 변성기의 2차 회로의 배선 은 2.5mm²이상으로 한다. 단 전자회로용 반내 배선은 제조자의 표준으로 한다.</t>
    <phoneticPr fontId="3" type="noConversion"/>
  </si>
  <si>
    <t>② 모선의 전류용량은 그 모선에서 분기하는 배선용 차단기 등의 정격전류의 총 합으로 한다. 단, ①에 제시한 모선전류용량을 초과하는 경우에는 그 전류용량으로 하여도 된다.</t>
    <phoneticPr fontId="3" type="noConversion"/>
  </si>
  <si>
    <t xml:space="preserve">(3) 단위기기 유닛의 외피는 접지도체와 접속 접지되어야 하며, 모든 금속부분과 주회로 또는 보조회로에 속하지 않는 다른 모든 부분은 직접 접지도체에 접속 하거나 금속구조물 부분을 통하여 </t>
    <phoneticPr fontId="3" type="noConversion"/>
  </si>
  <si>
    <t xml:space="preserve">   접속되어야 한다.</t>
    <phoneticPr fontId="3" type="noConversion"/>
  </si>
  <si>
    <t xml:space="preserve">(4) 접지되는 각 부분의 상호연결은 볼트조임 또는 용접처리하여 본체 덮개, 문짝, 격벽 또는 기타 구조물 부분간에 전기적으로 접속되도록 한다. 고압격실의 문 짝은 적절한 방법에 의해 </t>
    <phoneticPr fontId="3" type="noConversion"/>
  </si>
  <si>
    <t xml:space="preserve">   본체틀에 접속한다.</t>
    <phoneticPr fontId="3" type="noConversion"/>
  </si>
  <si>
    <t>(5) 상기 접지된 인출부의 금속부분은 시험 또는 단로상태에서 접지접속을 유지함 은 물론 보조회로가 모두 단로되지 않은 인출중에도 접지되어 있어야 한다.</t>
    <phoneticPr fontId="3" type="noConversion"/>
  </si>
  <si>
    <t>(2) 일반적으로 정격전압 600V이하의 저압선로에 접속하는 저압 스위치기어에 적용한다.</t>
    <phoneticPr fontId="3" type="noConversion"/>
  </si>
  <si>
    <t xml:space="preserve">① 외함은 견고한 금속체로 하며 내장기기의 중량 작동에 의한 충격에 충분히 견딜 수 있는 구조로 한다. 외함의 최저 두께는 철판의 경우 옥내형 1.6mm, </t>
    <phoneticPr fontId="3" type="noConversion"/>
  </si>
  <si>
    <t xml:space="preserve">   옥외형 2.3mm로 하며, 다른 금속인 경우와 동등 이상의 강도를 가지며, 실외 에서 사용되는 것은 밑판을 설치할 필요는 없다.</t>
    <phoneticPr fontId="3" type="noConversion"/>
  </si>
  <si>
    <t>② 칸막이에 금속판을 사용하는 경우 판두께는 함체 상호간이 1.6mm 이상, 기타 는 1mm이상으로 하며, 절연물을 사용할 경우에는 난연성으로 두께 3mm</t>
    <phoneticPr fontId="3" type="noConversion"/>
  </si>
  <si>
    <t xml:space="preserve">   이상의 것을 사용한다. 칸막이는 볼트조임 또는 용접하여 착탈가능한 것으로 공구를 사용하지 않으면 탈착되지 않도록 한다.</t>
    <phoneticPr fontId="3" type="noConversion"/>
  </si>
  <si>
    <t>저압 주회로의 충전부 상호간 및 충전부와 비충전 금속체와의 이격거리는 공간 및 연면에서 10mm이상으로 한다. 단, 300V를 초과하는 선간전압이 가해지는 부분의 연면거리는 20mm</t>
    <phoneticPr fontId="3" type="noConversion"/>
  </si>
  <si>
    <t xml:space="preserve">   이상으로 한다.</t>
    <phoneticPr fontId="3" type="noConversion"/>
  </si>
  <si>
    <t>일열반이 되는 저압 스위치기어에는 전체에 대하여 3mm×25mm 알루미늄 또 는 동제 접지모선을 설치하여 접지선이 접속할 수 있는 구조로서 점검이 용이 하도록 설치한다.</t>
    <phoneticPr fontId="3" type="noConversion"/>
  </si>
  <si>
    <t>고정형 차단기, 변압기 등의 외함은 접지모선에 전기적으로 접지되어 있어야 한다. 또한, 단로기, 변류기등 외함를 갖지 않은 기기부착대 등은 금속볼트로 조여 접지한다.</t>
    <phoneticPr fontId="3" type="noConversion"/>
  </si>
  <si>
    <t xml:space="preserve">(1) 차단기는 각 부에 양질의 재료를 사용해서 전기적 및 기계적으로 충분한 내구 성을 갖고, 조작은 원활하고 확실하며 충격이 적고 설치상태에서 필요로 하는 </t>
    <phoneticPr fontId="3" type="noConversion"/>
  </si>
  <si>
    <t xml:space="preserve">   외부점검을 안전하고 쉽게 할 수 있는 구조로 한다. 특히 볼트 체결부분은 기 계적 충격에 의하여 이완되지 않는 구조로 한다.</t>
    <phoneticPr fontId="3" type="noConversion"/>
  </si>
  <si>
    <t>(2) 차단기의 각부는 조작시의 충격하중, 단락시의 전자력에 최대 풍속 40m/sec 의 풍압 하중(옥외용에 한함)이 중첩되어도 이에 견딜 수 있는 충분한 강도를 가져야 한다.</t>
    <phoneticPr fontId="3" type="noConversion"/>
  </si>
  <si>
    <t>(3) 차단기의 부품중에서 마모 또는 열화로 대체가 필요한 부품은 부품 또는 부품 군별로 용이하게 바꿀 수 있는 호환성을 가져야 하며, 대체는 간단히 행할 수 있는 구조로 한다.</t>
    <phoneticPr fontId="3" type="noConversion"/>
  </si>
  <si>
    <t>(1) 정격 전압   (2) 절연기준   (3) 상수   (4) 정격 주파수   (5) 정격 용량</t>
    <phoneticPr fontId="3" type="noConversion"/>
  </si>
  <si>
    <t xml:space="preserve">(3) 케이스는 철판 기타 적당한 재료로서 운반 및 사용 중에 손상하지 않도록 견 고하고, 기름이 스며 나오지 않게 제작하여야 하며, 도장 기타 적당한 방법으로 </t>
    <phoneticPr fontId="3" type="noConversion"/>
  </si>
  <si>
    <t xml:space="preserve">   방청, 방부처리를 하고, 설치용 붙임 잔부속을 달아야 한다.</t>
    <phoneticPr fontId="3" type="noConversion"/>
  </si>
  <si>
    <t xml:space="preserve">④ 직렬리액터를 삽입하면 콘덴서 단자전압 및 진상용량이 증가함으로 다음 표 에 의하여 정격전압 및 용량계산시 참고한다. 즉, 콘덴서 용량의 8%이상의 </t>
    <phoneticPr fontId="3" type="noConversion"/>
  </si>
  <si>
    <t xml:space="preserve">   직렬 리액터를 사용하면 콘덴서 단자전압이 8%의 직렬 리액터의 경우 약 9%, 13%의 직렬 리액터의 경우 약 15% 상승하므로 주의한다.</t>
    <phoneticPr fontId="3" type="noConversion"/>
  </si>
  <si>
    <t>(1) 정격 전압 및 공칭방전전류   (2) 정격 주파수   (3) 피뢰기의 분류</t>
    <phoneticPr fontId="3" type="noConversion"/>
  </si>
  <si>
    <t>(2) 피뢰기의 자기용기와 연결 접착부분은 누기와 침수에 대한 완전 밀봉을 하여 온도변화와 풍우하에서도 내부에 습기 침입으로 특성변화나 못쓰게 되는 일이 없도록 한다.</t>
    <phoneticPr fontId="3" type="noConversion"/>
  </si>
  <si>
    <t xml:space="preserve">(2) 퓨즈의 정격전압은 선로의 계통이 접지, 비접지에 무관하고 계통 최대선간 전 압에 의해 선정하게 되어 있다. 즉, 계통최대선간 전압이 전력퓨즈의 </t>
    <phoneticPr fontId="3" type="noConversion"/>
  </si>
  <si>
    <t xml:space="preserve">   최대설계 전압보다 커서는 안된다는 뜻이며 이것은 3상의 퓨즈가 동시에 용단이 안되어 1상분이 계속 연결되어 있을 경우에 타 용단된 퓨즈 양극에 인가되는 </t>
    <phoneticPr fontId="3" type="noConversion"/>
  </si>
  <si>
    <t xml:space="preserve">   전압이 선간전압과 같고 또한 용단시의 이상 고전압 발생 등을 배려한 것이다.</t>
    <phoneticPr fontId="3" type="noConversion"/>
  </si>
  <si>
    <t>3. 시 공</t>
    <phoneticPr fontId="3" type="noConversion"/>
  </si>
  <si>
    <t>(1) 피트의 형태 및 크기(나비, 깊이)는 부설하려는 케이블중 최대의 것의 곡률반 경 및 가닥수에 의하여 검토한다. 보통은 케이블 단면적의 합계가 피트 단면적의 20% 이하로 한다.</t>
    <phoneticPr fontId="3" type="noConversion"/>
  </si>
  <si>
    <t>콘크리트 기초작업이 끝나고 변압기 기초대를 설치할 때는 발전기 출력단자중 중앙단자를 기준으로 수직 및 수평거리를 정확하게 측량하여 중심을 잡은 다음에 설치한다.</t>
    <phoneticPr fontId="3" type="noConversion"/>
  </si>
  <si>
    <t xml:space="preserve">대용량 변압기는 제작공장에서 건조 및 시험후 수송되는데, 수송중량 및 부피의 제한 등으로 외부 부분품을 별도로 분리하여 수송하게 되므로 현장에서 이를 조립한다. 외부 부분품으로서는 </t>
    <phoneticPr fontId="3" type="noConversion"/>
  </si>
  <si>
    <t xml:space="preserve">   방열기, 콘서베이터, 부싱, 온도계, 유량계, 보호계전기류 및 질소봉입장치 등이 있으며, 이들 부분품을 취부하는 순서는 제작자의 표준에 따라 견고하게 조립한다.</t>
    <phoneticPr fontId="3" type="noConversion"/>
  </si>
  <si>
    <t>공정중 다음 표와 같은 단계별 시공에 대한 감리원의 입회검사를 실시한다. 시 공후에 검사가 불가능하거나 곤란한 공사부문은 감리원의 입회하에 시공한다.</t>
    <phoneticPr fontId="3" type="noConversion"/>
  </si>
  <si>
    <t>방화구획 관통부의 내화처리 및 외벽관통부의 방수처리</t>
    <phoneticPr fontId="3" type="noConversion"/>
  </si>
  <si>
    <t>5. 조 명 설 비 공 사</t>
    <phoneticPr fontId="3" type="noConversion"/>
  </si>
  <si>
    <t xml:space="preserve">바.이중천정의 경우 슬래브 매입 박스와 기구와의 접속은 가요 전선관을 사용하는 것을 원칙으로 한다. 다만 아웃렛 박스에서 기구전선 인입부분에 이르는 </t>
    <phoneticPr fontId="3" type="noConversion"/>
  </si>
  <si>
    <t xml:space="preserve">   배선의 길이가 짧을 경우 배선기구가 직접 조영재에 접촉될 우려가 없도록 시설하여야 하며, 아웃렛 박스 또는 기구내부에서 배선을 접속토록 한다.</t>
    <phoneticPr fontId="3" type="noConversion"/>
  </si>
  <si>
    <t>6. 분 전 반</t>
    <phoneticPr fontId="3" type="noConversion"/>
  </si>
  <si>
    <t>팀장</t>
    <phoneticPr fontId="3" type="noConversion"/>
  </si>
  <si>
    <t>위치 :</t>
    <phoneticPr fontId="3" type="noConversion"/>
  </si>
  <si>
    <t>공 사 개 요</t>
    <phoneticPr fontId="3" type="noConversion"/>
  </si>
  <si>
    <t xml:space="preserve"> </t>
    <phoneticPr fontId="3" type="noConversion"/>
  </si>
  <si>
    <t>총  공   사  비 :</t>
    <phoneticPr fontId="3" type="noConversion"/>
  </si>
  <si>
    <t>도 급 공 사 비 :</t>
    <phoneticPr fontId="3" type="noConversion"/>
  </si>
  <si>
    <t>KS C IEC 60365 건축전기설비</t>
  </si>
  <si>
    <t xml:space="preserve">   4.1 전기 공사</t>
    <phoneticPr fontId="3" type="noConversion"/>
  </si>
  <si>
    <r>
      <t>2.3.2 ⓐ</t>
    </r>
    <r>
      <rPr>
        <b/>
        <sz val="9"/>
        <rFont val="맑은 고딕 Semilight"/>
        <family val="3"/>
        <charset val="129"/>
      </rPr>
      <t>감독자(현장 감독관)</t>
    </r>
    <r>
      <rPr>
        <sz val="9"/>
        <rFont val="맑은 고딕 Semilight"/>
        <family val="3"/>
        <charset val="129"/>
      </rPr>
      <t xml:space="preserve">라 함은 도급공사 또는 직영공사에서 건축주가 지정한 감독 책임을 맡은 기술자로서 공사의 시행을 지휘,감독(공사 관리,기술 관리),검사,승인 또는 시험입회 등 </t>
    </r>
    <phoneticPr fontId="3" type="noConversion"/>
  </si>
  <si>
    <r>
      <t>2.3.3 ⓐ</t>
    </r>
    <r>
      <rPr>
        <b/>
        <sz val="9"/>
        <rFont val="맑은 고딕 Semilight"/>
        <family val="3"/>
        <charset val="129"/>
      </rPr>
      <t>시공자(계약자 또는 도급자)</t>
    </r>
    <r>
      <rPr>
        <sz val="9"/>
        <rFont val="맑은 고딕 Semilight"/>
        <family val="3"/>
        <charset val="129"/>
      </rPr>
      <t>라 함은 공사도급 계약서에 기재되어 있는 수급자,계약자 또는 그 대리자와 그들이 위임하는 현장대리인,시공기사 등을 말한다.</t>
    </r>
    <phoneticPr fontId="3" type="noConversion"/>
  </si>
  <si>
    <t>KS C 1204 전력량‧무효 전력량 및 최대 수요전력 표시장치(분리형)</t>
  </si>
  <si>
    <t xml:space="preserve">(1) 보안상의 책임분계점은 자가용 전기설비소유자(이하 ｢자가용｣이라 한다)의 구 내에 설정한다. 단, 전기사업자가 자가용 인입선 전용의 분기개폐기를 시설하는 경우 또는 특별한 사유에 </t>
    <phoneticPr fontId="3" type="noConversion"/>
  </si>
  <si>
    <t>1.2  위    치 :</t>
    <phoneticPr fontId="3" type="noConversion"/>
  </si>
  <si>
    <t xml:space="preserve">1.1 공 사 명 : </t>
    <phoneticPr fontId="3" type="noConversion"/>
  </si>
  <si>
    <t xml:space="preserve">주최기관 : </t>
    <phoneticPr fontId="3" type="noConversion"/>
  </si>
  <si>
    <t xml:space="preserve">공사기간 : </t>
    <phoneticPr fontId="3" type="noConversion"/>
  </si>
  <si>
    <t xml:space="preserve">위     치 : </t>
    <phoneticPr fontId="3" type="noConversion"/>
  </si>
  <si>
    <t xml:space="preserve">제    목 : </t>
    <phoneticPr fontId="3" type="noConversion"/>
  </si>
  <si>
    <t xml:space="preserve">연     도 : </t>
    <phoneticPr fontId="3" type="noConversion"/>
  </si>
  <si>
    <t xml:space="preserve">공사목적 : </t>
    <phoneticPr fontId="3" type="noConversion"/>
  </si>
  <si>
    <t>갈색, 흑색, 회색</t>
    <phoneticPr fontId="3" type="noConversion"/>
  </si>
  <si>
    <t>청색</t>
    <phoneticPr fontId="3" type="noConversion"/>
  </si>
  <si>
    <t>녹/황 교차</t>
    <phoneticPr fontId="3" type="noConversion"/>
  </si>
  <si>
    <t>- 1식</t>
    <phoneticPr fontId="3" type="noConversion"/>
  </si>
  <si>
    <t xml:space="preserve">     본 공사의 공사기간은 착공일로부터  </t>
    <phoneticPr fontId="3" type="noConversion"/>
  </si>
  <si>
    <t>착공일로부터</t>
  </si>
  <si>
    <t>일간으로 한다.</t>
    <phoneticPr fontId="3" type="noConversion"/>
  </si>
  <si>
    <t>일간</t>
  </si>
  <si>
    <t xml:space="preserve">공 사 명 : </t>
    <phoneticPr fontId="3" type="noConversion"/>
  </si>
  <si>
    <t xml:space="preserve">    본 공사는</t>
    <phoneticPr fontId="3" type="noConversion"/>
  </si>
  <si>
    <t>식</t>
  </si>
  <si>
    <t>로 전기시설물의 안정적인 사용과 전기안전을 위함이다</t>
    <phoneticPr fontId="3" type="noConversion"/>
  </si>
  <si>
    <t>공    사    비    합    계</t>
    <phoneticPr fontId="3" type="noConversion"/>
  </si>
  <si>
    <t>공급가액 * 구성비</t>
    <phoneticPr fontId="4" type="noConversion"/>
  </si>
  <si>
    <t>부   가     가   치   세</t>
  </si>
  <si>
    <t>공     급      가      액</t>
    <phoneticPr fontId="4" type="noConversion"/>
  </si>
  <si>
    <t>(노무비+경비+일반관리비) * 구성비</t>
    <phoneticPr fontId="4" type="noConversion"/>
  </si>
  <si>
    <t>이                       윤</t>
    <phoneticPr fontId="3" type="noConversion"/>
  </si>
  <si>
    <t>순공사원가 * 구성비</t>
    <phoneticPr fontId="4" type="noConversion"/>
  </si>
  <si>
    <t>소            계</t>
    <phoneticPr fontId="3" type="noConversion"/>
  </si>
  <si>
    <t>(재료비+노무비) *구성비</t>
    <phoneticPr fontId="4" type="noConversion"/>
  </si>
  <si>
    <t>노인장기요양보험료</t>
    <phoneticPr fontId="3" type="noConversion"/>
  </si>
  <si>
    <t>노무비 * 구성비</t>
    <phoneticPr fontId="4" type="noConversion"/>
  </si>
  <si>
    <t>경    비</t>
    <phoneticPr fontId="3" type="noConversion"/>
  </si>
  <si>
    <t>직접노무비 * 구성비</t>
    <phoneticPr fontId="4" type="noConversion"/>
  </si>
  <si>
    <t xml:space="preserve"> </t>
  </si>
  <si>
    <t>작업설,부산물등</t>
  </si>
  <si>
    <t>비목</t>
    <phoneticPr fontId="3" type="noConversion"/>
  </si>
  <si>
    <t>구분</t>
    <phoneticPr fontId="3" type="noConversion"/>
  </si>
  <si>
    <t>공 사 명 :</t>
    <phoneticPr fontId="4" type="noConversion"/>
  </si>
  <si>
    <t>ETOT</t>
  </si>
  <si>
    <t>01</t>
  </si>
  <si>
    <t>금   액</t>
  </si>
  <si>
    <t>단   가</t>
  </si>
  <si>
    <t>비   고</t>
  </si>
  <si>
    <t>합      계</t>
  </si>
  <si>
    <t>경      비</t>
  </si>
  <si>
    <t>규격</t>
  </si>
  <si>
    <t>품명</t>
  </si>
  <si>
    <t>공종코드</t>
  </si>
  <si>
    <t>번호</t>
  </si>
  <si>
    <t>56900017016</t>
  </si>
  <si>
    <t>합   계</t>
  </si>
  <si>
    <t>내역서</t>
    <phoneticPr fontId="3" type="noConversion"/>
  </si>
  <si>
    <t>M7000142627</t>
  </si>
  <si>
    <t>공량</t>
  </si>
  <si>
    <t>품셈</t>
  </si>
  <si>
    <t>명칭</t>
  </si>
  <si>
    <t>코드</t>
  </si>
  <si>
    <t>산출수량</t>
  </si>
  <si>
    <t>할증</t>
  </si>
  <si>
    <t>결정수량</t>
  </si>
  <si>
    <t>품셈근거</t>
  </si>
  <si>
    <t>공량산출</t>
  </si>
  <si>
    <t>노임 산출근거</t>
    <phoneticPr fontId="3" type="noConversion"/>
  </si>
  <si>
    <t>단가3</t>
  </si>
  <si>
    <t>3 거래가격</t>
  </si>
  <si>
    <t>2 물가자료</t>
  </si>
  <si>
    <t>적용단가</t>
  </si>
  <si>
    <t>단가조사표</t>
    <phoneticPr fontId="3" type="noConversion"/>
  </si>
  <si>
    <t>단가</t>
    <phoneticPr fontId="3" type="noConversion"/>
  </si>
  <si>
    <t>4 조사가격</t>
    <phoneticPr fontId="3" type="noConversion"/>
  </si>
  <si>
    <t>MIN(B7:B13)</t>
  </si>
  <si>
    <t>EA</t>
    <phoneticPr fontId="3" type="noConversion"/>
  </si>
  <si>
    <t>내선전공</t>
    <phoneticPr fontId="3" type="noConversion"/>
  </si>
  <si>
    <t>1. 전기공사</t>
    <phoneticPr fontId="3" type="noConversion"/>
  </si>
  <si>
    <t>인</t>
    <phoneticPr fontId="3" type="noConversion"/>
  </si>
  <si>
    <t>공구손료</t>
    <phoneticPr fontId="3" type="noConversion"/>
  </si>
  <si>
    <t>식</t>
    <phoneticPr fontId="3" type="noConversion"/>
  </si>
  <si>
    <t>합      계</t>
    <phoneticPr fontId="3" type="noConversion"/>
  </si>
  <si>
    <t>합     계</t>
    <phoneticPr fontId="3" type="noConversion"/>
  </si>
  <si>
    <t xml:space="preserve"> 공사명 :</t>
    <phoneticPr fontId="3" type="noConversion"/>
  </si>
  <si>
    <t>현장 조사 및 자재 준비</t>
    <phoneticPr fontId="3" type="noConversion"/>
  </si>
  <si>
    <t>현장 정리 및 준공</t>
    <phoneticPr fontId="3" type="noConversion"/>
  </si>
  <si>
    <t>시세적용</t>
    <phoneticPr fontId="3" type="noConversion"/>
  </si>
  <si>
    <t>전기 5-13</t>
    <phoneticPr fontId="3" type="noConversion"/>
  </si>
  <si>
    <r>
      <t xml:space="preserve">2.3.1 </t>
    </r>
    <r>
      <rPr>
        <b/>
        <sz val="9"/>
        <rFont val="맑은 고딕 Semilight"/>
        <family val="3"/>
        <charset val="129"/>
      </rPr>
      <t>건축주(발주자)</t>
    </r>
    <r>
      <rPr>
        <sz val="9"/>
        <rFont val="맑은 고딕 Semilight"/>
        <family val="3"/>
        <charset val="129"/>
      </rPr>
      <t>라 함은 금강유역환경청을 말한다.</t>
    </r>
    <phoneticPr fontId="3" type="noConversion"/>
  </si>
  <si>
    <t>1 유통물가</t>
    <phoneticPr fontId="3" type="noConversion"/>
  </si>
  <si>
    <t>저압케이블</t>
    <phoneticPr fontId="3" type="noConversion"/>
  </si>
  <si>
    <t>내선</t>
    <phoneticPr fontId="3" type="noConversion"/>
  </si>
  <si>
    <t>노무비의 3%</t>
    <phoneticPr fontId="3" type="noConversion"/>
  </si>
  <si>
    <t>1 ~ 2</t>
    <phoneticPr fontId="3" type="noConversion"/>
  </si>
  <si>
    <t>3 ~ 4</t>
    <phoneticPr fontId="3" type="noConversion"/>
  </si>
  <si>
    <t>5 ~ 6</t>
    <phoneticPr fontId="3" type="noConversion"/>
  </si>
  <si>
    <t>7 ~ 8</t>
    <phoneticPr fontId="3" type="noConversion"/>
  </si>
  <si>
    <t>9 ~ 10</t>
    <phoneticPr fontId="3" type="noConversion"/>
  </si>
  <si>
    <t>시장</t>
    <phoneticPr fontId="3" type="noConversion"/>
  </si>
  <si>
    <t>부시장</t>
    <phoneticPr fontId="3" type="noConversion"/>
  </si>
  <si>
    <t>국장</t>
    <phoneticPr fontId="3" type="noConversion"/>
  </si>
  <si>
    <t>과장</t>
    <phoneticPr fontId="3" type="noConversion"/>
  </si>
  <si>
    <t>`</t>
    <phoneticPr fontId="3" type="noConversion"/>
  </si>
  <si>
    <t>2026 년도</t>
    <phoneticPr fontId="3" type="noConversion"/>
  </si>
  <si>
    <t>M</t>
    <phoneticPr fontId="3" type="noConversion"/>
  </si>
  <si>
    <t>면</t>
    <phoneticPr fontId="3" type="noConversion"/>
  </si>
  <si>
    <t>22㎜, 방수형</t>
    <phoneticPr fontId="3" type="noConversion"/>
  </si>
  <si>
    <t>방수용콘넥타</t>
    <phoneticPr fontId="3" type="noConversion"/>
  </si>
  <si>
    <t>600V폴리에틸렌케이블, 0.6/1kv, F-CV, 3C*2.5㎟</t>
    <phoneticPr fontId="99" type="noConversion"/>
  </si>
  <si>
    <t>0.6/1kV 가교폴리에틸렌, F-CV 10SQ*4C</t>
    <phoneticPr fontId="99" type="noConversion"/>
  </si>
  <si>
    <t>0.6/1kV, F-GV 10SQ</t>
    <phoneticPr fontId="99" type="noConversion"/>
  </si>
  <si>
    <t>LED 150W,체인  연결부속 포함</t>
    <phoneticPr fontId="99" type="noConversion"/>
  </si>
  <si>
    <t>아웃렛 박스, 8각, 54mm</t>
    <phoneticPr fontId="99" type="noConversion"/>
  </si>
  <si>
    <t>아웃렛 박스, 커버, 8각, 둥근구멍, 평</t>
    <phoneticPr fontId="99" type="noConversion"/>
  </si>
  <si>
    <t>전등 분전함</t>
    <phoneticPr fontId="99" type="noConversion"/>
  </si>
  <si>
    <t>1종 금속제 가요전선관</t>
    <phoneticPr fontId="99" type="noConversion"/>
  </si>
  <si>
    <t>600V 폴리에틸렌 케이블</t>
    <phoneticPr fontId="99" type="noConversion"/>
  </si>
  <si>
    <t>0.6/1kV 가교폴리에틸렌 케이블</t>
    <phoneticPr fontId="99" type="noConversion"/>
  </si>
  <si>
    <t>0.6/1kV 가교폴리에틸렌 접지용전선</t>
    <phoneticPr fontId="99" type="noConversion"/>
  </si>
  <si>
    <t>조명기구 생장등</t>
    <phoneticPr fontId="99" type="noConversion"/>
  </si>
  <si>
    <t>아웃렛박스</t>
  </si>
  <si>
    <t>강제전선관용부품</t>
  </si>
  <si>
    <t>1종 금속제 가요전선관, 22mm, 방수</t>
    <phoneticPr fontId="99" type="noConversion"/>
  </si>
  <si>
    <t>새들, 22㎜</t>
    <phoneticPr fontId="100" type="noConversion"/>
  </si>
  <si>
    <t>전기 5-1</t>
    <phoneticPr fontId="3" type="noConversion"/>
  </si>
  <si>
    <t>할증</t>
    <phoneticPr fontId="3" type="noConversion"/>
  </si>
  <si>
    <t>저압케이블전공</t>
    <phoneticPr fontId="3" type="noConversion"/>
  </si>
  <si>
    <t>전기 3-38</t>
    <phoneticPr fontId="3" type="noConversion"/>
  </si>
  <si>
    <t>전기 5-26-4</t>
    <phoneticPr fontId="3" type="noConversion"/>
  </si>
  <si>
    <t>전기 5-3</t>
    <phoneticPr fontId="3" type="noConversion"/>
  </si>
  <si>
    <t>스마트팜 LED 조명(생장등)추가 설치 및 기타 전기공사</t>
    <phoneticPr fontId="3" type="noConversion"/>
  </si>
  <si>
    <t>공주시 농업기술센터</t>
    <phoneticPr fontId="3" type="noConversion"/>
  </si>
  <si>
    <t>충남 공주시 내산목천길 52-15</t>
    <phoneticPr fontId="3" type="noConversion"/>
  </si>
  <si>
    <t>배관 및 배선
생장등 설치</t>
    <phoneticPr fontId="3" type="noConversion"/>
  </si>
  <si>
    <t>1-1. LED 생장등 설치 및 기타 전기공사</t>
    <phoneticPr fontId="3" type="noConversion"/>
  </si>
  <si>
    <t>잡재료비</t>
    <phoneticPr fontId="3" type="noConversion"/>
  </si>
  <si>
    <t>배관 및 배선의 2%</t>
    <phoneticPr fontId="3" type="noConversion"/>
  </si>
  <si>
    <t>전기 5-18</t>
    <phoneticPr fontId="3" type="noConversion"/>
  </si>
  <si>
    <t>600*700*150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</si>
</sst>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8"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.00_ ;_ * \-#,##0.00_ ;_ * &quot;-&quot;??_ ;_ @_ "/>
    <numFmt numFmtId="178" formatCode="0.000"/>
    <numFmt numFmtId="179" formatCode="#,##0_ "/>
    <numFmt numFmtId="180" formatCode="#,##0_ ;[Red]\-#,##0\ "/>
    <numFmt numFmtId="181" formatCode="0.0%"/>
    <numFmt numFmtId="182" formatCode="#,##0.00_ "/>
    <numFmt numFmtId="183" formatCode="&quot;₩&quot;#,##0;&quot;₩&quot;&quot;₩&quot;&quot;₩&quot;&quot;₩&quot;&quot;₩&quot;\-#,##0"/>
    <numFmt numFmtId="184" formatCode="#,##0;[Red]&quot;-&quot;#,##0"/>
    <numFmt numFmtId="185" formatCode="#."/>
    <numFmt numFmtId="186" formatCode="&quot;₩&quot;#,##0.00;[Red]&quot;₩&quot;&quot;₩&quot;\-#,##0.00"/>
    <numFmt numFmtId="187" formatCode="&quot;₩&quot;#,##0;[Red]&quot;₩&quot;&quot;₩&quot;\-#,##0"/>
    <numFmt numFmtId="188" formatCode="_ &quot;₩&quot;* #,##0.00_ ;_ &quot;₩&quot;* \-#,##0.00_ ;_ &quot;₩&quot;* &quot;-&quot;??_ ;_ @_ "/>
    <numFmt numFmtId="189" formatCode="_-* #,##0.00_-;&quot;₩&quot;&quot;₩&quot;&quot;₩&quot;\-* #,##0.00_-;_-* &quot;-&quot;??_-;_-@_-"/>
    <numFmt numFmtId="190" formatCode="_ * #,##0_ ;_ * \-#,##0_ ;_ * &quot;-&quot;_ ;_ @_ "/>
    <numFmt numFmtId="191" formatCode="#,##0.00;[Red]&quot;-&quot;#,##0.00"/>
    <numFmt numFmtId="192" formatCode="&quot;₩&quot;#,##0;[Red]&quot;₩&quot;&quot;₩&quot;&quot;₩&quot;&quot;₩&quot;&quot;₩&quot;\-#,##0"/>
    <numFmt numFmtId="193" formatCode="#,##0&quot; F&quot;_);[Red]\(#,##0&quot; F&quot;\)"/>
    <numFmt numFmtId="194" formatCode="mmm&quot;₩&quot;\!\-d&quot;₩&quot;\!\-yy"/>
    <numFmt numFmtId="195" formatCode="0\!.000"/>
    <numFmt numFmtId="196" formatCode="mmm&quot;₩&quot;\!\ d&quot;₩&quot;\!\ yy"/>
    <numFmt numFmtId="197" formatCode="m&quot;₩&quot;\!\o&quot;₩&quot;\!\n&quot;₩&quot;\!\th&quot;₩&quot;\!\ d&quot;₩&quot;\!\,&quot;₩&quot;\!\ &quot;₩&quot;\!\ yyyy"/>
    <numFmt numFmtId="198" formatCode="mmmm&quot;₩&quot;\!\-d&quot;₩&quot;\!\-yy"/>
    <numFmt numFmtId="199" formatCode="#,##0.00&quot; F&quot;_);[Red]\(#,##0.00&quot; F&quot;\)"/>
    <numFmt numFmtId="200" formatCode=";;;"/>
    <numFmt numFmtId="201" formatCode="\(&quot;₩&quot;###,##0\)"/>
    <numFmt numFmtId="202" formatCode="_-* #,##0\ _D_M_-;\-* #,##0\ _D_M_-;_-* &quot;-&quot;\ _D_M_-;_-@_-"/>
    <numFmt numFmtId="203" formatCode="_-* #,##0.00\ _D_M_-;\-* #,##0.00\ _D_M_-;_-* &quot;-&quot;??\ _D_M_-;_-@_-"/>
    <numFmt numFmtId="204" formatCode="&quot;$&quot;#,##0.00_);\(&quot;$&quot;#,##0.00\)"/>
    <numFmt numFmtId="205" formatCode="_-&quot;₩&quot;* #,##0.00_-;&quot;₩&quot;&quot;₩&quot;&quot;₩&quot;\-&quot;₩&quot;* #,##0.00_-;_-&quot;₩&quot;* &quot;-&quot;??_-;_-@_-"/>
    <numFmt numFmtId="206" formatCode="&quot;₩&quot;#,##0.00;&quot;₩&quot;&quot;₩&quot;&quot;₩&quot;&quot;₩&quot;&quot;₩&quot;\-#,##0.00"/>
    <numFmt numFmtId="207" formatCode="_-[$€-2]* #,##0.00_-;\-[$€-2]* #,##0.00_-;_-[$€-2]* &quot;-&quot;??_-"/>
    <numFmt numFmtId="208" formatCode="#,##0.0\ "/>
    <numFmt numFmtId="209" formatCode="_(&quot;$&quot;* #,##0_);_(&quot;$&quot;* \(#,##0\);_(&quot;$&quot;* &quot;-&quot;??_);_(@_)"/>
    <numFmt numFmtId="210" formatCode="#,##0\ .0"/>
    <numFmt numFmtId="211" formatCode="0_);&quot;₩&quot;\!\(0&quot;₩&quot;\!\)"/>
    <numFmt numFmtId="212" formatCode="m&quot;₩&quot;\!\o&quot;₩&quot;\!\n&quot;₩&quot;\!\th&quot;₩&quot;\!\ &quot;₩&quot;\!\'yy"/>
    <numFmt numFmtId="213" formatCode="mmmm&quot;₩&quot;\!\ &quot;₩&quot;\!\'yy"/>
    <numFmt numFmtId="214" formatCode="&quot;US$&quot;#,##0.00_);[Red]\(&quot;US$&quot;#,##0.00\)"/>
    <numFmt numFmtId="215" formatCode="#,##0.0_);\(#,##0.0\)"/>
    <numFmt numFmtId="216" formatCode="_-* #,##0\ &quot;DM&quot;_-;\-* #,##0\ &quot;DM&quot;_-;_-* &quot;-&quot;\ &quot;DM&quot;_-;_-@_-"/>
    <numFmt numFmtId="217" formatCode="_-* #,##0.00\ &quot;DM&quot;_-;\-* #,##0.00\ &quot;DM&quot;_-;_-* &quot;-&quot;??\ &quot;DM&quot;_-;_-@_-"/>
    <numFmt numFmtId="218" formatCode="&quot;₩&quot;#,##0;&quot;₩&quot;&quot;₩&quot;&quot;₩&quot;&quot;₩&quot;\-#,##0"/>
    <numFmt numFmtId="219" formatCode="&quot;₩&quot;#,##0;[Red]&quot;₩&quot;&quot;₩&quot;&quot;₩&quot;&quot;₩&quot;\-#,##0"/>
    <numFmt numFmtId="220" formatCode="_ * #,##0_ ;_ * &quot;₩&quot;\-#,##0_ ;_ * &quot;-&quot;_ ;_ @_ "/>
    <numFmt numFmtId="221" formatCode="_(* #,##0_);_(* &quot;₩&quot;\!\(#,##0&quot;₩&quot;\!\);_(* &quot;-&quot;_);_(@_)"/>
    <numFmt numFmtId="222" formatCode="_-* #,##0.00_-;&quot;₩&quot;&quot;₩&quot;\-* #,##0.00_-;_-* &quot;-&quot;??_-;_-@_-"/>
    <numFmt numFmtId="223" formatCode="_-&quot;$&quot;* #,##0_-;\-&quot;$&quot;* #,##0_-;_-&quot;$&quot;* &quot;-&quot;_-;_-@_-"/>
    <numFmt numFmtId="224" formatCode="_-&quot;$&quot;* #,##0.00_-;\-&quot;$&quot;* #,##0.00_-;_-&quot;$&quot;* &quot;-&quot;??_-;_-@_-"/>
    <numFmt numFmtId="225" formatCode="_-&quot;₩&quot;* #,##0.00_-;&quot;₩&quot;&quot;₩&quot;\-&quot;₩&quot;* #,##0.00_-;_-&quot;₩&quot;* &quot;-&quot;??_-;_-@_-"/>
    <numFmt numFmtId="226" formatCode="&quot;₩&quot;#,##0.00;&quot;₩&quot;&quot;₩&quot;&quot;₩&quot;&quot;₩&quot;\-#,##0.00"/>
    <numFmt numFmtId="227" formatCode="&quot;금&quot;#,###&quot;원&quot;;&quot;₩&quot;\-#,##0"/>
    <numFmt numFmtId="228" formatCode="[DBNum4]\(&quot;금&quot;[$-412]General&quot;원&quot;\)"/>
    <numFmt numFmtId="229" formatCode="0.000%"/>
    <numFmt numFmtId="230" formatCode="#,###;\-#,###"/>
    <numFmt numFmtId="231" formatCode="0.0"/>
  </numFmts>
  <fonts count="101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12"/>
      <name val="돋움체"/>
      <family val="3"/>
      <charset val="129"/>
    </font>
    <font>
      <sz val="12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1"/>
      <charset val="129"/>
    </font>
    <font>
      <b/>
      <sz val="1"/>
      <color indexed="8"/>
      <name val="Courier"/>
      <family val="3"/>
    </font>
    <font>
      <sz val="10"/>
      <name val="Arial"/>
      <family val="2"/>
    </font>
    <font>
      <sz val="11"/>
      <name val="¾©"/>
      <family val="3"/>
      <charset val="129"/>
    </font>
    <font>
      <b/>
      <sz val="12"/>
      <color indexed="16"/>
      <name val="±¼¸²A¼"/>
      <family val="1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"/>
      <color indexed="0"/>
      <name val="Courier"/>
      <family val="3"/>
    </font>
    <font>
      <sz val="9"/>
      <name val="바탕체"/>
      <family val="1"/>
      <charset val="129"/>
    </font>
    <font>
      <sz val="12"/>
      <name val="¹ÙÅÁÃ¼"/>
      <family val="3"/>
      <charset val="129"/>
    </font>
    <font>
      <sz val="8"/>
      <name val="Times New Roman"/>
      <family val="1"/>
    </font>
    <font>
      <sz val="12"/>
      <name val="μ¸¿oA¼"/>
      <family val="1"/>
      <charset val="129"/>
    </font>
    <font>
      <sz val="12"/>
      <name val="±¼¸²A¼"/>
      <family val="3"/>
      <charset val="129"/>
    </font>
    <font>
      <sz val="12"/>
      <name val="System"/>
      <family val="2"/>
      <charset val="129"/>
    </font>
    <font>
      <sz val="9"/>
      <name val="Times New Roman"/>
      <family val="1"/>
    </font>
    <font>
      <b/>
      <sz val="10"/>
      <name val="Helv"/>
      <family val="2"/>
    </font>
    <font>
      <sz val="11"/>
      <name val="돋움체"/>
      <family val="3"/>
      <charset val="129"/>
    </font>
    <font>
      <sz val="10"/>
      <name val="MS Serif"/>
      <family val="1"/>
    </font>
    <font>
      <sz val="10"/>
      <name val="돋움체"/>
      <family val="3"/>
      <charset val="129"/>
    </font>
    <font>
      <sz val="10"/>
      <color indexed="8"/>
      <name val="Arial"/>
      <family val="2"/>
    </font>
    <font>
      <sz val="10"/>
      <name val="MS Sans Serif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8"/>
      <name val="MS Sans Serif"/>
      <family val="2"/>
    </font>
    <font>
      <sz val="10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8"/>
      <name val="Wingdings"/>
      <charset val="2"/>
    </font>
    <font>
      <sz val="8"/>
      <name val="Helv"/>
      <family val="2"/>
    </font>
    <font>
      <sz val="8"/>
      <name val="MS Sans Serif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0"/>
      <name val="Geneva"/>
      <family val="2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name val="명조"/>
      <family val="3"/>
      <charset val="129"/>
    </font>
    <font>
      <sz val="11"/>
      <name val="ＭＳ Ｐゴシック"/>
      <family val="2"/>
      <charset val="129"/>
    </font>
    <font>
      <sz val="12"/>
      <name val="맑은 고딕"/>
      <family val="3"/>
      <charset val="129"/>
    </font>
    <font>
      <u/>
      <sz val="24"/>
      <name val="맑은 고딕"/>
      <family val="3"/>
      <charset val="129"/>
    </font>
    <font>
      <sz val="18"/>
      <name val="맑은 고딕"/>
      <family val="3"/>
      <charset val="129"/>
    </font>
    <font>
      <sz val="20"/>
      <name val="맑은 고딕"/>
      <family val="3"/>
      <charset val="129"/>
    </font>
    <font>
      <sz val="20"/>
      <name val="맑은 고딕 Semilight"/>
      <family val="3"/>
      <charset val="129"/>
    </font>
    <font>
      <sz val="24"/>
      <name val="맑은 고딕"/>
      <family val="3"/>
      <charset val="129"/>
    </font>
    <font>
      <sz val="11"/>
      <name val="맑은 고딕"/>
      <family val="3"/>
      <charset val="129"/>
    </font>
    <font>
      <sz val="15"/>
      <name val="맑은 고딕"/>
      <family val="3"/>
      <charset val="129"/>
    </font>
    <font>
      <sz val="15"/>
      <name val="맑은 고딕 Semilight"/>
      <family val="3"/>
      <charset val="129"/>
    </font>
    <font>
      <sz val="12"/>
      <name val="맑은 고딕 Semilight"/>
      <family val="3"/>
      <charset val="129"/>
    </font>
    <font>
      <b/>
      <sz val="9"/>
      <name val="맑은 고딕 Semilight"/>
      <family val="3"/>
      <charset val="129"/>
    </font>
    <font>
      <sz val="9"/>
      <name val="맑은 고딕 Semilight"/>
      <family val="3"/>
      <charset val="129"/>
    </font>
    <font>
      <sz val="9"/>
      <color indexed="8"/>
      <name val="맑은 고딕 Semilight"/>
      <family val="3"/>
      <charset val="129"/>
    </font>
    <font>
      <sz val="11"/>
      <name val="맑은 고딕 Semilight"/>
      <family val="3"/>
      <charset val="129"/>
    </font>
    <font>
      <sz val="8"/>
      <color indexed="8"/>
      <name val="맑은 고딕 Semilight"/>
      <family val="3"/>
      <charset val="129"/>
    </font>
    <font>
      <sz val="10"/>
      <name val="맑은 고딕 Semilight"/>
      <family val="3"/>
      <charset val="129"/>
    </font>
    <font>
      <sz val="14"/>
      <name val="맑은 고딕"/>
      <family val="3"/>
      <charset val="129"/>
    </font>
    <font>
      <sz val="16"/>
      <name val="맑은 고딕"/>
      <family val="3"/>
      <charset val="129"/>
    </font>
    <font>
      <b/>
      <sz val="15"/>
      <name val="맑은 고딕"/>
      <family val="3"/>
      <charset val="129"/>
    </font>
    <font>
      <sz val="13"/>
      <name val="맑은 고딕"/>
      <family val="3"/>
      <charset val="129"/>
    </font>
    <font>
      <b/>
      <sz val="16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name val="맑은 고딕"/>
      <family val="3"/>
      <charset val="129"/>
    </font>
    <font>
      <b/>
      <sz val="25"/>
      <name val="맑은 고딕"/>
      <family val="3"/>
      <charset val="129"/>
    </font>
    <font>
      <b/>
      <sz val="11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u/>
      <sz val="20"/>
      <name val="맑은 고딕"/>
      <family val="3"/>
      <charset val="129"/>
    </font>
    <font>
      <b/>
      <sz val="2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</font>
    <font>
      <sz val="2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</font>
    <font>
      <b/>
      <sz val="11"/>
      <color rgb="FF008000"/>
      <name val="Segoe UI"/>
      <family val="2"/>
    </font>
    <font>
      <sz val="12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굴림체"/>
      <family val="2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 diagonalDown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033">
    <xf numFmtId="0" fontId="0" fillId="0" borderId="0">
      <alignment vertical="center"/>
    </xf>
    <xf numFmtId="0" fontId="5" fillId="0" borderId="0"/>
    <xf numFmtId="3" fontId="4" fillId="0" borderId="1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>
      <protection locked="0"/>
    </xf>
    <xf numFmtId="0" fontId="10" fillId="0" borderId="0"/>
    <xf numFmtId="183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/>
    <xf numFmtId="3" fontId="4" fillId="0" borderId="1"/>
    <xf numFmtId="3" fontId="4" fillId="0" borderId="1"/>
    <xf numFmtId="184" fontId="15" fillId="0" borderId="0">
      <alignment vertical="center"/>
    </xf>
    <xf numFmtId="0" fontId="16" fillId="0" borderId="0">
      <alignment horizontal="center" vertical="center"/>
    </xf>
    <xf numFmtId="41" fontId="6" fillId="0" borderId="0">
      <alignment horizontal="center" vertical="center"/>
    </xf>
    <xf numFmtId="41" fontId="6" fillId="0" borderId="0">
      <alignment horizontal="center" vertical="center"/>
    </xf>
    <xf numFmtId="178" fontId="17" fillId="0" borderId="0">
      <alignment horizontal="center" vertical="center"/>
    </xf>
    <xf numFmtId="185" fontId="18" fillId="0" borderId="0">
      <protection locked="0"/>
    </xf>
    <xf numFmtId="0" fontId="6" fillId="0" borderId="0"/>
    <xf numFmtId="0" fontId="6" fillId="0" borderId="2">
      <alignment horizontal="center"/>
    </xf>
    <xf numFmtId="0" fontId="9" fillId="0" borderId="0">
      <protection locked="0"/>
    </xf>
    <xf numFmtId="9" fontId="6" fillId="0" borderId="0">
      <protection locked="0"/>
    </xf>
    <xf numFmtId="0" fontId="19" fillId="0" borderId="3">
      <alignment horizontal="center" vertical="center"/>
    </xf>
    <xf numFmtId="185" fontId="9" fillId="0" borderId="0">
      <protection locked="0"/>
    </xf>
    <xf numFmtId="185" fontId="9" fillId="0" borderId="0">
      <protection locked="0"/>
    </xf>
    <xf numFmtId="185" fontId="9" fillId="0" borderId="0">
      <protection locked="0"/>
    </xf>
    <xf numFmtId="185" fontId="18" fillId="0" borderId="0">
      <protection locked="0"/>
    </xf>
    <xf numFmtId="186" fontId="11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20" fillId="0" borderId="0" applyFont="0" applyFill="0" applyBorder="0" applyAlignment="0" applyProtection="0"/>
    <xf numFmtId="0" fontId="11" fillId="0" borderId="0" applyFont="0" applyFill="0" applyBorder="0" applyAlignment="0" applyProtection="0"/>
    <xf numFmtId="185" fontId="9" fillId="0" borderId="0">
      <protection locked="0"/>
    </xf>
    <xf numFmtId="189" fontId="11" fillId="0" borderId="0">
      <protection locked="0"/>
    </xf>
    <xf numFmtId="0" fontId="21" fillId="0" borderId="0">
      <alignment horizontal="center" wrapText="1"/>
      <protection locked="0"/>
    </xf>
    <xf numFmtId="185" fontId="18" fillId="0" borderId="0">
      <protection locked="0"/>
    </xf>
    <xf numFmtId="185" fontId="18" fillId="0" borderId="0">
      <protection locked="0"/>
    </xf>
    <xf numFmtId="184" fontId="11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22" fillId="0" borderId="0" applyFont="0" applyFill="0" applyBorder="0" applyAlignment="0" applyProtection="0"/>
    <xf numFmtId="4" fontId="9" fillId="0" borderId="0">
      <protection locked="0"/>
    </xf>
    <xf numFmtId="192" fontId="11" fillId="0" borderId="0">
      <protection locked="0"/>
    </xf>
    <xf numFmtId="193" fontId="1" fillId="0" borderId="0" applyFont="0" applyFill="0" applyBorder="0" applyAlignment="0" applyProtection="0">
      <alignment horizontal="right"/>
    </xf>
    <xf numFmtId="185" fontId="9" fillId="0" borderId="0">
      <protection locked="0"/>
    </xf>
    <xf numFmtId="185" fontId="18" fillId="0" borderId="0">
      <protection locked="0"/>
    </xf>
    <xf numFmtId="0" fontId="23" fillId="0" borderId="0"/>
    <xf numFmtId="0" fontId="20" fillId="0" borderId="0"/>
    <xf numFmtId="0" fontId="24" fillId="0" borderId="0"/>
    <xf numFmtId="0" fontId="20" fillId="0" borderId="0"/>
    <xf numFmtId="194" fontId="13" fillId="0" borderId="0" applyFill="0" applyBorder="0" applyAlignment="0"/>
    <xf numFmtId="0" fontId="25" fillId="0" borderId="0" applyFill="0" applyBorder="0" applyAlignment="0"/>
    <xf numFmtId="195" fontId="25" fillId="0" borderId="0" applyFill="0" applyBorder="0" applyAlignment="0"/>
    <xf numFmtId="196" fontId="13" fillId="0" borderId="0" applyFill="0" applyBorder="0" applyAlignment="0"/>
    <xf numFmtId="197" fontId="13" fillId="0" borderId="0" applyFill="0" applyBorder="0" applyAlignment="0"/>
    <xf numFmtId="194" fontId="13" fillId="0" borderId="0" applyFill="0" applyBorder="0" applyAlignment="0"/>
    <xf numFmtId="198" fontId="13" fillId="0" borderId="0" applyFill="0" applyBorder="0" applyAlignment="0"/>
    <xf numFmtId="0" fontId="25" fillId="0" borderId="0" applyFill="0" applyBorder="0" applyAlignment="0"/>
    <xf numFmtId="0" fontId="26" fillId="0" borderId="0"/>
    <xf numFmtId="0" fontId="9" fillId="0" borderId="4">
      <protection locked="0"/>
    </xf>
    <xf numFmtId="185" fontId="9" fillId="0" borderId="0">
      <protection locked="0"/>
    </xf>
    <xf numFmtId="4" fontId="9" fillId="0" borderId="0">
      <protection locked="0"/>
    </xf>
    <xf numFmtId="0" fontId="1" fillId="0" borderId="0" applyFont="0" applyFill="0" applyBorder="0" applyAlignment="0" applyProtection="0"/>
    <xf numFmtId="194" fontId="13" fillId="0" borderId="0" applyFont="0" applyFill="0" applyBorder="0" applyAlignment="0" applyProtection="0"/>
    <xf numFmtId="199" fontId="1" fillId="0" borderId="0"/>
    <xf numFmtId="177" fontId="13" fillId="0" borderId="0" applyFont="0" applyFill="0" applyBorder="0" applyAlignment="0" applyProtection="0"/>
    <xf numFmtId="200" fontId="27" fillId="0" borderId="0">
      <protection locked="0"/>
    </xf>
    <xf numFmtId="0" fontId="28" fillId="0" borderId="0" applyNumberFormat="0" applyAlignment="0">
      <alignment horizontal="left"/>
    </xf>
    <xf numFmtId="0" fontId="7" fillId="0" borderId="0" applyFont="0" applyFill="0" applyBorder="0" applyAlignment="0" applyProtection="0"/>
    <xf numFmtId="201" fontId="27" fillId="0" borderId="0">
      <protection locked="0"/>
    </xf>
    <xf numFmtId="0" fontId="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0" borderId="0" applyFont="0" applyFill="0" applyBorder="0" applyAlignment="0" applyProtection="0"/>
    <xf numFmtId="186" fontId="27" fillId="0" borderId="0">
      <protection locked="0"/>
    </xf>
    <xf numFmtId="0" fontId="29" fillId="0" borderId="0"/>
    <xf numFmtId="0" fontId="9" fillId="0" borderId="0">
      <protection locked="0"/>
    </xf>
    <xf numFmtId="14" fontId="30" fillId="0" borderId="0" applyFill="0" applyBorder="0" applyAlignment="0"/>
    <xf numFmtId="38" fontId="31" fillId="0" borderId="5">
      <alignment vertical="center"/>
    </xf>
    <xf numFmtId="202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4" fontId="1" fillId="0" borderId="0"/>
    <xf numFmtId="205" fontId="11" fillId="0" borderId="0">
      <protection locked="0"/>
    </xf>
    <xf numFmtId="206" fontId="11" fillId="0" borderId="0">
      <protection locked="0"/>
    </xf>
    <xf numFmtId="194" fontId="13" fillId="0" borderId="0" applyFill="0" applyBorder="0" applyAlignment="0"/>
    <xf numFmtId="0" fontId="25" fillId="0" borderId="0" applyFill="0" applyBorder="0" applyAlignment="0"/>
    <xf numFmtId="194" fontId="13" fillId="0" borderId="0" applyFill="0" applyBorder="0" applyAlignment="0"/>
    <xf numFmtId="198" fontId="13" fillId="0" borderId="0" applyFill="0" applyBorder="0" applyAlignment="0"/>
    <xf numFmtId="0" fontId="25" fillId="0" borderId="0" applyFill="0" applyBorder="0" applyAlignment="0"/>
    <xf numFmtId="0" fontId="32" fillId="0" borderId="0" applyNumberFormat="0" applyAlignment="0">
      <alignment horizontal="left"/>
    </xf>
    <xf numFmtId="207" fontId="1" fillId="0" borderId="0" applyFont="0" applyFill="0" applyBorder="0" applyAlignment="0" applyProtection="0"/>
    <xf numFmtId="0" fontId="9" fillId="0" borderId="0">
      <protection locked="0"/>
    </xf>
    <xf numFmtId="0" fontId="9" fillId="0" borderId="0">
      <protection locked="0"/>
    </xf>
    <xf numFmtId="0" fontId="33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33" fillId="0" borderId="0">
      <protection locked="0"/>
    </xf>
    <xf numFmtId="208" fontId="27" fillId="0" borderId="0">
      <protection locked="0"/>
    </xf>
    <xf numFmtId="38" fontId="34" fillId="2" borderId="0" applyNumberFormat="0" applyBorder="0" applyAlignment="0" applyProtection="0"/>
    <xf numFmtId="0" fontId="35" fillId="0" borderId="0">
      <alignment horizontal="left"/>
    </xf>
    <xf numFmtId="0" fontId="36" fillId="0" borderId="6" applyNumberFormat="0" applyAlignment="0" applyProtection="0">
      <alignment horizontal="left" vertical="center"/>
    </xf>
    <xf numFmtId="0" fontId="36" fillId="0" borderId="7">
      <alignment horizontal="left" vertical="center"/>
    </xf>
    <xf numFmtId="0" fontId="9" fillId="0" borderId="0">
      <protection locked="0"/>
    </xf>
    <xf numFmtId="0" fontId="9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37" fillId="0" borderId="8">
      <alignment horizontal="center"/>
    </xf>
    <xf numFmtId="0" fontId="37" fillId="0" borderId="0">
      <alignment horizontal="center"/>
    </xf>
    <xf numFmtId="10" fontId="34" fillId="3" borderId="1" applyNumberFormat="0" applyBorder="0" applyAlignment="0" applyProtection="0"/>
    <xf numFmtId="0" fontId="38" fillId="0" borderId="0" applyNumberFormat="0" applyFont="0" applyFill="0" applyBorder="0" applyProtection="0">
      <alignment horizontal="left" vertical="center"/>
    </xf>
    <xf numFmtId="194" fontId="13" fillId="0" borderId="0" applyFill="0" applyBorder="0" applyAlignment="0"/>
    <xf numFmtId="0" fontId="25" fillId="0" borderId="0" applyFill="0" applyBorder="0" applyAlignment="0"/>
    <xf numFmtId="194" fontId="13" fillId="0" borderId="0" applyFill="0" applyBorder="0" applyAlignment="0"/>
    <xf numFmtId="198" fontId="13" fillId="0" borderId="0" applyFill="0" applyBorder="0" applyAlignment="0"/>
    <xf numFmtId="0" fontId="25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9" fillId="0" borderId="8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37" fontId="40" fillId="0" borderId="0"/>
    <xf numFmtId="209" fontId="6" fillId="0" borderId="0"/>
    <xf numFmtId="0" fontId="6" fillId="0" borderId="0"/>
    <xf numFmtId="0" fontId="13" fillId="0" borderId="0"/>
    <xf numFmtId="14" fontId="21" fillId="0" borderId="0">
      <alignment horizontal="center" wrapText="1"/>
      <protection locked="0"/>
    </xf>
    <xf numFmtId="210" fontId="27" fillId="0" borderId="0">
      <protection locked="0"/>
    </xf>
    <xf numFmtId="181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194" fontId="13" fillId="0" borderId="0" applyFill="0" applyBorder="0" applyAlignment="0"/>
    <xf numFmtId="0" fontId="25" fillId="0" borderId="0" applyFill="0" applyBorder="0" applyAlignment="0"/>
    <xf numFmtId="194" fontId="13" fillId="0" borderId="0" applyFill="0" applyBorder="0" applyAlignment="0"/>
    <xf numFmtId="198" fontId="13" fillId="0" borderId="0" applyFill="0" applyBorder="0" applyAlignment="0"/>
    <xf numFmtId="0" fontId="25" fillId="0" borderId="0" applyFill="0" applyBorder="0" applyAlignment="0"/>
    <xf numFmtId="0" fontId="41" fillId="4" borderId="0" applyNumberFormat="0" applyFont="0" applyBorder="0" applyAlignment="0">
      <alignment horizontal="center"/>
    </xf>
    <xf numFmtId="30" fontId="42" fillId="0" borderId="0" applyNumberFormat="0" applyFill="0" applyBorder="0" applyAlignment="0" applyProtection="0">
      <alignment horizontal="left"/>
    </xf>
    <xf numFmtId="0" fontId="41" fillId="1" borderId="7" applyNumberFormat="0" applyFont="0" applyAlignment="0">
      <alignment horizontal="center"/>
    </xf>
    <xf numFmtId="0" fontId="43" fillId="0" borderId="0" applyNumberFormat="0" applyFill="0" applyBorder="0" applyAlignment="0">
      <alignment horizontal="center"/>
    </xf>
    <xf numFmtId="0" fontId="13" fillId="0" borderId="0"/>
    <xf numFmtId="0" fontId="39" fillId="0" borderId="0"/>
    <xf numFmtId="40" fontId="44" fillId="0" borderId="0" applyBorder="0">
      <alignment horizontal="right"/>
    </xf>
    <xf numFmtId="49" fontId="30" fillId="0" borderId="0" applyFill="0" applyBorder="0" applyAlignment="0"/>
    <xf numFmtId="212" fontId="13" fillId="0" borderId="0" applyFill="0" applyBorder="0" applyAlignment="0"/>
    <xf numFmtId="213" fontId="13" fillId="0" borderId="0" applyFill="0" applyBorder="0" applyAlignment="0"/>
    <xf numFmtId="0" fontId="45" fillId="0" borderId="0" applyFill="0" applyBorder="0" applyProtection="0">
      <alignment horizontal="centerContinuous" vertical="center"/>
    </xf>
    <xf numFmtId="0" fontId="2" fillId="5" borderId="0" applyFill="0" applyBorder="0" applyProtection="0">
      <alignment horizontal="center" vertical="center"/>
    </xf>
    <xf numFmtId="0" fontId="9" fillId="0" borderId="9">
      <protection locked="0"/>
    </xf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6" fillId="0" borderId="2">
      <alignment horizontal="left"/>
    </xf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6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0" fontId="47" fillId="0" borderId="0" applyNumberFormat="0" applyFont="0" applyFill="0" applyBorder="0" applyProtection="0">
      <alignment horizontal="center" vertical="center" wrapText="1"/>
    </xf>
    <xf numFmtId="218" fontId="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40" fontId="49" fillId="0" borderId="0" applyFont="0" applyFill="0" applyBorder="0" applyAlignment="0" applyProtection="0"/>
    <xf numFmtId="38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6" fillId="5" borderId="0" applyFill="0" applyBorder="0" applyProtection="0">
      <alignment horizontal="right"/>
    </xf>
    <xf numFmtId="10" fontId="16" fillId="0" borderId="0" applyFill="0" applyBorder="0" applyProtection="0">
      <alignment horizontal="right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0" fillId="0" borderId="0"/>
    <xf numFmtId="1" fontId="6" fillId="0" borderId="0"/>
    <xf numFmtId="184" fontId="5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2" fillId="0" borderId="10"/>
    <xf numFmtId="0" fontId="53" fillId="0" borderId="0">
      <alignment vertical="center"/>
    </xf>
    <xf numFmtId="0" fontId="10" fillId="0" borderId="0"/>
    <xf numFmtId="4" fontId="9" fillId="0" borderId="0">
      <protection locked="0"/>
    </xf>
    <xf numFmtId="0" fontId="54" fillId="0" borderId="0"/>
    <xf numFmtId="4" fontId="9" fillId="0" borderId="0">
      <protection locked="0"/>
    </xf>
    <xf numFmtId="219" fontId="6" fillId="0" borderId="0">
      <protection locked="0"/>
    </xf>
    <xf numFmtId="0" fontId="6" fillId="0" borderId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0" fontId="6" fillId="0" borderId="0" applyFont="0" applyFill="0" applyBorder="0" applyAlignment="0" applyProtection="0"/>
    <xf numFmtId="182" fontId="16" fillId="5" borderId="0" applyFill="0" applyBorder="0" applyProtection="0">
      <alignment horizontal="right"/>
    </xf>
    <xf numFmtId="221" fontId="13" fillId="0" borderId="0" applyFont="0" applyFill="0" applyBorder="0" applyAlignment="0" applyProtection="0"/>
    <xf numFmtId="0" fontId="6" fillId="0" borderId="0" applyFont="0" applyFill="0" applyBorder="0" applyAlignment="0" applyProtection="0"/>
    <xf numFmtId="222" fontId="6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55" fillId="0" borderId="0"/>
    <xf numFmtId="0" fontId="2" fillId="0" borderId="0"/>
    <xf numFmtId="0" fontId="1" fillId="0" borderId="0"/>
    <xf numFmtId="0" fontId="19" fillId="0" borderId="3">
      <alignment horizontal="center" vertical="center"/>
    </xf>
    <xf numFmtId="0" fontId="9" fillId="0" borderId="4">
      <protection locked="0"/>
    </xf>
    <xf numFmtId="38" fontId="55" fillId="0" borderId="0" applyFont="0" applyFill="0" applyBorder="0" applyAlignment="0" applyProtection="0"/>
    <xf numFmtId="223" fontId="10" fillId="0" borderId="0" applyFont="0" applyFill="0" applyBorder="0" applyAlignment="0" applyProtection="0"/>
    <xf numFmtId="224" fontId="10" fillId="0" borderId="0" applyFont="0" applyFill="0" applyBorder="0" applyAlignment="0" applyProtection="0"/>
    <xf numFmtId="225" fontId="6" fillId="0" borderId="0">
      <protection locked="0"/>
    </xf>
    <xf numFmtId="226" fontId="6" fillId="0" borderId="0">
      <protection locked="0"/>
    </xf>
  </cellStyleXfs>
  <cellXfs count="502">
    <xf numFmtId="0" fontId="0" fillId="0" borderId="0" xfId="0">
      <alignment vertical="center"/>
    </xf>
    <xf numFmtId="0" fontId="56" fillId="0" borderId="11" xfId="2014" applyFont="1" applyBorder="1" applyAlignment="1">
      <alignment vertical="center"/>
    </xf>
    <xf numFmtId="0" fontId="56" fillId="0" borderId="4" xfId="2014" applyFont="1" applyBorder="1" applyAlignment="1">
      <alignment vertical="center"/>
    </xf>
    <xf numFmtId="0" fontId="56" fillId="0" borderId="12" xfId="2014" applyFont="1" applyBorder="1" applyAlignment="1">
      <alignment vertical="center"/>
    </xf>
    <xf numFmtId="0" fontId="56" fillId="0" borderId="0" xfId="2014" applyFont="1" applyAlignment="1">
      <alignment vertical="center"/>
    </xf>
    <xf numFmtId="0" fontId="56" fillId="0" borderId="13" xfId="2014" applyFont="1" applyBorder="1" applyAlignment="1">
      <alignment vertical="center"/>
    </xf>
    <xf numFmtId="0" fontId="56" fillId="0" borderId="14" xfId="2014" applyFont="1" applyBorder="1" applyAlignment="1">
      <alignment vertical="center"/>
    </xf>
    <xf numFmtId="0" fontId="56" fillId="0" borderId="0" xfId="2014" applyFont="1" applyAlignment="1">
      <alignment horizontal="center" vertical="center"/>
    </xf>
    <xf numFmtId="0" fontId="57" fillId="0" borderId="13" xfId="2014" applyFont="1" applyBorder="1" applyAlignment="1">
      <alignment vertical="center"/>
    </xf>
    <xf numFmtId="0" fontId="57" fillId="0" borderId="14" xfId="2014" applyFont="1" applyBorder="1" applyAlignment="1">
      <alignment vertical="center"/>
    </xf>
    <xf numFmtId="0" fontId="58" fillId="0" borderId="13" xfId="2014" applyFont="1" applyBorder="1" applyAlignment="1">
      <alignment vertical="center"/>
    </xf>
    <xf numFmtId="0" fontId="58" fillId="0" borderId="0" xfId="2014" applyFont="1" applyAlignment="1">
      <alignment vertical="center"/>
    </xf>
    <xf numFmtId="0" fontId="58" fillId="0" borderId="14" xfId="2014" applyFont="1" applyBorder="1" applyAlignment="1">
      <alignment vertical="center"/>
    </xf>
    <xf numFmtId="0" fontId="56" fillId="0" borderId="15" xfId="2014" applyFont="1" applyBorder="1" applyAlignment="1">
      <alignment vertical="center"/>
    </xf>
    <xf numFmtId="0" fontId="56" fillId="0" borderId="16" xfId="2014" applyFont="1" applyBorder="1" applyAlignment="1">
      <alignment vertical="center"/>
    </xf>
    <xf numFmtId="0" fontId="56" fillId="0" borderId="17" xfId="2014" applyFont="1" applyBorder="1" applyAlignment="1">
      <alignment vertical="center"/>
    </xf>
    <xf numFmtId="0" fontId="56" fillId="0" borderId="0" xfId="2014" applyFont="1" applyAlignment="1">
      <alignment horizontal="left" vertical="center"/>
    </xf>
    <xf numFmtId="0" fontId="59" fillId="0" borderId="0" xfId="2014" applyFont="1" applyAlignment="1">
      <alignment vertical="center"/>
    </xf>
    <xf numFmtId="0" fontId="62" fillId="0" borderId="0" xfId="2014" applyFont="1" applyAlignment="1">
      <alignment vertical="center"/>
    </xf>
    <xf numFmtId="0" fontId="60" fillId="0" borderId="0" xfId="2018" applyFont="1" applyAlignment="1">
      <alignment vertical="center"/>
    </xf>
    <xf numFmtId="0" fontId="65" fillId="0" borderId="0" xfId="2018" applyFont="1" applyAlignment="1">
      <alignment horizontal="left" vertical="center"/>
    </xf>
    <xf numFmtId="0" fontId="65" fillId="0" borderId="0" xfId="2018" applyFont="1" applyAlignment="1">
      <alignment vertical="center"/>
    </xf>
    <xf numFmtId="0" fontId="66" fillId="0" borderId="0" xfId="2018" applyFont="1" applyAlignment="1">
      <alignment vertical="center"/>
    </xf>
    <xf numFmtId="0" fontId="67" fillId="0" borderId="0" xfId="2018" applyFont="1" applyAlignment="1">
      <alignment vertical="center"/>
    </xf>
    <xf numFmtId="0" fontId="68" fillId="0" borderId="18" xfId="0" applyFont="1" applyBorder="1" applyAlignment="1">
      <alignment horizontal="center" vertical="center" wrapText="1"/>
    </xf>
    <xf numFmtId="0" fontId="68" fillId="0" borderId="18" xfId="0" applyFont="1" applyBorder="1" applyAlignment="1">
      <alignment vertical="center" wrapText="1"/>
    </xf>
    <xf numFmtId="0" fontId="68" fillId="0" borderId="19" xfId="0" applyFont="1" applyBorder="1" applyAlignment="1">
      <alignment horizontal="center" vertical="center" wrapText="1"/>
    </xf>
    <xf numFmtId="0" fontId="69" fillId="0" borderId="0" xfId="2018" applyFont="1" applyAlignment="1">
      <alignment vertical="center"/>
    </xf>
    <xf numFmtId="0" fontId="70" fillId="0" borderId="19" xfId="0" applyFont="1" applyBorder="1" applyAlignment="1">
      <alignment horizontal="center" vertical="center" wrapText="1"/>
    </xf>
    <xf numFmtId="0" fontId="72" fillId="0" borderId="0" xfId="2014" applyFont="1" applyAlignment="1">
      <alignment vertical="center"/>
    </xf>
    <xf numFmtId="0" fontId="72" fillId="0" borderId="0" xfId="2019" applyFont="1" applyAlignment="1">
      <alignment vertical="center"/>
    </xf>
    <xf numFmtId="0" fontId="72" fillId="0" borderId="20" xfId="2019" applyFont="1" applyBorder="1" applyAlignment="1">
      <alignment horizontal="center" vertical="center"/>
    </xf>
    <xf numFmtId="0" fontId="72" fillId="0" borderId="21" xfId="2019" applyFont="1" applyBorder="1" applyAlignment="1">
      <alignment horizontal="center" vertical="center"/>
    </xf>
    <xf numFmtId="0" fontId="72" fillId="0" borderId="22" xfId="2019" applyFont="1" applyBorder="1" applyAlignment="1">
      <alignment vertical="center"/>
    </xf>
    <xf numFmtId="0" fontId="72" fillId="0" borderId="23" xfId="2019" applyFont="1" applyBorder="1" applyAlignment="1">
      <alignment vertical="center"/>
    </xf>
    <xf numFmtId="0" fontId="72" fillId="0" borderId="24" xfId="2019" applyFont="1" applyBorder="1" applyAlignment="1">
      <alignment vertical="center"/>
    </xf>
    <xf numFmtId="0" fontId="72" fillId="0" borderId="0" xfId="2019" applyFont="1" applyAlignment="1">
      <alignment horizontal="right" vertical="center"/>
    </xf>
    <xf numFmtId="0" fontId="73" fillId="0" borderId="23" xfId="2019" applyFont="1" applyBorder="1" applyAlignment="1">
      <alignment vertical="center"/>
    </xf>
    <xf numFmtId="0" fontId="57" fillId="0" borderId="23" xfId="2019" applyFont="1" applyBorder="1" applyAlignment="1">
      <alignment horizontal="center" vertical="center"/>
    </xf>
    <xf numFmtId="0" fontId="57" fillId="0" borderId="0" xfId="2019" applyFont="1" applyAlignment="1">
      <alignment horizontal="center" vertical="center"/>
    </xf>
    <xf numFmtId="0" fontId="74" fillId="0" borderId="0" xfId="2019" applyFont="1" applyAlignment="1">
      <alignment vertical="center"/>
    </xf>
    <xf numFmtId="0" fontId="75" fillId="0" borderId="0" xfId="2019" quotePrefix="1" applyFont="1" applyAlignment="1">
      <alignment horizontal="left" vertical="center"/>
    </xf>
    <xf numFmtId="0" fontId="75" fillId="0" borderId="0" xfId="2019" applyFont="1" applyAlignment="1">
      <alignment vertical="center"/>
    </xf>
    <xf numFmtId="0" fontId="76" fillId="0" borderId="23" xfId="2019" applyFont="1" applyBorder="1" applyAlignment="1">
      <alignment vertical="center"/>
    </xf>
    <xf numFmtId="0" fontId="76" fillId="0" borderId="0" xfId="2019" applyFont="1" applyAlignment="1">
      <alignment vertical="center"/>
    </xf>
    <xf numFmtId="0" fontId="76" fillId="0" borderId="24" xfId="2019" applyFont="1" applyBorder="1" applyAlignment="1">
      <alignment vertical="center"/>
    </xf>
    <xf numFmtId="0" fontId="74" fillId="0" borderId="0" xfId="2019" applyFont="1" applyAlignment="1">
      <alignment horizontal="center" vertical="center"/>
    </xf>
    <xf numFmtId="0" fontId="72" fillId="0" borderId="25" xfId="2019" applyFont="1" applyBorder="1" applyAlignment="1">
      <alignment vertical="center"/>
    </xf>
    <xf numFmtId="0" fontId="72" fillId="0" borderId="26" xfId="2019" applyFont="1" applyBorder="1" applyAlignment="1">
      <alignment vertical="center"/>
    </xf>
    <xf numFmtId="0" fontId="74" fillId="0" borderId="26" xfId="2019" applyFont="1" applyBorder="1" applyAlignment="1">
      <alignment horizontal="center" vertical="center"/>
    </xf>
    <xf numFmtId="0" fontId="74" fillId="0" borderId="26" xfId="2019" applyFont="1" applyBorder="1" applyAlignment="1">
      <alignment vertical="center"/>
    </xf>
    <xf numFmtId="0" fontId="72" fillId="0" borderId="27" xfId="2019" applyFont="1" applyBorder="1" applyAlignment="1">
      <alignment vertical="center"/>
    </xf>
    <xf numFmtId="0" fontId="56" fillId="0" borderId="0" xfId="2014" quotePrefix="1" applyFont="1" applyAlignment="1">
      <alignment horizontal="center" vertical="center"/>
    </xf>
    <xf numFmtId="0" fontId="59" fillId="0" borderId="13" xfId="2014" applyFont="1" applyBorder="1" applyAlignment="1">
      <alignment vertical="center"/>
    </xf>
    <xf numFmtId="0" fontId="59" fillId="0" borderId="14" xfId="2014" applyFont="1" applyBorder="1" applyAlignment="1">
      <alignment vertical="center"/>
    </xf>
    <xf numFmtId="0" fontId="77" fillId="0" borderId="0" xfId="2014" applyFont="1" applyAlignment="1">
      <alignment horizontal="center" vertical="center"/>
    </xf>
    <xf numFmtId="0" fontId="78" fillId="0" borderId="0" xfId="2018" applyFont="1" applyAlignment="1">
      <alignment vertical="center"/>
    </xf>
    <xf numFmtId="0" fontId="81" fillId="0" borderId="0" xfId="0" applyFont="1" applyAlignment="1">
      <alignment horizontal="justify" vertical="center"/>
    </xf>
    <xf numFmtId="0" fontId="74" fillId="0" borderId="0" xfId="2014" applyFont="1" applyAlignment="1">
      <alignment horizontal="center" vertical="center"/>
    </xf>
    <xf numFmtId="0" fontId="63" fillId="0" borderId="0" xfId="2024" applyFont="1" applyAlignment="1">
      <alignment vertical="center"/>
    </xf>
    <xf numFmtId="0" fontId="63" fillId="0" borderId="0" xfId="2024" applyFont="1" applyAlignment="1" applyProtection="1">
      <alignment vertical="center"/>
      <protection locked="0"/>
    </xf>
    <xf numFmtId="10" fontId="63" fillId="0" borderId="0" xfId="1716" applyNumberFormat="1" applyFont="1" applyBorder="1" applyAlignment="1" applyProtection="1">
      <alignment vertical="center"/>
      <protection locked="0"/>
    </xf>
    <xf numFmtId="38" fontId="63" fillId="0" borderId="0" xfId="1741" applyNumberFormat="1" applyFont="1" applyBorder="1" applyAlignment="1" applyProtection="1">
      <alignment vertical="center"/>
      <protection locked="0"/>
    </xf>
    <xf numFmtId="180" fontId="56" fillId="0" borderId="28" xfId="2024" applyNumberFormat="1" applyFont="1" applyBorder="1" applyAlignment="1" applyProtection="1">
      <alignment horizontal="center" vertical="center"/>
      <protection locked="0"/>
    </xf>
    <xf numFmtId="10" fontId="63" fillId="0" borderId="29" xfId="1716" applyNumberFormat="1" applyFont="1" applyBorder="1" applyAlignment="1" applyProtection="1">
      <alignment horizontal="center" vertical="center"/>
      <protection locked="0"/>
    </xf>
    <xf numFmtId="180" fontId="78" fillId="0" borderId="29" xfId="1724" applyNumberFormat="1" applyFont="1" applyBorder="1" applyAlignment="1" applyProtection="1">
      <alignment horizontal="right" vertical="center"/>
      <protection locked="0"/>
    </xf>
    <xf numFmtId="0" fontId="77" fillId="0" borderId="30" xfId="2020" applyFont="1" applyBorder="1" applyAlignment="1">
      <alignment vertical="center"/>
    </xf>
    <xf numFmtId="230" fontId="77" fillId="0" borderId="1" xfId="2020" applyNumberFormat="1" applyFont="1" applyBorder="1" applyAlignment="1">
      <alignment vertical="center"/>
    </xf>
    <xf numFmtId="0" fontId="77" fillId="0" borderId="1" xfId="2020" applyFont="1" applyBorder="1" applyAlignment="1">
      <alignment horizontal="center" vertical="center"/>
    </xf>
    <xf numFmtId="0" fontId="69" fillId="0" borderId="0" xfId="2013" applyFont="1"/>
    <xf numFmtId="49" fontId="69" fillId="0" borderId="0" xfId="2013" applyNumberFormat="1" applyFont="1"/>
    <xf numFmtId="49" fontId="69" fillId="0" borderId="0" xfId="2013" applyNumberFormat="1" applyFont="1" applyAlignment="1">
      <alignment shrinkToFit="1"/>
    </xf>
    <xf numFmtId="0" fontId="69" fillId="0" borderId="0" xfId="2013" applyFont="1" applyAlignment="1">
      <alignment vertical="center"/>
    </xf>
    <xf numFmtId="179" fontId="69" fillId="0" borderId="0" xfId="2013" applyNumberFormat="1" applyFont="1" applyAlignment="1">
      <alignment vertical="center"/>
    </xf>
    <xf numFmtId="0" fontId="69" fillId="0" borderId="0" xfId="2013" applyFont="1" applyAlignment="1">
      <alignment vertical="center" shrinkToFit="1"/>
    </xf>
    <xf numFmtId="0" fontId="77" fillId="0" borderId="0" xfId="2013" applyFont="1"/>
    <xf numFmtId="49" fontId="77" fillId="0" borderId="0" xfId="2013" applyNumberFormat="1" applyFont="1" applyAlignment="1">
      <alignment horizontal="center" vertical="center"/>
    </xf>
    <xf numFmtId="49" fontId="77" fillId="0" borderId="1" xfId="2013" applyNumberFormat="1" applyFont="1" applyBorder="1" applyAlignment="1">
      <alignment horizontal="center" vertical="center"/>
    </xf>
    <xf numFmtId="0" fontId="77" fillId="0" borderId="1" xfId="2013" applyFont="1" applyBorder="1" applyAlignment="1">
      <alignment horizontal="center" vertical="center"/>
    </xf>
    <xf numFmtId="0" fontId="62" fillId="0" borderId="0" xfId="2013" applyFont="1"/>
    <xf numFmtId="49" fontId="62" fillId="0" borderId="0" xfId="2013" applyNumberFormat="1" applyFont="1"/>
    <xf numFmtId="0" fontId="84" fillId="0" borderId="19" xfId="0" applyFont="1" applyBorder="1" applyAlignment="1">
      <alignment horizontal="center" vertical="center" wrapText="1"/>
    </xf>
    <xf numFmtId="0" fontId="85" fillId="0" borderId="19" xfId="0" applyFont="1" applyBorder="1" applyAlignment="1">
      <alignment horizontal="center" vertical="center" wrapText="1"/>
    </xf>
    <xf numFmtId="0" fontId="85" fillId="0" borderId="18" xfId="0" applyFont="1" applyBorder="1" applyAlignment="1">
      <alignment horizontal="center" vertical="center" wrapText="1"/>
    </xf>
    <xf numFmtId="0" fontId="84" fillId="0" borderId="19" xfId="0" applyFont="1" applyBorder="1" applyAlignment="1">
      <alignment vertical="center" wrapText="1"/>
    </xf>
    <xf numFmtId="0" fontId="85" fillId="0" borderId="18" xfId="0" applyFont="1" applyBorder="1" applyAlignment="1">
      <alignment vertical="center" wrapText="1"/>
    </xf>
    <xf numFmtId="180" fontId="77" fillId="0" borderId="21" xfId="2024" applyNumberFormat="1" applyFont="1" applyBorder="1" applyAlignment="1" applyProtection="1">
      <alignment horizontal="center" vertical="center"/>
      <protection locked="0"/>
    </xf>
    <xf numFmtId="180" fontId="77" fillId="6" borderId="36" xfId="2024" applyNumberFormat="1" applyFont="1" applyFill="1" applyBorder="1" applyAlignment="1" applyProtection="1">
      <alignment vertical="center" wrapText="1"/>
      <protection locked="0"/>
    </xf>
    <xf numFmtId="230" fontId="77" fillId="0" borderId="1" xfId="2020" applyNumberFormat="1" applyFont="1" applyBorder="1" applyAlignment="1">
      <alignment horizontal="center" vertical="center"/>
    </xf>
    <xf numFmtId="0" fontId="78" fillId="0" borderId="37" xfId="2020" applyFont="1" applyBorder="1" applyAlignment="1">
      <alignment vertical="center"/>
    </xf>
    <xf numFmtId="49" fontId="78" fillId="0" borderId="38" xfId="2020" applyNumberFormat="1" applyFont="1" applyBorder="1" applyAlignment="1">
      <alignment vertical="center"/>
    </xf>
    <xf numFmtId="49" fontId="78" fillId="0" borderId="39" xfId="2020" applyNumberFormat="1" applyFont="1" applyBorder="1" applyAlignment="1">
      <alignment vertical="center"/>
    </xf>
    <xf numFmtId="0" fontId="78" fillId="0" borderId="38" xfId="2020" applyFont="1" applyBorder="1" applyAlignment="1">
      <alignment vertical="center"/>
    </xf>
    <xf numFmtId="0" fontId="78" fillId="0" borderId="38" xfId="2020" applyFont="1" applyBorder="1" applyAlignment="1">
      <alignment horizontal="center" vertical="center"/>
    </xf>
    <xf numFmtId="230" fontId="78" fillId="0" borderId="38" xfId="2020" applyNumberFormat="1" applyFont="1" applyBorder="1" applyAlignment="1">
      <alignment horizontal="center" vertical="center"/>
    </xf>
    <xf numFmtId="230" fontId="78" fillId="0" borderId="38" xfId="2020" applyNumberFormat="1" applyFont="1" applyBorder="1" applyAlignment="1">
      <alignment vertical="center"/>
    </xf>
    <xf numFmtId="0" fontId="78" fillId="0" borderId="40" xfId="2020" applyFont="1" applyBorder="1" applyAlignment="1">
      <alignment vertical="center"/>
    </xf>
    <xf numFmtId="0" fontId="78" fillId="0" borderId="0" xfId="2020" applyFont="1" applyAlignment="1">
      <alignment vertical="center"/>
    </xf>
    <xf numFmtId="0" fontId="69" fillId="0" borderId="0" xfId="2013" applyFont="1" applyAlignment="1">
      <alignment horizontal="center" vertical="center"/>
    </xf>
    <xf numFmtId="49" fontId="69" fillId="0" borderId="0" xfId="2013" applyNumberFormat="1" applyFont="1" applyAlignment="1">
      <alignment horizontal="center"/>
    </xf>
    <xf numFmtId="41" fontId="62" fillId="0" borderId="0" xfId="1723" applyFont="1" applyAlignment="1"/>
    <xf numFmtId="41" fontId="77" fillId="0" borderId="1" xfId="1723" applyFont="1" applyBorder="1" applyAlignment="1">
      <alignment horizontal="center" vertical="center"/>
    </xf>
    <xf numFmtId="41" fontId="69" fillId="0" borderId="0" xfId="1723" applyFont="1" applyAlignment="1">
      <alignment vertical="center"/>
    </xf>
    <xf numFmtId="41" fontId="69" fillId="0" borderId="0" xfId="1723" applyFont="1" applyAlignment="1"/>
    <xf numFmtId="0" fontId="89" fillId="0" borderId="30" xfId="2013" applyFont="1" applyBorder="1" applyAlignment="1">
      <alignment vertical="center"/>
    </xf>
    <xf numFmtId="49" fontId="56" fillId="0" borderId="1" xfId="2021" applyNumberFormat="1" applyFont="1" applyBorder="1" applyAlignment="1">
      <alignment horizontal="center" vertical="center"/>
    </xf>
    <xf numFmtId="0" fontId="59" fillId="0" borderId="0" xfId="2024" applyFont="1" applyAlignment="1">
      <alignment horizontal="centerContinuous" vertical="center"/>
    </xf>
    <xf numFmtId="0" fontId="59" fillId="0" borderId="0" xfId="2024" applyFont="1" applyAlignment="1">
      <alignment vertical="center"/>
    </xf>
    <xf numFmtId="0" fontId="56" fillId="0" borderId="0" xfId="2024" applyFont="1" applyAlignment="1" applyProtection="1">
      <alignment vertical="center"/>
      <protection locked="0"/>
    </xf>
    <xf numFmtId="0" fontId="56" fillId="0" borderId="0" xfId="2024" applyFont="1" applyAlignment="1">
      <alignment vertical="center"/>
    </xf>
    <xf numFmtId="0" fontId="56" fillId="0" borderId="0" xfId="2024" applyFont="1" applyAlignment="1" applyProtection="1">
      <alignment horizontal="center" vertical="center"/>
      <protection locked="0"/>
    </xf>
    <xf numFmtId="180" fontId="56" fillId="0" borderId="7" xfId="2024" quotePrefix="1" applyNumberFormat="1" applyFont="1" applyBorder="1" applyAlignment="1" applyProtection="1">
      <alignment horizontal="center" vertical="center"/>
      <protection locked="0"/>
    </xf>
    <xf numFmtId="180" fontId="56" fillId="0" borderId="1" xfId="1724" applyNumberFormat="1" applyFont="1" applyBorder="1" applyAlignment="1" applyProtection="1">
      <alignment horizontal="right" vertical="center"/>
      <protection locked="0"/>
    </xf>
    <xf numFmtId="10" fontId="56" fillId="0" borderId="41" xfId="2024" applyNumberFormat="1" applyFont="1" applyBorder="1" applyAlignment="1" applyProtection="1">
      <alignment horizontal="center" vertical="center"/>
      <protection locked="0"/>
    </xf>
    <xf numFmtId="180" fontId="56" fillId="0" borderId="42" xfId="2024" applyNumberFormat="1" applyFont="1" applyBorder="1" applyAlignment="1" applyProtection="1">
      <alignment horizontal="center" vertical="center"/>
      <protection locked="0"/>
    </xf>
    <xf numFmtId="38" fontId="56" fillId="0" borderId="0" xfId="1741" applyNumberFormat="1" applyFont="1" applyBorder="1" applyAlignment="1" applyProtection="1">
      <alignment vertical="center"/>
      <protection locked="0"/>
    </xf>
    <xf numFmtId="180" fontId="56" fillId="0" borderId="26" xfId="2024" quotePrefix="1" applyNumberFormat="1" applyFont="1" applyBorder="1" applyAlignment="1" applyProtection="1">
      <alignment horizontal="center" vertical="center"/>
      <protection locked="0"/>
    </xf>
    <xf numFmtId="180" fontId="56" fillId="0" borderId="43" xfId="1724" applyNumberFormat="1" applyFont="1" applyBorder="1" applyAlignment="1" applyProtection="1">
      <alignment horizontal="right" vertical="center"/>
      <protection locked="0"/>
    </xf>
    <xf numFmtId="10" fontId="56" fillId="0" borderId="27" xfId="1716" applyNumberFormat="1" applyFont="1" applyBorder="1" applyAlignment="1" applyProtection="1">
      <alignment horizontal="center" vertical="center"/>
      <protection locked="0"/>
    </xf>
    <xf numFmtId="180" fontId="56" fillId="0" borderId="44" xfId="2024" applyNumberFormat="1" applyFont="1" applyBorder="1" applyAlignment="1" applyProtection="1">
      <alignment horizontal="center" vertical="center"/>
      <protection locked="0"/>
    </xf>
    <xf numFmtId="10" fontId="56" fillId="0" borderId="0" xfId="1716" applyNumberFormat="1" applyFont="1" applyBorder="1" applyAlignment="1" applyProtection="1">
      <alignment vertical="center"/>
      <protection locked="0"/>
    </xf>
    <xf numFmtId="180" fontId="56" fillId="0" borderId="26" xfId="2024" applyNumberFormat="1" applyFont="1" applyBorder="1" applyAlignment="1" applyProtection="1">
      <alignment horizontal="center" vertical="center"/>
      <protection locked="0"/>
    </xf>
    <xf numFmtId="10" fontId="56" fillId="0" borderId="27" xfId="2024" applyNumberFormat="1" applyFont="1" applyBorder="1" applyAlignment="1" applyProtection="1">
      <alignment horizontal="center" vertical="center"/>
      <protection locked="0"/>
    </xf>
    <xf numFmtId="180" fontId="77" fillId="0" borderId="26" xfId="2024" applyNumberFormat="1" applyFont="1" applyBorder="1" applyAlignment="1" applyProtection="1">
      <alignment horizontal="center" vertical="center"/>
      <protection locked="0"/>
    </xf>
    <xf numFmtId="180" fontId="77" fillId="0" borderId="43" xfId="1724" applyNumberFormat="1" applyFont="1" applyBorder="1" applyAlignment="1" applyProtection="1">
      <alignment horizontal="right" vertical="center"/>
      <protection locked="0"/>
    </xf>
    <xf numFmtId="180" fontId="56" fillId="0" borderId="7" xfId="2024" applyNumberFormat="1" applyFont="1" applyBorder="1" applyAlignment="1" applyProtection="1">
      <alignment horizontal="center" vertical="center"/>
      <protection locked="0"/>
    </xf>
    <xf numFmtId="180" fontId="56" fillId="0" borderId="43" xfId="2024" applyNumberFormat="1" applyFont="1" applyBorder="1" applyAlignment="1" applyProtection="1">
      <alignment horizontal="center" vertical="center"/>
      <protection locked="0"/>
    </xf>
    <xf numFmtId="180" fontId="56" fillId="0" borderId="45" xfId="2024" applyNumberFormat="1" applyFont="1" applyBorder="1" applyAlignment="1" applyProtection="1">
      <alignment horizontal="center" vertical="center"/>
      <protection locked="0"/>
    </xf>
    <xf numFmtId="180" fontId="56" fillId="0" borderId="1" xfId="2025" applyNumberFormat="1" applyFont="1" applyBorder="1" applyAlignment="1">
      <alignment horizontal="center" vertical="center"/>
    </xf>
    <xf numFmtId="0" fontId="56" fillId="0" borderId="0" xfId="2025" applyFont="1" applyAlignment="1">
      <alignment vertical="center"/>
    </xf>
    <xf numFmtId="10" fontId="56" fillId="0" borderId="1" xfId="1716" applyNumberFormat="1" applyFont="1" applyBorder="1" applyAlignment="1" applyProtection="1">
      <alignment horizontal="center" vertical="center"/>
      <protection locked="0"/>
    </xf>
    <xf numFmtId="180" fontId="56" fillId="0" borderId="1" xfId="2024" applyNumberFormat="1" applyFont="1" applyBorder="1" applyAlignment="1" applyProtection="1">
      <alignment horizontal="center" vertical="center"/>
      <protection locked="0"/>
    </xf>
    <xf numFmtId="178" fontId="56" fillId="0" borderId="0" xfId="2024" applyNumberFormat="1" applyFont="1" applyAlignment="1" applyProtection="1">
      <alignment vertical="center"/>
      <protection locked="0"/>
    </xf>
    <xf numFmtId="180" fontId="77" fillId="0" borderId="1" xfId="1724" applyNumberFormat="1" applyFont="1" applyBorder="1" applyAlignment="1" applyProtection="1">
      <alignment horizontal="right" vertical="center"/>
      <protection locked="0"/>
    </xf>
    <xf numFmtId="180" fontId="56" fillId="0" borderId="44" xfId="1716" applyNumberFormat="1" applyFont="1" applyBorder="1" applyAlignment="1" applyProtection="1">
      <alignment horizontal="center" vertical="center"/>
      <protection locked="0"/>
    </xf>
    <xf numFmtId="10" fontId="56" fillId="0" borderId="41" xfId="1716" applyNumberFormat="1" applyFont="1" applyBorder="1" applyAlignment="1" applyProtection="1">
      <alignment horizontal="center" vertical="center"/>
      <protection locked="0"/>
    </xf>
    <xf numFmtId="10" fontId="56" fillId="0" borderId="43" xfId="2024" applyNumberFormat="1" applyFont="1" applyBorder="1" applyAlignment="1" applyProtection="1">
      <alignment horizontal="center" vertical="center"/>
      <protection locked="0"/>
    </xf>
    <xf numFmtId="180" fontId="56" fillId="0" borderId="30" xfId="2024" applyNumberFormat="1" applyFont="1" applyBorder="1" applyAlignment="1" applyProtection="1">
      <alignment horizontal="center" vertical="center"/>
      <protection locked="0"/>
    </xf>
    <xf numFmtId="180" fontId="56" fillId="0" borderId="0" xfId="2024" applyNumberFormat="1" applyFont="1" applyAlignment="1">
      <alignment vertical="center"/>
    </xf>
    <xf numFmtId="180" fontId="56" fillId="0" borderId="0" xfId="2024" applyNumberFormat="1" applyFont="1" applyAlignment="1">
      <alignment horizontal="right" vertical="center"/>
    </xf>
    <xf numFmtId="10" fontId="56" fillId="0" borderId="0" xfId="2024" applyNumberFormat="1" applyFont="1" applyAlignment="1">
      <alignment vertical="center"/>
    </xf>
    <xf numFmtId="229" fontId="56" fillId="0" borderId="0" xfId="2024" applyNumberFormat="1" applyFont="1" applyAlignment="1">
      <alignment vertical="center"/>
    </xf>
    <xf numFmtId="180" fontId="78" fillId="0" borderId="46" xfId="2024" applyNumberFormat="1" applyFont="1" applyBorder="1" applyAlignment="1" applyProtection="1">
      <alignment horizontal="center" vertical="center"/>
      <protection locked="0"/>
    </xf>
    <xf numFmtId="180" fontId="78" fillId="0" borderId="42" xfId="2024" applyNumberFormat="1" applyFont="1" applyBorder="1" applyAlignment="1" applyProtection="1">
      <alignment horizontal="left" vertical="center"/>
      <protection locked="0"/>
    </xf>
    <xf numFmtId="0" fontId="72" fillId="0" borderId="0" xfId="2024" applyFont="1" applyAlignment="1" applyProtection="1">
      <alignment vertical="center"/>
      <protection locked="0"/>
    </xf>
    <xf numFmtId="0" fontId="72" fillId="0" borderId="0" xfId="2024" applyFont="1" applyAlignment="1">
      <alignment vertical="center"/>
    </xf>
    <xf numFmtId="0" fontId="86" fillId="0" borderId="0" xfId="2020" applyFont="1" applyAlignment="1">
      <alignment vertical="center"/>
    </xf>
    <xf numFmtId="9" fontId="90" fillId="0" borderId="1" xfId="1713" applyFont="1" applyBorder="1" applyAlignment="1">
      <alignment vertical="center"/>
    </xf>
    <xf numFmtId="49" fontId="56" fillId="0" borderId="32" xfId="2013" applyNumberFormat="1" applyFont="1" applyBorder="1" applyAlignment="1">
      <alignment vertical="center" shrinkToFit="1"/>
    </xf>
    <xf numFmtId="0" fontId="56" fillId="0" borderId="1" xfId="2013" applyFont="1" applyBorder="1" applyAlignment="1">
      <alignment vertical="center" shrinkToFit="1"/>
    </xf>
    <xf numFmtId="49" fontId="56" fillId="0" borderId="1" xfId="2013" applyNumberFormat="1" applyFont="1" applyBorder="1" applyAlignment="1">
      <alignment horizontal="center" vertical="center"/>
    </xf>
    <xf numFmtId="179" fontId="56" fillId="0" borderId="1" xfId="2013" applyNumberFormat="1" applyFont="1" applyBorder="1" applyAlignment="1">
      <alignment vertical="center"/>
    </xf>
    <xf numFmtId="0" fontId="56" fillId="0" borderId="1" xfId="2013" applyFont="1" applyBorder="1" applyAlignment="1">
      <alignment vertical="center"/>
    </xf>
    <xf numFmtId="41" fontId="56" fillId="0" borderId="1" xfId="1723" applyFont="1" applyBorder="1" applyAlignment="1">
      <alignment vertical="center"/>
    </xf>
    <xf numFmtId="0" fontId="56" fillId="0" borderId="30" xfId="2013" applyFont="1" applyBorder="1" applyAlignment="1">
      <alignment vertical="center"/>
    </xf>
    <xf numFmtId="0" fontId="56" fillId="0" borderId="32" xfId="2013" applyFont="1" applyBorder="1" applyAlignment="1">
      <alignment vertical="center" shrinkToFit="1"/>
    </xf>
    <xf numFmtId="0" fontId="56" fillId="0" borderId="1" xfId="2013" applyFont="1" applyBorder="1" applyAlignment="1">
      <alignment horizontal="center" vertical="center"/>
    </xf>
    <xf numFmtId="49" fontId="56" fillId="0" borderId="37" xfId="2013" applyNumberFormat="1" applyFont="1" applyBorder="1" applyAlignment="1">
      <alignment vertical="center" shrinkToFit="1"/>
    </xf>
    <xf numFmtId="0" fontId="56" fillId="0" borderId="38" xfId="2013" applyFont="1" applyBorder="1" applyAlignment="1">
      <alignment vertical="center" shrinkToFit="1"/>
    </xf>
    <xf numFmtId="0" fontId="56" fillId="0" borderId="38" xfId="2013" applyFont="1" applyBorder="1" applyAlignment="1">
      <alignment horizontal="center" vertical="center"/>
    </xf>
    <xf numFmtId="0" fontId="56" fillId="0" borderId="38" xfId="2013" applyFont="1" applyBorder="1" applyAlignment="1">
      <alignment vertical="center"/>
    </xf>
    <xf numFmtId="41" fontId="56" fillId="0" borderId="38" xfId="1723" applyFont="1" applyBorder="1" applyAlignment="1">
      <alignment vertical="center"/>
    </xf>
    <xf numFmtId="0" fontId="91" fillId="0" borderId="1" xfId="2012" applyFont="1" applyBorder="1" applyAlignment="1">
      <alignment vertical="center"/>
    </xf>
    <xf numFmtId="0" fontId="56" fillId="0" borderId="47" xfId="2013" applyFont="1" applyBorder="1" applyAlignment="1">
      <alignment vertical="center" shrinkToFit="1"/>
    </xf>
    <xf numFmtId="0" fontId="56" fillId="0" borderId="48" xfId="2013" applyFont="1" applyBorder="1" applyAlignment="1">
      <alignment vertical="center" shrinkToFit="1"/>
    </xf>
    <xf numFmtId="0" fontId="56" fillId="0" borderId="48" xfId="2013" applyFont="1" applyBorder="1" applyAlignment="1">
      <alignment horizontal="center" vertical="center"/>
    </xf>
    <xf numFmtId="0" fontId="56" fillId="0" borderId="48" xfId="2013" applyFont="1" applyBorder="1" applyAlignment="1">
      <alignment vertical="center"/>
    </xf>
    <xf numFmtId="41" fontId="56" fillId="0" borderId="48" xfId="1723" applyFont="1" applyBorder="1" applyAlignment="1">
      <alignment vertical="center"/>
    </xf>
    <xf numFmtId="0" fontId="56" fillId="0" borderId="20" xfId="2013" applyFont="1" applyBorder="1" applyAlignment="1">
      <alignment vertical="center"/>
    </xf>
    <xf numFmtId="0" fontId="86" fillId="0" borderId="0" xfId="2020" applyFont="1" applyAlignment="1">
      <alignment horizontal="center" vertical="center"/>
    </xf>
    <xf numFmtId="0" fontId="90" fillId="0" borderId="1" xfId="2012" applyFont="1" applyBorder="1" applyAlignment="1">
      <alignment vertical="center"/>
    </xf>
    <xf numFmtId="0" fontId="91" fillId="0" borderId="32" xfId="2012" applyFont="1" applyBorder="1" applyAlignment="1">
      <alignment vertical="center"/>
    </xf>
    <xf numFmtId="0" fontId="90" fillId="0" borderId="32" xfId="2012" applyFont="1" applyBorder="1" applyAlignment="1">
      <alignment vertical="center"/>
    </xf>
    <xf numFmtId="0" fontId="90" fillId="0" borderId="1" xfId="2012" applyFont="1" applyBorder="1" applyAlignment="1">
      <alignment horizontal="center" vertical="center"/>
    </xf>
    <xf numFmtId="9" fontId="92" fillId="0" borderId="48" xfId="1713" applyFont="1" applyBorder="1" applyAlignment="1">
      <alignment horizontal="center" vertical="center"/>
    </xf>
    <xf numFmtId="9" fontId="90" fillId="0" borderId="38" xfId="1713" applyFont="1" applyBorder="1" applyAlignment="1">
      <alignment vertical="center"/>
    </xf>
    <xf numFmtId="9" fontId="91" fillId="0" borderId="0" xfId="1713" applyFont="1" applyAlignment="1">
      <alignment vertical="center"/>
    </xf>
    <xf numFmtId="9" fontId="90" fillId="0" borderId="43" xfId="1713" applyFont="1" applyBorder="1" applyAlignment="1">
      <alignment vertical="center"/>
    </xf>
    <xf numFmtId="0" fontId="62" fillId="0" borderId="0" xfId="1723" applyNumberFormat="1" applyFont="1" applyAlignment="1">
      <alignment vertical="center"/>
    </xf>
    <xf numFmtId="180" fontId="96" fillId="0" borderId="1" xfId="1724" applyNumberFormat="1" applyFont="1" applyBorder="1" applyAlignment="1" applyProtection="1">
      <alignment horizontal="right" vertical="center"/>
      <protection locked="0"/>
    </xf>
    <xf numFmtId="10" fontId="96" fillId="0" borderId="1" xfId="1716" applyNumberFormat="1" applyFont="1" applyBorder="1" applyAlignment="1" applyProtection="1">
      <alignment horizontal="center" vertical="center"/>
      <protection locked="0"/>
    </xf>
    <xf numFmtId="49" fontId="69" fillId="7" borderId="0" xfId="2013" applyNumberFormat="1" applyFont="1" applyFill="1"/>
    <xf numFmtId="0" fontId="97" fillId="7" borderId="0" xfId="0" applyFont="1" applyFill="1">
      <alignment vertical="center"/>
    </xf>
    <xf numFmtId="0" fontId="69" fillId="7" borderId="0" xfId="2013" applyFont="1" applyFill="1"/>
    <xf numFmtId="0" fontId="71" fillId="0" borderId="0" xfId="2018" applyFont="1" applyAlignment="1">
      <alignment vertical="center"/>
    </xf>
    <xf numFmtId="0" fontId="71" fillId="0" borderId="0" xfId="2018" applyFont="1" applyAlignment="1">
      <alignment horizontal="center" vertical="center"/>
    </xf>
    <xf numFmtId="49" fontId="56" fillId="0" borderId="47" xfId="2013" applyNumberFormat="1" applyFont="1" applyBorder="1" applyAlignment="1">
      <alignment vertical="center" shrinkToFit="1"/>
    </xf>
    <xf numFmtId="41" fontId="56" fillId="0" borderId="1" xfId="1723" applyFont="1" applyFill="1" applyBorder="1" applyAlignment="1">
      <alignment vertical="center"/>
    </xf>
    <xf numFmtId="9" fontId="90" fillId="0" borderId="1" xfId="1713" applyFont="1" applyFill="1" applyBorder="1" applyAlignment="1">
      <alignment vertical="center"/>
    </xf>
    <xf numFmtId="0" fontId="79" fillId="0" borderId="0" xfId="2014" applyFont="1" applyAlignment="1">
      <alignment vertical="center"/>
    </xf>
    <xf numFmtId="0" fontId="56" fillId="0" borderId="0" xfId="2019" quotePrefix="1" applyFont="1" applyAlignment="1">
      <alignment horizontal="left" vertical="center"/>
    </xf>
    <xf numFmtId="0" fontId="73" fillId="0" borderId="0" xfId="2019" applyFont="1" applyAlignment="1">
      <alignment vertical="center"/>
    </xf>
    <xf numFmtId="0" fontId="56" fillId="0" borderId="0" xfId="2021" applyFont="1" applyAlignment="1">
      <alignment vertical="center"/>
    </xf>
    <xf numFmtId="0" fontId="56" fillId="0" borderId="0" xfId="2021" applyFont="1" applyAlignment="1">
      <alignment horizontal="center" vertical="center" shrinkToFit="1"/>
    </xf>
    <xf numFmtId="0" fontId="56" fillId="0" borderId="0" xfId="2021" applyFont="1" applyAlignment="1">
      <alignment vertical="center" shrinkToFit="1"/>
    </xf>
    <xf numFmtId="0" fontId="77" fillId="0" borderId="0" xfId="2021" applyFont="1" applyAlignment="1">
      <alignment horizontal="center" vertical="center" shrinkToFit="1"/>
    </xf>
    <xf numFmtId="0" fontId="77" fillId="0" borderId="0" xfId="2021" applyFont="1" applyAlignment="1">
      <alignment horizontal="center" vertical="center"/>
    </xf>
    <xf numFmtId="0" fontId="77" fillId="0" borderId="0" xfId="2021" applyFont="1" applyAlignment="1">
      <alignment vertical="center"/>
    </xf>
    <xf numFmtId="0" fontId="77" fillId="0" borderId="1" xfId="2021" applyFont="1" applyBorder="1" applyAlignment="1">
      <alignment horizontal="center" vertical="center"/>
    </xf>
    <xf numFmtId="0" fontId="77" fillId="0" borderId="30" xfId="2021" applyFont="1" applyBorder="1" applyAlignment="1">
      <alignment horizontal="center" vertical="center" shrinkToFit="1"/>
    </xf>
    <xf numFmtId="0" fontId="77" fillId="0" borderId="1" xfId="2021" applyFont="1" applyBorder="1" applyAlignment="1">
      <alignment horizontal="right" vertical="center"/>
    </xf>
    <xf numFmtId="0" fontId="77" fillId="0" borderId="1" xfId="2021" applyFont="1" applyBorder="1" applyAlignment="1">
      <alignment vertical="center"/>
    </xf>
    <xf numFmtId="0" fontId="77" fillId="0" borderId="0" xfId="2021" applyFont="1" applyAlignment="1">
      <alignment vertical="center" shrinkToFit="1"/>
    </xf>
    <xf numFmtId="0" fontId="86" fillId="0" borderId="1" xfId="2021" applyFont="1" applyBorder="1" applyAlignment="1">
      <alignment horizontal="right" vertical="center"/>
    </xf>
    <xf numFmtId="0" fontId="94" fillId="0" borderId="30" xfId="2021" applyFont="1" applyBorder="1" applyAlignment="1">
      <alignment horizontal="center" vertical="center" shrinkToFit="1"/>
    </xf>
    <xf numFmtId="0" fontId="88" fillId="0" borderId="30" xfId="2021" applyFont="1" applyBorder="1" applyAlignment="1">
      <alignment horizontal="center" vertical="center" shrinkToFit="1"/>
    </xf>
    <xf numFmtId="0" fontId="86" fillId="0" borderId="0" xfId="1723" applyNumberFormat="1" applyFont="1" applyFill="1" applyAlignment="1">
      <alignment vertical="center"/>
    </xf>
    <xf numFmtId="0" fontId="86" fillId="0" borderId="30" xfId="2021" applyFont="1" applyBorder="1" applyAlignment="1">
      <alignment horizontal="center" vertical="center" shrinkToFit="1"/>
    </xf>
    <xf numFmtId="0" fontId="86" fillId="0" borderId="1" xfId="2021" applyFont="1" applyBorder="1" applyAlignment="1">
      <alignment horizontal="center" vertical="center"/>
    </xf>
    <xf numFmtId="0" fontId="56" fillId="0" borderId="0" xfId="1713" applyNumberFormat="1" applyFont="1" applyAlignment="1">
      <alignment vertical="center"/>
    </xf>
    <xf numFmtId="0" fontId="86" fillId="0" borderId="1" xfId="2021" applyFont="1" applyBorder="1" applyAlignment="1">
      <alignment horizontal="left" vertical="center" shrinkToFit="1"/>
    </xf>
    <xf numFmtId="0" fontId="77" fillId="0" borderId="46" xfId="2021" applyFont="1" applyBorder="1" applyAlignment="1">
      <alignment vertical="center" shrinkToFit="1"/>
    </xf>
    <xf numFmtId="0" fontId="77" fillId="0" borderId="41" xfId="2021" applyFont="1" applyBorder="1" applyAlignment="1">
      <alignment vertical="center" shrinkToFit="1"/>
    </xf>
    <xf numFmtId="0" fontId="56" fillId="0" borderId="1" xfId="2021" applyFont="1" applyBorder="1" applyAlignment="1">
      <alignment horizontal="center" vertical="center"/>
    </xf>
    <xf numFmtId="0" fontId="56" fillId="0" borderId="1" xfId="2021" applyFont="1" applyBorder="1" applyAlignment="1">
      <alignment horizontal="right" vertical="center"/>
    </xf>
    <xf numFmtId="0" fontId="56" fillId="0" borderId="30" xfId="2021" applyFont="1" applyBorder="1" applyAlignment="1">
      <alignment horizontal="center" vertical="center" shrinkToFit="1"/>
    </xf>
    <xf numFmtId="0" fontId="93" fillId="0" borderId="1" xfId="2012" applyFont="1" applyBorder="1" applyAlignment="1">
      <alignment horizontal="center" vertical="center"/>
    </xf>
    <xf numFmtId="0" fontId="62" fillId="0" borderId="1" xfId="2021" applyFont="1" applyBorder="1" applyAlignment="1">
      <alignment horizontal="right" vertical="center"/>
    </xf>
    <xf numFmtId="0" fontId="62" fillId="0" borderId="30" xfId="2021" applyFont="1" applyBorder="1" applyAlignment="1">
      <alignment horizontal="center" vertical="center" shrinkToFit="1"/>
    </xf>
    <xf numFmtId="0" fontId="62" fillId="0" borderId="32" xfId="2021" applyFont="1" applyBorder="1" applyAlignment="1">
      <alignment vertical="center" shrinkToFit="1"/>
    </xf>
    <xf numFmtId="0" fontId="62" fillId="0" borderId="1" xfId="2021" applyFont="1" applyBorder="1" applyAlignment="1">
      <alignment horizontal="left" vertical="center" shrinkToFit="1"/>
    </xf>
    <xf numFmtId="0" fontId="77" fillId="0" borderId="38" xfId="2021" applyFont="1" applyBorder="1" applyAlignment="1">
      <alignment horizontal="center" vertical="center"/>
    </xf>
    <xf numFmtId="0" fontId="78" fillId="0" borderId="38" xfId="2021" applyFont="1" applyBorder="1" applyAlignment="1">
      <alignment horizontal="right" vertical="center"/>
    </xf>
    <xf numFmtId="0" fontId="78" fillId="0" borderId="40" xfId="2021" applyFont="1" applyBorder="1" applyAlignment="1">
      <alignment horizontal="center" vertical="center" shrinkToFit="1"/>
    </xf>
    <xf numFmtId="0" fontId="78" fillId="0" borderId="0" xfId="2021" applyFont="1" applyAlignment="1">
      <alignment vertical="center" shrinkToFit="1"/>
    </xf>
    <xf numFmtId="0" fontId="78" fillId="0" borderId="0" xfId="2021" applyFont="1" applyAlignment="1">
      <alignment vertical="center"/>
    </xf>
    <xf numFmtId="0" fontId="56" fillId="0" borderId="0" xfId="2021" applyFont="1" applyAlignment="1">
      <alignment horizontal="left" vertical="center" shrinkToFit="1"/>
    </xf>
    <xf numFmtId="0" fontId="56" fillId="0" borderId="0" xfId="2021" applyFont="1" applyAlignment="1">
      <alignment horizontal="center" vertical="center"/>
    </xf>
    <xf numFmtId="0" fontId="56" fillId="0" borderId="0" xfId="2021" applyFont="1" applyAlignment="1">
      <alignment horizontal="right" vertical="center"/>
    </xf>
    <xf numFmtId="0" fontId="87" fillId="0" borderId="0" xfId="2021" applyFont="1" applyAlignment="1">
      <alignment vertical="center"/>
    </xf>
    <xf numFmtId="41" fontId="86" fillId="0" borderId="1" xfId="1723" applyFont="1" applyBorder="1" applyAlignment="1">
      <alignment vertical="center"/>
    </xf>
    <xf numFmtId="41" fontId="77" fillId="0" borderId="1" xfId="1723" applyFont="1" applyBorder="1" applyAlignment="1">
      <alignment vertical="center"/>
    </xf>
    <xf numFmtId="41" fontId="62" fillId="0" borderId="1" xfId="1723" applyFont="1" applyBorder="1" applyAlignment="1">
      <alignment vertical="center"/>
    </xf>
    <xf numFmtId="41" fontId="78" fillId="0" borderId="38" xfId="1723" applyFont="1" applyBorder="1" applyAlignment="1">
      <alignment vertical="center"/>
    </xf>
    <xf numFmtId="0" fontId="98" fillId="0" borderId="1" xfId="0" quotePrefix="1" applyFont="1" applyBorder="1" applyAlignment="1">
      <alignment vertical="center" wrapText="1"/>
    </xf>
    <xf numFmtId="0" fontId="98" fillId="0" borderId="22" xfId="0" quotePrefix="1" applyFont="1" applyBorder="1" applyAlignment="1">
      <alignment vertical="center" wrapText="1"/>
    </xf>
    <xf numFmtId="0" fontId="98" fillId="0" borderId="48" xfId="0" quotePrefix="1" applyFont="1" applyBorder="1" applyAlignment="1">
      <alignment vertical="center" wrapText="1"/>
    </xf>
    <xf numFmtId="0" fontId="90" fillId="0" borderId="49" xfId="2012" applyFont="1" applyBorder="1" applyAlignment="1">
      <alignment vertical="center"/>
    </xf>
    <xf numFmtId="0" fontId="91" fillId="0" borderId="0" xfId="2012" applyFont="1" applyAlignment="1">
      <alignment vertical="center"/>
    </xf>
    <xf numFmtId="0" fontId="92" fillId="0" borderId="0" xfId="2012" applyFont="1" applyAlignment="1">
      <alignment horizontal="center" vertical="center"/>
    </xf>
    <xf numFmtId="0" fontId="92" fillId="0" borderId="0" xfId="2012" applyFont="1" applyAlignment="1">
      <alignment vertical="center"/>
    </xf>
    <xf numFmtId="0" fontId="92" fillId="0" borderId="48" xfId="2012" applyFont="1" applyBorder="1" applyAlignment="1">
      <alignment horizontal="center" vertical="center"/>
    </xf>
    <xf numFmtId="0" fontId="92" fillId="0" borderId="48" xfId="1713" applyNumberFormat="1" applyFont="1" applyBorder="1" applyAlignment="1">
      <alignment horizontal="center" vertical="center"/>
    </xf>
    <xf numFmtId="0" fontId="92" fillId="0" borderId="35" xfId="2012" applyFont="1" applyBorder="1" applyAlignment="1">
      <alignment vertical="center"/>
    </xf>
    <xf numFmtId="0" fontId="92" fillId="0" borderId="34" xfId="2012" applyFont="1" applyBorder="1" applyAlignment="1">
      <alignment vertical="center"/>
    </xf>
    <xf numFmtId="0" fontId="92" fillId="0" borderId="33" xfId="2012" applyFont="1" applyBorder="1" applyAlignment="1">
      <alignment vertical="center"/>
    </xf>
    <xf numFmtId="0" fontId="90" fillId="0" borderId="43" xfId="2012" applyFont="1" applyBorder="1" applyAlignment="1">
      <alignment vertical="center"/>
    </xf>
    <xf numFmtId="0" fontId="90" fillId="0" borderId="25" xfId="2012" applyFont="1" applyBorder="1" applyAlignment="1">
      <alignment vertical="center"/>
    </xf>
    <xf numFmtId="0" fontId="90" fillId="0" borderId="43" xfId="2012" applyFont="1" applyBorder="1" applyAlignment="1">
      <alignment horizontal="center" vertical="center"/>
    </xf>
    <xf numFmtId="0" fontId="90" fillId="0" borderId="45" xfId="2012" applyFont="1" applyBorder="1" applyAlignment="1">
      <alignment vertical="center"/>
    </xf>
    <xf numFmtId="0" fontId="90" fillId="0" borderId="0" xfId="2012" applyFont="1" applyAlignment="1">
      <alignment vertical="center"/>
    </xf>
    <xf numFmtId="0" fontId="90" fillId="7" borderId="0" xfId="2012" applyFont="1" applyFill="1" applyAlignment="1">
      <alignment horizontal="center" vertical="center"/>
    </xf>
    <xf numFmtId="0" fontId="91" fillId="0" borderId="31" xfId="2012" applyFont="1" applyBorder="1" applyAlignment="1">
      <alignment vertical="center"/>
    </xf>
    <xf numFmtId="0" fontId="90" fillId="0" borderId="30" xfId="2012" applyFont="1" applyBorder="1" applyAlignment="1">
      <alignment vertical="center"/>
    </xf>
    <xf numFmtId="0" fontId="91" fillId="7" borderId="32" xfId="2012" applyFont="1" applyFill="1" applyBorder="1" applyAlignment="1">
      <alignment vertical="center"/>
    </xf>
    <xf numFmtId="0" fontId="91" fillId="7" borderId="1" xfId="2012" applyFont="1" applyFill="1" applyBorder="1" applyAlignment="1">
      <alignment vertical="center"/>
    </xf>
    <xf numFmtId="0" fontId="91" fillId="7" borderId="31" xfId="2012" applyFont="1" applyFill="1" applyBorder="1" applyAlignment="1">
      <alignment vertical="center"/>
    </xf>
    <xf numFmtId="0" fontId="91" fillId="7" borderId="0" xfId="2012" applyFont="1" applyFill="1" applyAlignment="1">
      <alignment vertical="center"/>
    </xf>
    <xf numFmtId="0" fontId="95" fillId="0" borderId="0" xfId="1723" applyNumberFormat="1" applyFont="1" applyAlignment="1">
      <alignment vertical="center"/>
    </xf>
    <xf numFmtId="0" fontId="90" fillId="0" borderId="37" xfId="2012" applyFont="1" applyBorder="1" applyAlignment="1">
      <alignment vertical="center"/>
    </xf>
    <xf numFmtId="0" fontId="90" fillId="0" borderId="38" xfId="2012" applyFont="1" applyBorder="1" applyAlignment="1">
      <alignment vertical="center"/>
    </xf>
    <xf numFmtId="0" fontId="90" fillId="0" borderId="38" xfId="2012" applyFont="1" applyBorder="1" applyAlignment="1">
      <alignment horizontal="center" vertical="center"/>
    </xf>
    <xf numFmtId="0" fontId="90" fillId="0" borderId="40" xfId="2012" applyFont="1" applyBorder="1" applyAlignment="1">
      <alignment vertical="center"/>
    </xf>
    <xf numFmtId="0" fontId="91" fillId="0" borderId="0" xfId="2012" applyFont="1" applyAlignment="1">
      <alignment horizontal="center" vertical="center"/>
    </xf>
    <xf numFmtId="0" fontId="91" fillId="0" borderId="0" xfId="1713" applyNumberFormat="1" applyFont="1" applyAlignment="1">
      <alignment vertical="center"/>
    </xf>
    <xf numFmtId="49" fontId="90" fillId="0" borderId="1" xfId="2012" applyNumberFormat="1" applyFont="1" applyBorder="1" applyAlignment="1">
      <alignment horizontal="center" vertical="center"/>
    </xf>
    <xf numFmtId="9" fontId="91" fillId="0" borderId="0" xfId="1713" applyFont="1" applyAlignment="1">
      <alignment horizontal="left" vertical="center"/>
    </xf>
    <xf numFmtId="0" fontId="62" fillId="0" borderId="0" xfId="2020" applyFont="1" applyAlignment="1">
      <alignment vertical="center"/>
    </xf>
    <xf numFmtId="49" fontId="62" fillId="0" borderId="0" xfId="2020" applyNumberFormat="1" applyFont="1" applyAlignment="1">
      <alignment vertical="center"/>
    </xf>
    <xf numFmtId="0" fontId="62" fillId="0" borderId="0" xfId="2020" applyFont="1" applyAlignment="1">
      <alignment horizontal="center" vertical="center"/>
    </xf>
    <xf numFmtId="0" fontId="77" fillId="0" borderId="35" xfId="2020" applyFont="1" applyBorder="1" applyAlignment="1">
      <alignment vertical="center"/>
    </xf>
    <xf numFmtId="49" fontId="77" fillId="0" borderId="34" xfId="2020" applyNumberFormat="1" applyFont="1" applyBorder="1" applyAlignment="1">
      <alignment vertical="center"/>
    </xf>
    <xf numFmtId="49" fontId="77" fillId="0" borderId="33" xfId="2020" applyNumberFormat="1" applyFont="1" applyBorder="1" applyAlignment="1">
      <alignment vertical="center"/>
    </xf>
    <xf numFmtId="0" fontId="77" fillId="0" borderId="0" xfId="2020" applyFont="1" applyAlignment="1">
      <alignment vertical="center"/>
    </xf>
    <xf numFmtId="0" fontId="62" fillId="0" borderId="32" xfId="2020" applyFont="1" applyBorder="1" applyAlignment="1">
      <alignment vertical="center"/>
    </xf>
    <xf numFmtId="49" fontId="62" fillId="0" borderId="1" xfId="2020" applyNumberFormat="1" applyFont="1" applyBorder="1" applyAlignment="1">
      <alignment vertical="center"/>
    </xf>
    <xf numFmtId="49" fontId="62" fillId="0" borderId="31" xfId="2020" applyNumberFormat="1" applyFont="1" applyBorder="1" applyAlignment="1">
      <alignment vertical="center"/>
    </xf>
    <xf numFmtId="0" fontId="56" fillId="0" borderId="1" xfId="2020" applyFont="1" applyBorder="1" applyAlignment="1">
      <alignment horizontal="center" vertical="center"/>
    </xf>
    <xf numFmtId="230" fontId="56" fillId="0" borderId="1" xfId="2020" applyNumberFormat="1" applyFont="1" applyBorder="1" applyAlignment="1">
      <alignment horizontal="center" vertical="center"/>
    </xf>
    <xf numFmtId="230" fontId="56" fillId="0" borderId="1" xfId="2020" applyNumberFormat="1" applyFont="1" applyBorder="1" applyAlignment="1">
      <alignment vertical="center"/>
    </xf>
    <xf numFmtId="0" fontId="62" fillId="0" borderId="30" xfId="2020" applyFont="1" applyBorder="1" applyAlignment="1">
      <alignment vertical="center"/>
    </xf>
    <xf numFmtId="0" fontId="56" fillId="0" borderId="1" xfId="2020" applyFont="1" applyBorder="1" applyAlignment="1">
      <alignment vertical="center"/>
    </xf>
    <xf numFmtId="230" fontId="62" fillId="0" borderId="1" xfId="2020" applyNumberFormat="1" applyFont="1" applyBorder="1" applyAlignment="1">
      <alignment vertical="center"/>
    </xf>
    <xf numFmtId="0" fontId="56" fillId="0" borderId="1" xfId="2020" quotePrefix="1" applyFont="1" applyBorder="1" applyAlignment="1">
      <alignment horizontal="center" vertical="center"/>
    </xf>
    <xf numFmtId="49" fontId="90" fillId="0" borderId="43" xfId="2012" applyNumberFormat="1" applyFont="1" applyBorder="1" applyAlignment="1">
      <alignment horizontal="center" vertical="center"/>
    </xf>
    <xf numFmtId="0" fontId="90" fillId="7" borderId="0" xfId="2012" applyFont="1" applyFill="1" applyAlignment="1">
      <alignment vertical="center"/>
    </xf>
    <xf numFmtId="0" fontId="86" fillId="0" borderId="1" xfId="1723" applyNumberFormat="1" applyFont="1" applyBorder="1" applyAlignment="1">
      <alignment vertical="center"/>
    </xf>
    <xf numFmtId="41" fontId="90" fillId="0" borderId="1" xfId="2012" applyNumberFormat="1" applyFont="1" applyBorder="1" applyAlignment="1">
      <alignment vertical="center"/>
    </xf>
    <xf numFmtId="231" fontId="86" fillId="0" borderId="1" xfId="2021" applyNumberFormat="1" applyFont="1" applyBorder="1" applyAlignment="1">
      <alignment horizontal="right" vertical="center"/>
    </xf>
    <xf numFmtId="0" fontId="58" fillId="0" borderId="13" xfId="2014" applyFont="1" applyBorder="1" applyAlignment="1">
      <alignment horizontal="center" vertical="center"/>
    </xf>
    <xf numFmtId="0" fontId="58" fillId="0" borderId="0" xfId="2014" applyFont="1" applyAlignment="1">
      <alignment horizontal="center" vertical="center"/>
    </xf>
    <xf numFmtId="0" fontId="58" fillId="0" borderId="14" xfId="2014" applyFont="1" applyBorder="1" applyAlignment="1">
      <alignment horizontal="center" vertical="center"/>
    </xf>
    <xf numFmtId="0" fontId="77" fillId="0" borderId="0" xfId="2014" applyFont="1" applyAlignment="1">
      <alignment horizontal="center" vertical="center"/>
    </xf>
    <xf numFmtId="0" fontId="56" fillId="0" borderId="0" xfId="2014" applyFont="1" applyAlignment="1">
      <alignment horizontal="center" vertical="center"/>
    </xf>
    <xf numFmtId="0" fontId="77" fillId="0" borderId="0" xfId="2014" applyFont="1" applyAlignment="1">
      <alignment vertical="center"/>
    </xf>
    <xf numFmtId="0" fontId="74" fillId="0" borderId="0" xfId="2014" applyFont="1" applyAlignment="1">
      <alignment horizontal="left" vertical="center"/>
    </xf>
    <xf numFmtId="0" fontId="79" fillId="0" borderId="20" xfId="2014" applyFont="1" applyBorder="1" applyAlignment="1">
      <alignment horizontal="center" vertical="center"/>
    </xf>
    <xf numFmtId="0" fontId="79" fillId="0" borderId="21" xfId="2014" applyFont="1" applyBorder="1" applyAlignment="1">
      <alignment horizontal="center" vertical="center"/>
    </xf>
    <xf numFmtId="0" fontId="79" fillId="0" borderId="22" xfId="2014" applyFont="1" applyBorder="1" applyAlignment="1">
      <alignment horizontal="center" vertical="center"/>
    </xf>
    <xf numFmtId="0" fontId="79" fillId="0" borderId="23" xfId="2014" applyFont="1" applyBorder="1" applyAlignment="1">
      <alignment horizontal="center" vertical="center"/>
    </xf>
    <xf numFmtId="0" fontId="79" fillId="0" borderId="0" xfId="2014" applyFont="1" applyAlignment="1">
      <alignment horizontal="center" vertical="center"/>
    </xf>
    <xf numFmtId="0" fontId="79" fillId="0" borderId="24" xfId="2014" applyFont="1" applyBorder="1" applyAlignment="1">
      <alignment horizontal="center" vertical="center"/>
    </xf>
    <xf numFmtId="0" fontId="79" fillId="0" borderId="25" xfId="2014" applyFont="1" applyBorder="1" applyAlignment="1">
      <alignment horizontal="center" vertical="center"/>
    </xf>
    <xf numFmtId="0" fontId="79" fillId="0" borderId="26" xfId="2014" applyFont="1" applyBorder="1" applyAlignment="1">
      <alignment horizontal="center" vertical="center"/>
    </xf>
    <xf numFmtId="0" fontId="79" fillId="0" borderId="27" xfId="2014" applyFont="1" applyBorder="1" applyAlignment="1">
      <alignment horizontal="center" vertical="center"/>
    </xf>
    <xf numFmtId="0" fontId="83" fillId="0" borderId="0" xfId="2014" applyFont="1" applyAlignment="1">
      <alignment horizontal="center" vertical="center"/>
    </xf>
    <xf numFmtId="0" fontId="59" fillId="0" borderId="0" xfId="2014" applyFont="1" applyAlignment="1">
      <alignment horizontal="center" vertical="center"/>
    </xf>
    <xf numFmtId="0" fontId="56" fillId="0" borderId="0" xfId="2014" applyFont="1" applyAlignment="1">
      <alignment horizontal="left" vertical="center"/>
    </xf>
    <xf numFmtId="0" fontId="61" fillId="0" borderId="0" xfId="2014" applyFont="1" applyAlignment="1">
      <alignment horizontal="center" vertical="center"/>
    </xf>
    <xf numFmtId="0" fontId="77" fillId="0" borderId="0" xfId="2014" applyFont="1" applyAlignment="1">
      <alignment horizontal="left" vertical="center"/>
    </xf>
    <xf numFmtId="0" fontId="80" fillId="0" borderId="0" xfId="2014" applyFont="1" applyAlignment="1">
      <alignment vertical="center"/>
    </xf>
    <xf numFmtId="0" fontId="62" fillId="0" borderId="0" xfId="2014" applyFont="1" applyAlignment="1">
      <alignment horizontal="left" vertical="center"/>
    </xf>
    <xf numFmtId="0" fontId="65" fillId="0" borderId="0" xfId="2018" applyFont="1" applyAlignment="1">
      <alignment vertical="center"/>
    </xf>
    <xf numFmtId="0" fontId="74" fillId="0" borderId="0" xfId="2018" applyFont="1" applyAlignment="1">
      <alignment horizontal="center" vertical="center"/>
    </xf>
    <xf numFmtId="0" fontId="64" fillId="0" borderId="0" xfId="2018" applyFont="1" applyAlignment="1">
      <alignment horizontal="center" vertical="center"/>
    </xf>
    <xf numFmtId="0" fontId="68" fillId="0" borderId="1" xfId="0" applyFont="1" applyBorder="1" applyAlignment="1">
      <alignment vertical="center" wrapText="1"/>
    </xf>
    <xf numFmtId="0" fontId="68" fillId="0" borderId="1" xfId="0" applyFont="1" applyBorder="1" applyAlignment="1">
      <alignment horizontal="center" vertical="center" wrapText="1"/>
    </xf>
    <xf numFmtId="3" fontId="68" fillId="0" borderId="1" xfId="0" applyNumberFormat="1" applyFont="1" applyBorder="1" applyAlignment="1">
      <alignment horizontal="center" vertical="center" wrapText="1"/>
    </xf>
    <xf numFmtId="0" fontId="70" fillId="0" borderId="50" xfId="0" applyFont="1" applyBorder="1" applyAlignment="1">
      <alignment horizontal="center" vertical="center" wrapText="1"/>
    </xf>
    <xf numFmtId="0" fontId="70" fillId="0" borderId="18" xfId="0" applyFont="1" applyBorder="1" applyAlignment="1">
      <alignment horizontal="center" vertical="center" wrapText="1"/>
    </xf>
    <xf numFmtId="0" fontId="70" fillId="0" borderId="51" xfId="0" applyFont="1" applyBorder="1" applyAlignment="1">
      <alignment horizontal="center" vertical="center" wrapText="1"/>
    </xf>
    <xf numFmtId="0" fontId="70" fillId="0" borderId="52" xfId="0" applyFont="1" applyBorder="1" applyAlignment="1">
      <alignment horizontal="center" vertical="center" wrapText="1"/>
    </xf>
    <xf numFmtId="0" fontId="70" fillId="0" borderId="53" xfId="0" applyFont="1" applyBorder="1" applyAlignment="1">
      <alignment horizontal="center" vertical="center" wrapText="1"/>
    </xf>
    <xf numFmtId="0" fontId="84" fillId="0" borderId="1" xfId="0" applyFont="1" applyBorder="1" applyAlignment="1">
      <alignment horizontal="center" vertical="center" wrapText="1"/>
    </xf>
    <xf numFmtId="0" fontId="85" fillId="0" borderId="1" xfId="0" applyFont="1" applyBorder="1" applyAlignment="1">
      <alignment horizontal="center" vertical="center" wrapText="1"/>
    </xf>
    <xf numFmtId="0" fontId="84" fillId="0" borderId="50" xfId="0" applyFont="1" applyBorder="1" applyAlignment="1">
      <alignment horizontal="center" vertical="center" wrapText="1"/>
    </xf>
    <xf numFmtId="0" fontId="84" fillId="0" borderId="18" xfId="0" applyFont="1" applyBorder="1" applyAlignment="1">
      <alignment horizontal="center" vertical="center" wrapText="1"/>
    </xf>
    <xf numFmtId="0" fontId="65" fillId="0" borderId="0" xfId="2018" applyFont="1" applyAlignment="1">
      <alignment horizontal="left" vertical="center"/>
    </xf>
    <xf numFmtId="0" fontId="68" fillId="0" borderId="54" xfId="0" applyFont="1" applyBorder="1" applyAlignment="1">
      <alignment horizontal="center" vertical="center" wrapText="1"/>
    </xf>
    <xf numFmtId="0" fontId="68" fillId="0" borderId="0" xfId="0" applyFont="1" applyAlignment="1">
      <alignment horizontal="center" vertical="center" wrapText="1"/>
    </xf>
    <xf numFmtId="0" fontId="68" fillId="0" borderId="55" xfId="0" applyFont="1" applyBorder="1" applyAlignment="1">
      <alignment horizontal="center" vertical="center" wrapText="1"/>
    </xf>
    <xf numFmtId="0" fontId="68" fillId="0" borderId="56" xfId="0" applyFont="1" applyBorder="1" applyAlignment="1">
      <alignment horizontal="center" vertical="center" wrapText="1"/>
    </xf>
    <xf numFmtId="0" fontId="68" fillId="0" borderId="57" xfId="0" applyFont="1" applyBorder="1" applyAlignment="1">
      <alignment horizontal="center" vertical="center" wrapText="1"/>
    </xf>
    <xf numFmtId="0" fontId="68" fillId="0" borderId="58" xfId="0" applyFont="1" applyBorder="1" applyAlignment="1">
      <alignment horizontal="center" vertical="center" wrapText="1"/>
    </xf>
    <xf numFmtId="0" fontId="85" fillId="0" borderId="50" xfId="0" applyFont="1" applyBorder="1" applyAlignment="1">
      <alignment horizontal="center" vertical="center" wrapText="1"/>
    </xf>
    <xf numFmtId="0" fontId="85" fillId="0" borderId="18" xfId="0" applyFont="1" applyBorder="1" applyAlignment="1">
      <alignment horizontal="center" vertical="center" wrapText="1"/>
    </xf>
    <xf numFmtId="0" fontId="85" fillId="0" borderId="59" xfId="0" applyFont="1" applyBorder="1" applyAlignment="1">
      <alignment horizontal="center" vertical="center" wrapText="1"/>
    </xf>
    <xf numFmtId="0" fontId="68" fillId="0" borderId="51" xfId="0" applyFont="1" applyBorder="1" applyAlignment="1">
      <alignment horizontal="center" vertical="center" wrapText="1"/>
    </xf>
    <xf numFmtId="0" fontId="68" fillId="0" borderId="52" xfId="0" applyFont="1" applyBorder="1" applyAlignment="1">
      <alignment horizontal="center" vertical="center" wrapText="1"/>
    </xf>
    <xf numFmtId="0" fontId="68" fillId="0" borderId="53" xfId="0" applyFont="1" applyBorder="1" applyAlignment="1">
      <alignment horizontal="center" vertical="center" wrapText="1"/>
    </xf>
    <xf numFmtId="0" fontId="68" fillId="0" borderId="60" xfId="0" applyFont="1" applyBorder="1" applyAlignment="1">
      <alignment horizontal="center" vertical="center" wrapText="1"/>
    </xf>
    <xf numFmtId="0" fontId="77" fillId="0" borderId="0" xfId="2018" applyFont="1" applyAlignment="1">
      <alignment horizontal="center" vertical="center"/>
    </xf>
    <xf numFmtId="0" fontId="67" fillId="0" borderId="0" xfId="2018" applyFont="1" applyAlignment="1">
      <alignment horizontal="left" vertical="center"/>
    </xf>
    <xf numFmtId="0" fontId="80" fillId="0" borderId="0" xfId="2018" applyFont="1" applyAlignment="1">
      <alignment vertical="center"/>
    </xf>
    <xf numFmtId="0" fontId="80" fillId="0" borderId="0" xfId="2018" applyFont="1" applyAlignment="1">
      <alignment horizontal="left" vertical="center"/>
    </xf>
    <xf numFmtId="0" fontId="67" fillId="0" borderId="0" xfId="2018" applyFont="1" applyAlignment="1">
      <alignment vertical="center"/>
    </xf>
    <xf numFmtId="0" fontId="71" fillId="0" borderId="0" xfId="2018" applyFont="1" applyAlignment="1">
      <alignment horizontal="center" vertical="center"/>
    </xf>
    <xf numFmtId="0" fontId="72" fillId="0" borderId="77" xfId="2014" applyFont="1" applyBorder="1" applyAlignment="1">
      <alignment horizontal="center" vertical="center"/>
    </xf>
    <xf numFmtId="0" fontId="72" fillId="0" borderId="68" xfId="2014" applyFont="1" applyBorder="1" applyAlignment="1">
      <alignment horizontal="center" vertical="center"/>
    </xf>
    <xf numFmtId="0" fontId="72" fillId="0" borderId="70" xfId="2014" applyFont="1" applyBorder="1" applyAlignment="1">
      <alignment horizontal="center" vertical="center"/>
    </xf>
    <xf numFmtId="0" fontId="72" fillId="0" borderId="71" xfId="2014" applyFont="1" applyBorder="1" applyAlignment="1">
      <alignment horizontal="center" vertical="center"/>
    </xf>
    <xf numFmtId="0" fontId="72" fillId="0" borderId="74" xfId="2014" applyFont="1" applyBorder="1" applyAlignment="1">
      <alignment horizontal="center" vertical="center"/>
    </xf>
    <xf numFmtId="0" fontId="72" fillId="0" borderId="76" xfId="2014" applyFont="1" applyBorder="1" applyAlignment="1">
      <alignment horizontal="center" vertical="center"/>
    </xf>
    <xf numFmtId="0" fontId="72" fillId="0" borderId="61" xfId="2014" applyFont="1" applyBorder="1" applyAlignment="1">
      <alignment horizontal="center" vertical="center"/>
    </xf>
    <xf numFmtId="0" fontId="72" fillId="0" borderId="62" xfId="2014" applyFont="1" applyBorder="1" applyAlignment="1">
      <alignment horizontal="center" vertical="center"/>
    </xf>
    <xf numFmtId="0" fontId="72" fillId="0" borderId="63" xfId="2014" applyFont="1" applyBorder="1" applyAlignment="1">
      <alignment horizontal="center" vertical="center"/>
    </xf>
    <xf numFmtId="0" fontId="72" fillId="0" borderId="64" xfId="2014" applyFont="1" applyBorder="1" applyAlignment="1">
      <alignment horizontal="center" vertical="center"/>
    </xf>
    <xf numFmtId="0" fontId="72" fillId="0" borderId="65" xfId="2014" applyFont="1" applyBorder="1" applyAlignment="1">
      <alignment horizontal="center" vertical="center"/>
    </xf>
    <xf numFmtId="0" fontId="72" fillId="0" borderId="66" xfId="2014" applyFont="1" applyBorder="1" applyAlignment="1">
      <alignment horizontal="center" vertical="center"/>
    </xf>
    <xf numFmtId="0" fontId="72" fillId="0" borderId="67" xfId="2014" applyFont="1" applyBorder="1" applyAlignment="1">
      <alignment horizontal="center" vertical="center"/>
    </xf>
    <xf numFmtId="0" fontId="56" fillId="0" borderId="72" xfId="2014" applyFont="1" applyBorder="1" applyAlignment="1">
      <alignment horizontal="center" vertical="center" wrapText="1"/>
    </xf>
    <xf numFmtId="0" fontId="56" fillId="0" borderId="31" xfId="2014" applyFont="1" applyBorder="1" applyAlignment="1">
      <alignment horizontal="center" vertical="center"/>
    </xf>
    <xf numFmtId="0" fontId="56" fillId="0" borderId="73" xfId="2014" applyFont="1" applyBorder="1" applyAlignment="1">
      <alignment horizontal="center" vertical="center"/>
    </xf>
    <xf numFmtId="0" fontId="56" fillId="0" borderId="74" xfId="2014" applyFont="1" applyBorder="1" applyAlignment="1">
      <alignment horizontal="center" vertical="center"/>
    </xf>
    <xf numFmtId="0" fontId="72" fillId="0" borderId="75" xfId="2014" applyFont="1" applyBorder="1" applyAlignment="1">
      <alignment horizontal="center" vertical="center"/>
    </xf>
    <xf numFmtId="0" fontId="72" fillId="0" borderId="22" xfId="2014" applyFont="1" applyBorder="1" applyAlignment="1">
      <alignment horizontal="center" vertical="center"/>
    </xf>
    <xf numFmtId="0" fontId="72" fillId="0" borderId="20" xfId="2014" applyFont="1" applyBorder="1" applyAlignment="1">
      <alignment horizontal="center" vertical="center"/>
    </xf>
    <xf numFmtId="0" fontId="72" fillId="0" borderId="82" xfId="2014" applyFont="1" applyBorder="1" applyAlignment="1">
      <alignment horizontal="center" vertical="center"/>
    </xf>
    <xf numFmtId="0" fontId="72" fillId="0" borderId="83" xfId="2014" applyFont="1" applyBorder="1" applyAlignment="1">
      <alignment horizontal="center" vertical="center"/>
    </xf>
    <xf numFmtId="0" fontId="72" fillId="0" borderId="78" xfId="2014" applyFont="1" applyBorder="1" applyAlignment="1">
      <alignment horizontal="center" vertical="center"/>
    </xf>
    <xf numFmtId="0" fontId="72" fillId="0" borderId="25" xfId="2014" applyFont="1" applyBorder="1" applyAlignment="1">
      <alignment horizontal="center" vertical="center"/>
    </xf>
    <xf numFmtId="0" fontId="72" fillId="0" borderId="27" xfId="2014" applyFont="1" applyBorder="1" applyAlignment="1">
      <alignment horizontal="center" vertical="center"/>
    </xf>
    <xf numFmtId="0" fontId="56" fillId="0" borderId="79" xfId="2014" applyFont="1" applyBorder="1" applyAlignment="1">
      <alignment horizontal="center" vertical="center" wrapText="1"/>
    </xf>
    <xf numFmtId="0" fontId="56" fillId="0" borderId="25" xfId="2014" applyFont="1" applyBorder="1" applyAlignment="1">
      <alignment horizontal="center" vertical="center"/>
    </xf>
    <xf numFmtId="0" fontId="56" fillId="0" borderId="72" xfId="2014" applyFont="1" applyBorder="1" applyAlignment="1">
      <alignment horizontal="center" vertical="center"/>
    </xf>
    <xf numFmtId="0" fontId="72" fillId="0" borderId="80" xfId="2014" applyFont="1" applyBorder="1" applyAlignment="1">
      <alignment horizontal="center" vertical="center"/>
    </xf>
    <xf numFmtId="0" fontId="72" fillId="0" borderId="81" xfId="2014" applyFont="1" applyBorder="1" applyAlignment="1">
      <alignment horizontal="center" vertical="center"/>
    </xf>
    <xf numFmtId="0" fontId="72" fillId="0" borderId="0" xfId="2014" applyFont="1" applyAlignment="1">
      <alignment horizontal="center" vertical="center"/>
    </xf>
    <xf numFmtId="0" fontId="74" fillId="0" borderId="84" xfId="2014" applyFont="1" applyBorder="1" applyAlignment="1">
      <alignment horizontal="center" vertical="center"/>
    </xf>
    <xf numFmtId="0" fontId="74" fillId="0" borderId="85" xfId="2014" applyFont="1" applyBorder="1" applyAlignment="1">
      <alignment horizontal="center" vertical="center"/>
    </xf>
    <xf numFmtId="0" fontId="74" fillId="0" borderId="86" xfId="2014" applyFont="1" applyBorder="1" applyAlignment="1">
      <alignment horizontal="center" vertical="center"/>
    </xf>
    <xf numFmtId="0" fontId="74" fillId="0" borderId="87" xfId="2014" applyFont="1" applyBorder="1" applyAlignment="1">
      <alignment horizontal="center" vertical="center"/>
    </xf>
    <xf numFmtId="0" fontId="74" fillId="0" borderId="88" xfId="2014" applyFont="1" applyBorder="1" applyAlignment="1">
      <alignment horizontal="center" vertical="center"/>
    </xf>
    <xf numFmtId="0" fontId="74" fillId="0" borderId="71" xfId="2014" applyFont="1" applyBorder="1" applyAlignment="1">
      <alignment horizontal="center" vertical="center"/>
    </xf>
    <xf numFmtId="0" fontId="74" fillId="0" borderId="89" xfId="2014" applyFont="1" applyBorder="1" applyAlignment="1">
      <alignment horizontal="center" vertical="center"/>
    </xf>
    <xf numFmtId="0" fontId="74" fillId="0" borderId="61" xfId="2014" applyFont="1" applyBorder="1" applyAlignment="1">
      <alignment horizontal="center" vertical="center"/>
    </xf>
    <xf numFmtId="0" fontId="74" fillId="0" borderId="22" xfId="2014" applyFont="1" applyBorder="1" applyAlignment="1">
      <alignment horizontal="center" vertical="center"/>
    </xf>
    <xf numFmtId="0" fontId="74" fillId="0" borderId="48" xfId="2014" applyFont="1" applyBorder="1" applyAlignment="1">
      <alignment horizontal="center" vertical="center"/>
    </xf>
    <xf numFmtId="0" fontId="74" fillId="0" borderId="0" xfId="2014" applyFont="1" applyAlignment="1">
      <alignment vertical="center"/>
    </xf>
    <xf numFmtId="0" fontId="72" fillId="0" borderId="69" xfId="2014" applyFont="1" applyBorder="1" applyAlignment="1">
      <alignment horizontal="center" vertical="center"/>
    </xf>
    <xf numFmtId="0" fontId="72" fillId="0" borderId="13" xfId="2014" applyFont="1" applyBorder="1" applyAlignment="1">
      <alignment horizontal="center" vertical="center"/>
    </xf>
    <xf numFmtId="0" fontId="72" fillId="0" borderId="24" xfId="2014" applyFont="1" applyBorder="1" applyAlignment="1">
      <alignment horizontal="center" vertical="center"/>
    </xf>
    <xf numFmtId="0" fontId="83" fillId="0" borderId="0" xfId="2019" applyFont="1" applyAlignment="1">
      <alignment vertical="center"/>
    </xf>
    <xf numFmtId="227" fontId="83" fillId="0" borderId="0" xfId="2019" applyNumberFormat="1" applyFont="1" applyAlignment="1">
      <alignment horizontal="center" vertical="center"/>
    </xf>
    <xf numFmtId="228" fontId="83" fillId="0" borderId="0" xfId="2019" applyNumberFormat="1" applyFont="1" applyAlignment="1">
      <alignment horizontal="center" vertical="center"/>
    </xf>
    <xf numFmtId="0" fontId="74" fillId="0" borderId="48" xfId="2019" applyFont="1" applyBorder="1" applyAlignment="1">
      <alignment horizontal="center" vertical="center"/>
    </xf>
    <xf numFmtId="0" fontId="74" fillId="0" borderId="90" xfId="2019" applyFont="1" applyBorder="1" applyAlignment="1">
      <alignment horizontal="center" vertical="center"/>
    </xf>
    <xf numFmtId="0" fontId="74" fillId="0" borderId="43" xfId="2019" applyFont="1" applyBorder="1" applyAlignment="1">
      <alignment horizontal="center" vertical="center"/>
    </xf>
    <xf numFmtId="0" fontId="72" fillId="0" borderId="48" xfId="2019" applyFont="1" applyBorder="1" applyAlignment="1">
      <alignment horizontal="center" vertical="center"/>
    </xf>
    <xf numFmtId="0" fontId="72" fillId="0" borderId="90" xfId="2019" applyFont="1" applyBorder="1" applyAlignment="1">
      <alignment horizontal="center" vertical="center"/>
    </xf>
    <xf numFmtId="0" fontId="72" fillId="0" borderId="43" xfId="2019" applyFont="1" applyBorder="1" applyAlignment="1">
      <alignment horizontal="center" vertical="center"/>
    </xf>
    <xf numFmtId="0" fontId="79" fillId="0" borderId="23" xfId="2019" applyFont="1" applyBorder="1" applyAlignment="1">
      <alignment horizontal="center" vertical="center"/>
    </xf>
    <xf numFmtId="0" fontId="79" fillId="0" borderId="0" xfId="2019" applyFont="1" applyAlignment="1">
      <alignment horizontal="center" vertical="center"/>
    </xf>
    <xf numFmtId="0" fontId="79" fillId="0" borderId="24" xfId="2019" applyFont="1" applyBorder="1" applyAlignment="1">
      <alignment horizontal="center" vertical="center"/>
    </xf>
    <xf numFmtId="180" fontId="77" fillId="0" borderId="46" xfId="2024" applyNumberFormat="1" applyFont="1" applyBorder="1" applyAlignment="1" applyProtection="1">
      <alignment horizontal="center" vertical="center"/>
      <protection locked="0"/>
    </xf>
    <xf numFmtId="180" fontId="77" fillId="0" borderId="7" xfId="2024" applyNumberFormat="1" applyFont="1" applyBorder="1" applyAlignment="1" applyProtection="1">
      <alignment horizontal="center" vertical="center"/>
      <protection locked="0"/>
    </xf>
    <xf numFmtId="180" fontId="77" fillId="0" borderId="41" xfId="2024" applyNumberFormat="1" applyFont="1" applyBorder="1" applyAlignment="1" applyProtection="1">
      <alignment horizontal="center" vertical="center"/>
      <protection locked="0"/>
    </xf>
    <xf numFmtId="180" fontId="77" fillId="0" borderId="49" xfId="2024" applyNumberFormat="1" applyFont="1" applyBorder="1" applyAlignment="1" applyProtection="1">
      <alignment horizontal="center" vertical="center"/>
      <protection locked="0"/>
    </xf>
    <xf numFmtId="180" fontId="77" fillId="0" borderId="43" xfId="2024" applyNumberFormat="1" applyFont="1" applyBorder="1" applyAlignment="1" applyProtection="1">
      <alignment horizontal="center" vertical="center"/>
      <protection locked="0"/>
    </xf>
    <xf numFmtId="180" fontId="77" fillId="0" borderId="32" xfId="2024" applyNumberFormat="1" applyFont="1" applyBorder="1" applyAlignment="1" applyProtection="1">
      <alignment horizontal="center" vertical="center"/>
      <protection locked="0"/>
    </xf>
    <xf numFmtId="180" fontId="77" fillId="0" borderId="1" xfId="2024" applyNumberFormat="1" applyFont="1" applyBorder="1" applyAlignment="1" applyProtection="1">
      <alignment horizontal="center" vertical="center"/>
      <protection locked="0"/>
    </xf>
    <xf numFmtId="180" fontId="74" fillId="0" borderId="91" xfId="2024" applyNumberFormat="1" applyFont="1" applyBorder="1" applyAlignment="1" applyProtection="1">
      <alignment horizontal="center" vertical="center"/>
      <protection locked="0"/>
    </xf>
    <xf numFmtId="180" fontId="74" fillId="0" borderId="8" xfId="2024" applyNumberFormat="1" applyFont="1" applyBorder="1" applyAlignment="1" applyProtection="1">
      <alignment horizontal="center" vertical="center"/>
      <protection locked="0"/>
    </xf>
    <xf numFmtId="180" fontId="74" fillId="0" borderId="92" xfId="2024" applyNumberFormat="1" applyFont="1" applyBorder="1" applyAlignment="1" applyProtection="1">
      <alignment horizontal="center" vertical="center"/>
      <protection locked="0"/>
    </xf>
    <xf numFmtId="180" fontId="82" fillId="0" borderId="94" xfId="2024" applyNumberFormat="1" applyFont="1" applyBorder="1" applyAlignment="1">
      <alignment horizontal="center" vertical="center"/>
    </xf>
    <xf numFmtId="180" fontId="82" fillId="0" borderId="95" xfId="2024" applyNumberFormat="1" applyFont="1" applyBorder="1" applyAlignment="1">
      <alignment horizontal="center" vertical="center"/>
    </xf>
    <xf numFmtId="180" fontId="82" fillId="0" borderId="96" xfId="2024" applyNumberFormat="1" applyFont="1" applyBorder="1" applyAlignment="1">
      <alignment horizontal="center" vertical="center"/>
    </xf>
    <xf numFmtId="180" fontId="77" fillId="6" borderId="97" xfId="2024" applyNumberFormat="1" applyFont="1" applyFill="1" applyBorder="1" applyAlignment="1" applyProtection="1">
      <alignment horizontal="center" vertical="center"/>
      <protection locked="0"/>
    </xf>
    <xf numFmtId="180" fontId="77" fillId="6" borderId="45" xfId="2024" applyNumberFormat="1" applyFont="1" applyFill="1" applyBorder="1" applyAlignment="1" applyProtection="1">
      <alignment horizontal="center" vertical="center"/>
      <protection locked="0"/>
    </xf>
    <xf numFmtId="180" fontId="77" fillId="0" borderId="98" xfId="2024" applyNumberFormat="1" applyFont="1" applyBorder="1" applyAlignment="1" applyProtection="1">
      <alignment horizontal="center" vertical="center"/>
      <protection locked="0"/>
    </xf>
    <xf numFmtId="180" fontId="77" fillId="0" borderId="26" xfId="2024" applyNumberFormat="1" applyFont="1" applyBorder="1" applyAlignment="1" applyProtection="1">
      <alignment horizontal="center" vertical="center"/>
      <protection locked="0"/>
    </xf>
    <xf numFmtId="180" fontId="77" fillId="0" borderId="27" xfId="2024" applyNumberFormat="1" applyFont="1" applyBorder="1" applyAlignment="1" applyProtection="1">
      <alignment horizontal="center" vertical="center"/>
      <protection locked="0"/>
    </xf>
    <xf numFmtId="10" fontId="77" fillId="6" borderId="48" xfId="2024" applyNumberFormat="1" applyFont="1" applyFill="1" applyBorder="1" applyAlignment="1" applyProtection="1">
      <alignment horizontal="center" vertical="center"/>
      <protection locked="0"/>
    </xf>
    <xf numFmtId="10" fontId="77" fillId="6" borderId="43" xfId="2024" applyNumberFormat="1" applyFont="1" applyFill="1" applyBorder="1" applyAlignment="1" applyProtection="1">
      <alignment horizontal="center" vertical="center"/>
      <protection locked="0"/>
    </xf>
    <xf numFmtId="180" fontId="77" fillId="6" borderId="48" xfId="2024" applyNumberFormat="1" applyFont="1" applyFill="1" applyBorder="1" applyAlignment="1" applyProtection="1">
      <alignment horizontal="center" vertical="center"/>
      <protection locked="0"/>
    </xf>
    <xf numFmtId="180" fontId="77" fillId="6" borderId="43" xfId="2024" applyNumberFormat="1" applyFont="1" applyFill="1" applyBorder="1" applyAlignment="1" applyProtection="1">
      <alignment horizontal="center" vertical="center"/>
      <protection locked="0"/>
    </xf>
    <xf numFmtId="180" fontId="77" fillId="0" borderId="99" xfId="2024" applyNumberFormat="1" applyFont="1" applyBorder="1" applyAlignment="1" applyProtection="1">
      <alignment horizontal="center" vertical="center"/>
      <protection locked="0"/>
    </xf>
    <xf numFmtId="180" fontId="77" fillId="0" borderId="100" xfId="2024" applyNumberFormat="1" applyFont="1" applyBorder="1" applyAlignment="1" applyProtection="1">
      <alignment horizontal="center" vertical="center"/>
      <protection locked="0"/>
    </xf>
    <xf numFmtId="180" fontId="77" fillId="6" borderId="98" xfId="2024" applyNumberFormat="1" applyFont="1" applyFill="1" applyBorder="1" applyAlignment="1" applyProtection="1">
      <alignment horizontal="center" vertical="center" wrapText="1"/>
      <protection locked="0"/>
    </xf>
    <xf numFmtId="180" fontId="77" fillId="6" borderId="26" xfId="2024" applyNumberFormat="1" applyFont="1" applyFill="1" applyBorder="1" applyAlignment="1" applyProtection="1">
      <alignment horizontal="center" vertical="center" wrapText="1"/>
      <protection locked="0"/>
    </xf>
    <xf numFmtId="180" fontId="77" fillId="0" borderId="47" xfId="2024" applyNumberFormat="1" applyFont="1" applyBorder="1" applyAlignment="1" applyProtection="1">
      <alignment horizontal="center" vertical="center" textRotation="255"/>
      <protection locked="0"/>
    </xf>
    <xf numFmtId="180" fontId="77" fillId="0" borderId="93" xfId="2024" applyNumberFormat="1" applyFont="1" applyBorder="1" applyAlignment="1" applyProtection="1">
      <alignment horizontal="center" vertical="center" textRotation="255"/>
      <protection locked="0"/>
    </xf>
    <xf numFmtId="180" fontId="77" fillId="0" borderId="49" xfId="2024" applyNumberFormat="1" applyFont="1" applyBorder="1" applyAlignment="1" applyProtection="1">
      <alignment horizontal="center" vertical="center" textRotation="255"/>
      <protection locked="0"/>
    </xf>
    <xf numFmtId="180" fontId="77" fillId="0" borderId="48" xfId="2024" applyNumberFormat="1" applyFont="1" applyBorder="1" applyAlignment="1" applyProtection="1">
      <alignment horizontal="center" vertical="center" textRotation="255"/>
      <protection locked="0"/>
    </xf>
    <xf numFmtId="180" fontId="77" fillId="0" borderId="90" xfId="2024" applyNumberFormat="1" applyFont="1" applyBorder="1" applyAlignment="1" applyProtection="1">
      <alignment horizontal="center" vertical="center" textRotation="255"/>
      <protection locked="0"/>
    </xf>
    <xf numFmtId="180" fontId="77" fillId="0" borderId="43" xfId="2024" applyNumberFormat="1" applyFont="1" applyBorder="1" applyAlignment="1" applyProtection="1">
      <alignment horizontal="center" vertical="center" textRotation="255"/>
      <protection locked="0"/>
    </xf>
    <xf numFmtId="180" fontId="77" fillId="0" borderId="31" xfId="2024" applyNumberFormat="1" applyFont="1" applyBorder="1" applyAlignment="1" applyProtection="1">
      <alignment horizontal="center" vertical="center"/>
      <protection locked="0"/>
    </xf>
    <xf numFmtId="180" fontId="78" fillId="0" borderId="7" xfId="2024" applyNumberFormat="1" applyFont="1" applyBorder="1" applyAlignment="1" applyProtection="1">
      <alignment vertical="center"/>
      <protection locked="0"/>
    </xf>
    <xf numFmtId="49" fontId="56" fillId="0" borderId="46" xfId="2020" applyNumberFormat="1" applyFont="1" applyBorder="1" applyAlignment="1">
      <alignment horizontal="center" vertical="center"/>
    </xf>
    <xf numFmtId="49" fontId="56" fillId="0" borderId="41" xfId="2020" applyNumberFormat="1" applyFont="1" applyBorder="1" applyAlignment="1">
      <alignment horizontal="center" vertical="center"/>
    </xf>
    <xf numFmtId="49" fontId="78" fillId="0" borderId="101" xfId="2020" applyNumberFormat="1" applyFont="1" applyBorder="1" applyAlignment="1">
      <alignment horizontal="center" vertical="center"/>
    </xf>
    <xf numFmtId="49" fontId="78" fillId="0" borderId="102" xfId="2020" applyNumberFormat="1" applyFont="1" applyBorder="1" applyAlignment="1">
      <alignment horizontal="center" vertical="center"/>
    </xf>
    <xf numFmtId="0" fontId="62" fillId="0" borderId="35" xfId="2020" applyFont="1" applyBorder="1" applyAlignment="1">
      <alignment horizontal="center" vertical="center"/>
    </xf>
    <xf numFmtId="0" fontId="62" fillId="0" borderId="47" xfId="2020" applyFont="1" applyBorder="1" applyAlignment="1">
      <alignment horizontal="center" vertical="center"/>
    </xf>
    <xf numFmtId="49" fontId="62" fillId="0" borderId="34" xfId="2020" applyNumberFormat="1" applyFont="1" applyBorder="1" applyAlignment="1">
      <alignment horizontal="center" vertical="center"/>
    </xf>
    <xf numFmtId="49" fontId="62" fillId="0" borderId="48" xfId="2020" applyNumberFormat="1" applyFont="1" applyBorder="1" applyAlignment="1">
      <alignment horizontal="center" vertical="center"/>
    </xf>
    <xf numFmtId="49" fontId="62" fillId="0" borderId="33" xfId="2020" applyNumberFormat="1" applyFont="1" applyBorder="1" applyAlignment="1">
      <alignment horizontal="center" vertical="center"/>
    </xf>
    <xf numFmtId="49" fontId="62" fillId="0" borderId="20" xfId="2020" applyNumberFormat="1" applyFont="1" applyBorder="1" applyAlignment="1">
      <alignment horizontal="center" vertical="center"/>
    </xf>
    <xf numFmtId="0" fontId="77" fillId="0" borderId="34" xfId="2020" applyFont="1" applyBorder="1" applyAlignment="1">
      <alignment horizontal="center" vertical="center"/>
    </xf>
    <xf numFmtId="0" fontId="77" fillId="0" borderId="1" xfId="2020" applyFont="1" applyBorder="1" applyAlignment="1">
      <alignment horizontal="center" vertical="center"/>
    </xf>
    <xf numFmtId="49" fontId="77" fillId="0" borderId="94" xfId="2020" applyNumberFormat="1" applyFont="1" applyBorder="1" applyAlignment="1">
      <alignment horizontal="center" vertical="center"/>
    </xf>
    <xf numFmtId="49" fontId="77" fillId="0" borderId="104" xfId="2020" applyNumberFormat="1" applyFont="1" applyBorder="1" applyAlignment="1">
      <alignment horizontal="center" vertical="center"/>
    </xf>
    <xf numFmtId="49" fontId="77" fillId="0" borderId="98" xfId="2020" applyNumberFormat="1" applyFont="1" applyBorder="1" applyAlignment="1">
      <alignment horizontal="center" vertical="center"/>
    </xf>
    <xf numFmtId="49" fontId="77" fillId="0" borderId="27" xfId="2020" applyNumberFormat="1" applyFont="1" applyBorder="1" applyAlignment="1">
      <alignment horizontal="center" vertical="center"/>
    </xf>
    <xf numFmtId="49" fontId="56" fillId="0" borderId="46" xfId="2020" applyNumberFormat="1" applyFont="1" applyBorder="1" applyAlignment="1">
      <alignment vertical="center"/>
    </xf>
    <xf numFmtId="49" fontId="56" fillId="0" borderId="7" xfId="2020" applyNumberFormat="1" applyFont="1" applyBorder="1" applyAlignment="1">
      <alignment vertical="center"/>
    </xf>
    <xf numFmtId="49" fontId="56" fillId="0" borderId="41" xfId="2020" applyNumberFormat="1" applyFont="1" applyBorder="1" applyAlignment="1">
      <alignment vertical="center"/>
    </xf>
    <xf numFmtId="0" fontId="77" fillId="0" borderId="103" xfId="2020" applyFont="1" applyBorder="1" applyAlignment="1">
      <alignment horizontal="center" vertical="center"/>
    </xf>
    <xf numFmtId="0" fontId="77" fillId="0" borderId="30" xfId="2020" applyFont="1" applyBorder="1" applyAlignment="1">
      <alignment horizontal="center" vertical="center"/>
    </xf>
    <xf numFmtId="49" fontId="77" fillId="0" borderId="46" xfId="2020" applyNumberFormat="1" applyFont="1" applyBorder="1" applyAlignment="1">
      <alignment vertical="center"/>
    </xf>
    <xf numFmtId="49" fontId="77" fillId="0" borderId="7" xfId="2020" applyNumberFormat="1" applyFont="1" applyBorder="1" applyAlignment="1">
      <alignment vertical="center"/>
    </xf>
    <xf numFmtId="49" fontId="77" fillId="0" borderId="41" xfId="2020" applyNumberFormat="1" applyFont="1" applyBorder="1" applyAlignment="1">
      <alignment vertical="center"/>
    </xf>
    <xf numFmtId="0" fontId="77" fillId="0" borderId="34" xfId="2021" applyFont="1" applyBorder="1" applyAlignment="1">
      <alignment horizontal="center" vertical="center"/>
    </xf>
    <xf numFmtId="0" fontId="77" fillId="0" borderId="1" xfId="2021" applyFont="1" applyBorder="1" applyAlignment="1">
      <alignment horizontal="center" vertical="center"/>
    </xf>
    <xf numFmtId="0" fontId="77" fillId="0" borderId="46" xfId="2021" applyFont="1" applyBorder="1" applyAlignment="1">
      <alignment vertical="center" shrinkToFit="1"/>
    </xf>
    <xf numFmtId="0" fontId="77" fillId="0" borderId="41" xfId="2021" applyFont="1" applyBorder="1" applyAlignment="1">
      <alignment vertical="center" shrinkToFit="1"/>
    </xf>
    <xf numFmtId="0" fontId="77" fillId="0" borderId="103" xfId="2021" applyFont="1" applyBorder="1" applyAlignment="1">
      <alignment horizontal="center" vertical="center" shrinkToFit="1"/>
    </xf>
    <xf numFmtId="0" fontId="77" fillId="0" borderId="30" xfId="2021" applyFont="1" applyBorder="1" applyAlignment="1">
      <alignment horizontal="center" vertical="center" shrinkToFit="1"/>
    </xf>
    <xf numFmtId="0" fontId="86" fillId="0" borderId="0" xfId="2021" applyFont="1" applyAlignment="1">
      <alignment horizontal="left" vertical="center" shrinkToFit="1"/>
    </xf>
    <xf numFmtId="0" fontId="77" fillId="0" borderId="35" xfId="2021" applyFont="1" applyBorder="1" applyAlignment="1">
      <alignment horizontal="center" vertical="center" shrinkToFit="1"/>
    </xf>
    <xf numFmtId="0" fontId="77" fillId="0" borderId="32" xfId="2021" applyFont="1" applyBorder="1" applyAlignment="1">
      <alignment horizontal="center" vertical="center" shrinkToFit="1"/>
    </xf>
    <xf numFmtId="0" fontId="77" fillId="0" borderId="34" xfId="2021" applyFont="1" applyBorder="1" applyAlignment="1">
      <alignment horizontal="center" vertical="center" shrinkToFit="1"/>
    </xf>
    <xf numFmtId="0" fontId="77" fillId="0" borderId="1" xfId="2021" applyFont="1" applyBorder="1" applyAlignment="1">
      <alignment horizontal="center" vertical="center" shrinkToFit="1"/>
    </xf>
    <xf numFmtId="0" fontId="77" fillId="0" borderId="33" xfId="2021" applyFont="1" applyBorder="1" applyAlignment="1">
      <alignment horizontal="center" vertical="center"/>
    </xf>
    <xf numFmtId="0" fontId="77" fillId="0" borderId="105" xfId="2021" applyFont="1" applyBorder="1" applyAlignment="1">
      <alignment horizontal="center" vertical="center"/>
    </xf>
    <xf numFmtId="0" fontId="78" fillId="0" borderId="101" xfId="2021" applyFont="1" applyBorder="1" applyAlignment="1">
      <alignment vertical="center" shrinkToFit="1"/>
    </xf>
    <xf numFmtId="0" fontId="78" fillId="0" borderId="102" xfId="2021" applyFont="1" applyBorder="1" applyAlignment="1">
      <alignment vertical="center" shrinkToFit="1"/>
    </xf>
    <xf numFmtId="0" fontId="77" fillId="0" borderId="32" xfId="2021" applyFont="1" applyBorder="1" applyAlignment="1">
      <alignment vertical="center" shrinkToFit="1"/>
    </xf>
    <xf numFmtId="0" fontId="77" fillId="0" borderId="1" xfId="2021" applyFont="1" applyBorder="1" applyAlignment="1">
      <alignment vertical="center" shrinkToFit="1"/>
    </xf>
    <xf numFmtId="0" fontId="91" fillId="0" borderId="0" xfId="2012" applyFont="1" applyAlignment="1">
      <alignment horizontal="left" vertical="center"/>
    </xf>
    <xf numFmtId="0" fontId="92" fillId="0" borderId="35" xfId="2012" applyFont="1" applyBorder="1" applyAlignment="1">
      <alignment horizontal="center" vertical="center"/>
    </xf>
    <xf numFmtId="0" fontId="92" fillId="0" borderId="47" xfId="2012" applyFont="1" applyBorder="1" applyAlignment="1">
      <alignment horizontal="center" vertical="center"/>
    </xf>
    <xf numFmtId="0" fontId="92" fillId="0" borderId="34" xfId="2012" applyFont="1" applyBorder="1" applyAlignment="1">
      <alignment horizontal="center" vertical="center"/>
    </xf>
    <xf numFmtId="0" fontId="92" fillId="0" borderId="48" xfId="2012" applyFont="1" applyBorder="1" applyAlignment="1">
      <alignment horizontal="center" vertical="center"/>
    </xf>
    <xf numFmtId="0" fontId="92" fillId="0" borderId="33" xfId="2012" applyFont="1" applyBorder="1" applyAlignment="1">
      <alignment horizontal="center" vertical="center"/>
    </xf>
    <xf numFmtId="0" fontId="92" fillId="0" borderId="20" xfId="2012" applyFont="1" applyBorder="1" applyAlignment="1">
      <alignment horizontal="center" vertical="center"/>
    </xf>
    <xf numFmtId="0" fontId="92" fillId="0" borderId="35" xfId="2012" applyFont="1" applyBorder="1" applyAlignment="1">
      <alignment vertical="center"/>
    </xf>
    <xf numFmtId="0" fontId="92" fillId="0" borderId="34" xfId="2012" applyFont="1" applyBorder="1" applyAlignment="1">
      <alignment vertical="center"/>
    </xf>
    <xf numFmtId="0" fontId="92" fillId="0" borderId="103" xfId="2012" applyFont="1" applyBorder="1" applyAlignment="1">
      <alignment vertical="center"/>
    </xf>
    <xf numFmtId="0" fontId="92" fillId="7" borderId="0" xfId="2012" applyFont="1" applyFill="1" applyAlignment="1">
      <alignment horizontal="center" vertical="center"/>
    </xf>
    <xf numFmtId="0" fontId="92" fillId="0" borderId="103" xfId="2012" applyFont="1" applyBorder="1" applyAlignment="1">
      <alignment horizontal="center" vertical="center"/>
    </xf>
    <xf numFmtId="0" fontId="92" fillId="0" borderId="97" xfId="2012" applyFont="1" applyBorder="1" applyAlignment="1">
      <alignment horizontal="center" vertical="center"/>
    </xf>
    <xf numFmtId="49" fontId="77" fillId="0" borderId="103" xfId="2013" applyNumberFormat="1" applyFont="1" applyBorder="1" applyAlignment="1">
      <alignment horizontal="center" vertical="center"/>
    </xf>
    <xf numFmtId="49" fontId="77" fillId="0" borderId="30" xfId="2013" applyNumberFormat="1" applyFont="1" applyBorder="1" applyAlignment="1">
      <alignment horizontal="center" vertical="center"/>
    </xf>
    <xf numFmtId="49" fontId="86" fillId="0" borderId="0" xfId="2013" applyNumberFormat="1" applyFont="1" applyAlignment="1">
      <alignment horizontal="left" vertical="center" shrinkToFit="1"/>
    </xf>
    <xf numFmtId="49" fontId="77" fillId="0" borderId="35" xfId="2013" applyNumberFormat="1" applyFont="1" applyBorder="1" applyAlignment="1">
      <alignment horizontal="center" vertical="center" shrinkToFit="1"/>
    </xf>
    <xf numFmtId="49" fontId="77" fillId="0" borderId="32" xfId="2013" applyNumberFormat="1" applyFont="1" applyBorder="1" applyAlignment="1">
      <alignment horizontal="center" vertical="center" shrinkToFit="1"/>
    </xf>
    <xf numFmtId="49" fontId="77" fillId="0" borderId="34" xfId="2013" applyNumberFormat="1" applyFont="1" applyBorder="1" applyAlignment="1">
      <alignment horizontal="center" vertical="center" shrinkToFit="1"/>
    </xf>
    <xf numFmtId="49" fontId="77" fillId="0" borderId="1" xfId="2013" applyNumberFormat="1" applyFont="1" applyBorder="1" applyAlignment="1">
      <alignment horizontal="center" vertical="center" shrinkToFit="1"/>
    </xf>
    <xf numFmtId="49" fontId="77" fillId="0" borderId="34" xfId="2013" applyNumberFormat="1" applyFont="1" applyBorder="1" applyAlignment="1">
      <alignment horizontal="center" vertical="center"/>
    </xf>
    <xf numFmtId="49" fontId="77" fillId="0" borderId="1" xfId="2013" applyNumberFormat="1" applyFont="1" applyBorder="1" applyAlignment="1">
      <alignment horizontal="center" vertical="center"/>
    </xf>
    <xf numFmtId="0" fontId="77" fillId="0" borderId="34" xfId="2013" applyFont="1" applyBorder="1" applyAlignment="1">
      <alignment horizontal="center" vertical="center"/>
    </xf>
  </cellXfs>
  <cellStyles count="2033">
    <cellStyle name="          _x000d__x000a_386grabber=GSV7VGA.3" xfId="1" xr:uid="{152975E6-F8A9-4FDE-8F8A-C9B173005F2D}"/>
    <cellStyle name="#,##0" xfId="2" xr:uid="{F326099E-A653-424F-ABAE-0EE7EAB6280B}"/>
    <cellStyle name="??&amp;O?&amp;H?_x0008__x000f__x0007_?_x0007__x0001__x0001_" xfId="3" xr:uid="{6D554496-F198-46D5-8C6E-3FEFBCF8D7FA}"/>
    <cellStyle name="??&amp;O?&amp;H?_x0008_??_x0007__x0001__x0001_" xfId="4" xr:uid="{5ECAEB6C-5851-4458-AF14-52A4A4D06F52}"/>
    <cellStyle name="_(11-6)2001중장기계획(총괄)1" xfId="5" xr:uid="{C824B189-93EF-4105-BE5D-CA1AC29434EF}"/>
    <cellStyle name="_(11-6)2001중장기계획(총괄)1_4단계예산서" xfId="6" xr:uid="{D1D59B8F-8AB6-4E0C-A861-4B3886CFC5C7}"/>
    <cellStyle name="_(11-6)2001중장기계획(총괄)1_4단계예산서_수량산출서-변전소,옥외간선,동력제어,접지피뢰설비" xfId="7" xr:uid="{3F63B1CE-B3E2-4406-9EFE-C8F11E32B35E}"/>
    <cellStyle name="_(11-6)2001중장기계획(총괄)1_4단계예산서_충남중부권설계예산서(1)" xfId="8" xr:uid="{5C2C86CB-8D4E-498C-902F-E6BF0A404F7C}"/>
    <cellStyle name="_(11-6)2001중장기계획(총괄)1_4단계예산서_충남중부권설계예산서(1)_수량산출서-변전소,옥외간선,동력제어,접지피뢰설비" xfId="9" xr:uid="{0B7DC3C9-1CDA-452B-AFDC-84EBA600A808}"/>
    <cellStyle name="_(11-6)2001중장기계획(총괄)1_4단계예산서_충남중부권설계예산서(수정본)" xfId="10" xr:uid="{58D46286-3457-4AC7-889A-AB67B209E840}"/>
    <cellStyle name="_(11-6)2001중장기계획(총괄)1_4단계예산서_충남중부권설계예산서(수정본)_수량산출서-변전소,옥외간선,동력제어,접지피뢰설비" xfId="11" xr:uid="{C147A955-0D84-4FBC-83A2-5E2E945D2A57}"/>
    <cellStyle name="_(11-6)2001중장기계획(총괄)1_4단계예산서_한강하류권 1공구 전기방식내역서" xfId="12" xr:uid="{6F5FC1AA-B52B-4F73-A4EB-DD0278DABADD}"/>
    <cellStyle name="_(11-6)2001중장기계획(총괄)1_4단계예산서_한강하류권 1공구 전기방식내역서_수량산출서-변전소,옥외간선,동력제어,접지피뢰설비" xfId="13" xr:uid="{5E33E197-341C-410D-BC1E-6172FC847F65}"/>
    <cellStyle name="_(11-6)2001중장기계획(총괄)1_4단계예산서_한강하류권 1공구 전기방식내역서_충남중부권설계예산서(1)" xfId="14" xr:uid="{E87374BA-FA37-448C-B6A7-19205F2086D2}"/>
    <cellStyle name="_(11-6)2001중장기계획(총괄)1_4단계예산서_한강하류권 1공구 전기방식내역서_충남중부권설계예산서(1)_수량산출서-변전소,옥외간선,동력제어,접지피뢰설비" xfId="15" xr:uid="{6C0D1E6F-D803-4BA5-B121-BA1A4D251444}"/>
    <cellStyle name="_(11-6)2001중장기계획(총괄)1_4단계예산서_한강하류권 1공구 전기방식내역서_충남중부권설계예산서(수정본)" xfId="16" xr:uid="{1FD0976C-5EBD-4E02-ADF5-808AB92B92D3}"/>
    <cellStyle name="_(11-6)2001중장기계획(총괄)1_4단계예산서_한강하류권 1공구 전기방식내역서_충남중부권설계예산서(수정본)_수량산출서-변전소,옥외간선,동력제어,접지피뢰설비" xfId="17" xr:uid="{EEFC0B11-427D-460E-ACB4-3AA0354F660E}"/>
    <cellStyle name="_(11-6)2001중장기계획(총괄)1_가설건축전기산출서" xfId="18" xr:uid="{BB99D8D7-033B-4E9B-9465-73398612B72C}"/>
    <cellStyle name="_(11-6)2001중장기계획(총괄)1_가설건축전기산출서_수량산출서(2003.4.1)" xfId="19" xr:uid="{9D0DCC41-A669-401B-9217-058C2BED200A}"/>
    <cellStyle name="_(11-6)2001중장기계획(총괄)1_가설건축전기산출서_수량산출서(2003.4.1)_수량산출서-변전소,옥외간선,동력제어,접지피뢰설비" xfId="20" xr:uid="{CAC01A8B-73C9-410C-8AD3-A36F18E2D069}"/>
    <cellStyle name="_(11-6)2001중장기계획(총괄)1_가설건축전기산출서_수량산출서-변전소,옥외간선,동력제어,접지피뢰설비" xfId="21" xr:uid="{54B2DD11-36E2-4E9C-94B3-126D5D3C63AA}"/>
    <cellStyle name="_(11-6)2001중장기계획(총괄)1_가설동력수량산출" xfId="22" xr:uid="{6DD6D753-44FF-4738-BFAC-B7E1C0B62077}"/>
    <cellStyle name="_(11-6)2001중장기계획(총괄)1_가설동력수량산출_수량산출서(2003.4.1)" xfId="23" xr:uid="{063C8CA9-BD23-4A1A-AA92-E5CBA2A32A18}"/>
    <cellStyle name="_(11-6)2001중장기계획(총괄)1_가설동력수량산출_수량산출서(2003.4.1)_수량산출서-변전소,옥외간선,동력제어,접지피뢰설비" xfId="24" xr:uid="{52BB290F-77FD-49BE-931A-1ADF811097B7}"/>
    <cellStyle name="_(11-6)2001중장기계획(총괄)1_가설동력수량산출_수량산출서-변전소,옥외간선,동력제어,접지피뢰설비" xfId="25" xr:uid="{A4BBB0BC-02D0-44EE-917D-9BC2BAAD71F2}"/>
    <cellStyle name="_(11-6)2001중장기계획(총괄)1_가설통신수량" xfId="26" xr:uid="{41012C22-EA14-401A-ADE9-972F143A1A83}"/>
    <cellStyle name="_(11-6)2001중장기계획(총괄)1_가설통신수량_수량산출서(2003.4.1)" xfId="27" xr:uid="{4026BBB2-DB08-4ECF-BB68-59F4D83B408E}"/>
    <cellStyle name="_(11-6)2001중장기계획(총괄)1_가설통신수량_수량산출서(2003.4.1)_수량산출서-변전소,옥외간선,동력제어,접지피뢰설비" xfId="28" xr:uid="{391AD925-AFAB-4E28-A949-2047963FF2F9}"/>
    <cellStyle name="_(11-6)2001중장기계획(총괄)1_가설통신수량_수량산출서-변전소,옥외간선,동력제어,접지피뢰설비" xfId="29" xr:uid="{8DBC0ABA-B06E-4CB9-99FA-F4057DEC211B}"/>
    <cellStyle name="_(11-6)2001중장기계획(총괄)1_경보국설계서(철관주2003.1.30최종)" xfId="30" xr:uid="{812310BD-BD91-4BB6-A430-552202BCFA37}"/>
    <cellStyle name="_(11-6)2001중장기계획(총괄)1_경보국설계서(철관주2003.1.30최종)_수량산출서(2003.4.1)" xfId="31" xr:uid="{34C6CBF4-CD50-49A5-BD3F-F68B4FF6D817}"/>
    <cellStyle name="_(11-6)2001중장기계획(총괄)1_경보국설계서(철관주2003.1.30최종)_수량산출서(2003.4.1)_수량산출서-변전소,옥외간선,동력제어,접지피뢰설비" xfId="32" xr:uid="{46762CDB-15F2-43F3-B09F-5FD60036DDEF}"/>
    <cellStyle name="_(11-6)2001중장기계획(총괄)1_경보국설계서(철관주2003.1.30최종)_수량산출서-변전소,옥외간선,동력제어,접지피뢰설비" xfId="33" xr:uid="{BCE96D74-76F9-409E-B750-4C45B307BA27}"/>
    <cellStyle name="_(11-6)2001중장기계획(총괄)1_경보국설계서(철관주2003.1.30최종)_영천댐수량산출" xfId="34" xr:uid="{1E9A53C3-F447-4E9C-BE91-48D85C3C4E80}"/>
    <cellStyle name="_(11-6)2001중장기계획(총괄)1_경보국설계서(철관주2003.1.30최종)_영천댐수량산출_수량산출서(2003.4.1)" xfId="35" xr:uid="{9C9EC666-2360-4B23-8B46-44BDBA73C6F7}"/>
    <cellStyle name="_(11-6)2001중장기계획(총괄)1_경보국설계서(철관주2003.1.30최종)_영천댐수량산출_수량산출서(2003.4.1)_수량산출서-변전소,옥외간선,동력제어,접지피뢰설비" xfId="36" xr:uid="{020A1688-4C59-4327-BB44-70B76570C862}"/>
    <cellStyle name="_(11-6)2001중장기계획(총괄)1_경보국설계서(철관주2003.1.30최종)_영천댐수량산출_수량산출서-변전소,옥외간선,동력제어,접지피뢰설비" xfId="37" xr:uid="{34B3F348-C9CD-4D3B-8AEE-CFF7FE402714}"/>
    <cellStyle name="_(11-6)2001중장기계획(총괄)1_광동댐전기내역서-1" xfId="38" xr:uid="{39A083F7-2031-41FE-B63B-2CFED662D3A3}"/>
    <cellStyle name="_(11-6)2001중장기계획(총괄)1_광동댐전기내역서-1_수량산출서-변전소,옥외간선,동력제어,접지피뢰설비" xfId="39" xr:uid="{61E77E91-9A78-4A3B-8CFC-4A6DE2DBAB57}"/>
    <cellStyle name="_(11-6)2001중장기계획(총괄)1_대곡내역서0329(전기)-기계설비금액확인" xfId="40" xr:uid="{219AD0D5-820B-4212-B9E0-EAE5DC8393FC}"/>
    <cellStyle name="_(11-6)2001중장기계획(총괄)1_대곡내역서0329(전기)-기계설비금액확인_수량산출서-변전소,옥외간선,동력제어,접지피뢰설비" xfId="41" xr:uid="{F8DBCC53-1262-4AB5-A0D5-A493B4C46D77}"/>
    <cellStyle name="_(11-6)2001중장기계획(총괄)1_수량산출서(2003.4.1)" xfId="42" xr:uid="{94AC9A52-6337-42C3-A7E7-E1B7875B4F42}"/>
    <cellStyle name="_(11-6)2001중장기계획(총괄)1_수량산출서(2003.4.1)_수량산출서-변전소,옥외간선,동력제어,접지피뢰설비" xfId="43" xr:uid="{CC8CD6B1-A5B0-4FA5-B3E3-715183959E6F}"/>
    <cellStyle name="_(11-6)2001중장기계획(총괄)1_수량산출서-변전소,옥외간선,동력제어,접지피뢰설비" xfId="44" xr:uid="{2FA916C2-10FC-4FA5-B893-AA89D2D52B40}"/>
    <cellStyle name="_(11-6)2001중장기계획(총괄)1_영구동력수량산출" xfId="45" xr:uid="{252A9C5E-8EC4-44A6-BBD4-529FC2F3352F}"/>
    <cellStyle name="_(11-6)2001중장기계획(총괄)1_영구동력수량산출_수량산출서(2003.4.1)" xfId="46" xr:uid="{A494B768-A9B8-49EB-A23F-BD51FC51A259}"/>
    <cellStyle name="_(11-6)2001중장기계획(총괄)1_영구동력수량산출_수량산출서(2003.4.1)_수량산출서-변전소,옥외간선,동력제어,접지피뢰설비" xfId="47" xr:uid="{091A5690-7BB6-49F8-982F-334A5127D7E1}"/>
    <cellStyle name="_(11-6)2001중장기계획(총괄)1_영구동력수량산출_수량산출서-변전소,옥외간선,동력제어,접지피뢰설비" xfId="48" xr:uid="{28ECD85A-00B3-4D80-AC30-101ED251B30E}"/>
    <cellStyle name="_(11-6)2001중장기계획(총괄)1_영천댐수량산출" xfId="49" xr:uid="{E84F6F3E-5178-4AF7-8BBB-396C8F56C592}"/>
    <cellStyle name="_(11-6)2001중장기계획(총괄)1_영천댐수량산출_수량산출서(2003.4.1)" xfId="50" xr:uid="{B34BEB91-C7DF-417E-B4A7-8DE086869B3F}"/>
    <cellStyle name="_(11-6)2001중장기계획(총괄)1_영천댐수량산출_수량산출서(2003.4.1)_수량산출서-변전소,옥외간선,동력제어,접지피뢰설비" xfId="51" xr:uid="{0EEEBA62-767D-4EC2-8900-F07DA53D5B1B}"/>
    <cellStyle name="_(11-6)2001중장기계획(총괄)1_영천댐수량산출_수량산출서-변전소,옥외간선,동력제어,접지피뢰설비" xfId="52" xr:uid="{CF32937C-2487-4B3B-8AF4-DED60EE7505B}"/>
    <cellStyle name="_(11-6)2001중장기계획(총괄)1_영천댐최종(감시및CCTV)" xfId="53" xr:uid="{C640D35E-C34E-4A5F-B938-0C5C2EC3BB54}"/>
    <cellStyle name="_(11-6)2001중장기계획(총괄)1_영천댐최종(감시및CCTV)_수량산출서-변전소,옥외간선,동력제어,접지피뢰설비" xfId="54" xr:uid="{1787913E-DFD7-44B9-B2CF-0CB5F3D6C938}"/>
    <cellStyle name="_(11-6)2001중장기계획(총괄)1_영천댐최종(홍수예설비공사)" xfId="55" xr:uid="{96185829-473A-477C-86BB-89327F9339EB}"/>
    <cellStyle name="_(11-6)2001중장기계획(총괄)1_영천댐최종(홍수예설비공사)_수량산출서-변전소,옥외간선,동력제어,접지피뢰설비" xfId="56" xr:uid="{7DF3D89B-E109-4E8A-B25F-B7F8F300E549}"/>
    <cellStyle name="_(11-6)2001중장기계획(총괄)1_오리지날최종-경보국설계서(철관주2003.2.13) (version 3) (version 1)" xfId="57" xr:uid="{87902560-60D0-4303-A60D-96AEB9EC40BA}"/>
    <cellStyle name="_(11-6)2001중장기계획(총괄)1_오리지날최종-경보국설계서(철관주2003.2.13) (version 3) (version 1)_수량산출서(2003.4.1)" xfId="58" xr:uid="{0CBACC2E-9D4C-4122-AA26-1CE754583965}"/>
    <cellStyle name="_(11-6)2001중장기계획(총괄)1_오리지날최종-경보국설계서(철관주2003.2.13) (version 3) (version 1)_수량산출서(2003.4.1)_수량산출서-변전소,옥외간선,동력제어,접지피뢰설비" xfId="59" xr:uid="{187A1883-DD9D-4FCB-A2FF-6A1F5B8F3D4A}"/>
    <cellStyle name="_(11-6)2001중장기계획(총괄)1_오리지날최종-경보국설계서(철관주2003.2.13) (version 3) (version 1)_수량산출서-변전소,옥외간선,동력제어,접지피뢰설비" xfId="60" xr:uid="{689C1D70-BDE9-4A78-B54B-C6522DC13D33}"/>
    <cellStyle name="_(11-6)2001중장기계획(총괄)1_오리지날최종-경보국설계서(철관주2003.2.6)" xfId="61" xr:uid="{BDCA22E8-D723-4B5B-9B19-2312D1CB2072}"/>
    <cellStyle name="_(11-6)2001중장기계획(총괄)1_오리지날최종-경보국설계서(철관주2003.2.6)_수량산출서(2003.4.1)" xfId="62" xr:uid="{977B6B67-6442-4D4C-A0BD-F124B69E4EED}"/>
    <cellStyle name="_(11-6)2001중장기계획(총괄)1_오리지날최종-경보국설계서(철관주2003.2.6)_수량산출서(2003.4.1)_수량산출서-변전소,옥외간선,동력제어,접지피뢰설비" xfId="63" xr:uid="{31C76FBE-1152-408B-978B-BB533E51F39E}"/>
    <cellStyle name="_(11-6)2001중장기계획(총괄)1_오리지날최종-경보국설계서(철관주2003.2.6)_수량산출서-변전소,옥외간선,동력제어,접지피뢰설비" xfId="64" xr:uid="{0AC10C86-ADE5-4246-B09E-E63482E320B8}"/>
    <cellStyle name="_(11-6)2001중장기계획(총괄)1_오리지날최종-경보국설계서(철관주2003.2.9) (version 2)" xfId="65" xr:uid="{833B2705-C8FB-493B-AD6D-33891B909B97}"/>
    <cellStyle name="_(11-6)2001중장기계획(총괄)1_오리지날최종-경보국설계서(철관주2003.2.9) (version 2)_수량산출서(2003.4.1)" xfId="66" xr:uid="{BFD0A4BF-9D01-4508-A48B-08744934FE4E}"/>
    <cellStyle name="_(11-6)2001중장기계획(총괄)1_오리지날최종-경보국설계서(철관주2003.2.9) (version 2)_수량산출서(2003.4.1)_수량산출서-변전소,옥외간선,동력제어,접지피뢰설비" xfId="67" xr:uid="{2223CA35-BE20-424A-816A-F0B443AB9CD0}"/>
    <cellStyle name="_(11-6)2001중장기계획(총괄)1_오리지날최종-경보국설계서(철관주2003.2.9) (version 2)_수량산출서-변전소,옥외간선,동력제어,접지피뢰설비" xfId="68" xr:uid="{3927A0A1-9582-43A0-91FF-0BAE55843F08}"/>
    <cellStyle name="_(11-6)2001중장기계획(총괄)1_옥곡수량" xfId="69" xr:uid="{2747E979-2BD3-44CF-9AA4-40F696CC82DD}"/>
    <cellStyle name="_(11-6)2001중장기계획(총괄)1_옥곡수량_수량산출서-변전소,옥외간선,동력제어,접지피뢰설비" xfId="70" xr:uid="{11332E58-BBC1-46FB-A5FB-C52DD57FAEF7}"/>
    <cellStyle name="_(11-6)2001중장기계획(총괄)1_전기-광양3단계(옥곡가압장)" xfId="71" xr:uid="{C0D5E922-2D30-4BF1-A133-ED7101D4F8C5}"/>
    <cellStyle name="_(11-6)2001중장기계획(총괄)1_전기-광양3단계(옥곡가압장)_수량산출서-변전소,옥외간선,동력제어,접지피뢰설비" xfId="72" xr:uid="{4EAC3A69-D8D0-4974-A5D9-29AD6542D26E}"/>
    <cellStyle name="_(11-6)2001중장기계획(총괄)1_전기내역서-광동댐" xfId="73" xr:uid="{7AF2671D-7666-4E6A-A9FA-AE4B4E90E010}"/>
    <cellStyle name="_(11-6)2001중장기계획(총괄)1_전기내역서-광동댐_수량산출서-변전소,옥외간선,동력제어,접지피뢰설비" xfId="74" xr:uid="{1E2BBF4D-FF41-408E-B0FF-FB4F05E57A75}"/>
    <cellStyle name="_(11-6)2001중장기계획(총괄)1_전기및계장-영천댐(03.9.8신설및철거나눔)" xfId="75" xr:uid="{0D6E68E3-D14B-48AC-BA6B-7A6078A10ABE}"/>
    <cellStyle name="_(11-6)2001중장기계획(총괄)1_전기및계장-영천댐(03.9.8신설및철거나눔) (version 1)" xfId="76" xr:uid="{BADABD05-3C1D-491E-8C2B-CB6DFAC04A6F}"/>
    <cellStyle name="_(11-6)2001중장기계획(총괄)1_전기및계장-영천댐(03.9.8신설및철거나눔) (version 1)_수량산출서-변전소,옥외간선,동력제어,접지피뢰설비" xfId="77" xr:uid="{5378093B-3845-48ED-A7A5-9AE0F9D13E4E}"/>
    <cellStyle name="_(11-6)2001중장기계획(총괄)1_전기및계장-영천댐(03.9.8신설및철거나눔)_수량산출서-변전소,옥외간선,동력제어,접지피뢰설비" xfId="78" xr:uid="{75FF7CD3-279A-4AC0-B75A-EAC3A31B0812}"/>
    <cellStyle name="_(11-6)2001중장기계획(총괄)1_전기및계장-영천댐취수능력(2003.4.8전기및계장)" xfId="79" xr:uid="{4E0BDF86-09B0-4911-A348-5494810D5759}"/>
    <cellStyle name="_(11-6)2001중장기계획(총괄)1_전기및계장-영천댐취수능력(2003.4.8전기및계장)_수량산출서-변전소,옥외간선,동력제어,접지피뢰설비" xfId="80" xr:uid="{63C06375-5F8D-480C-B912-A79A9AC33F45}"/>
    <cellStyle name="_(11-6)2001중장기계획(총괄)1_전기방식" xfId="81" xr:uid="{22CC3314-3035-4850-BA04-9CA7DCCAF653}"/>
    <cellStyle name="_(11-6)2001중장기계획(총괄)1_전기방식_수량산출서(2003.4.1)" xfId="82" xr:uid="{17539EC5-4597-4D83-8F87-8E0E1C8A4B52}"/>
    <cellStyle name="_(11-6)2001중장기계획(총괄)1_전기방식_수량산출서(2003.4.1)_수량산출서-변전소,옥외간선,동력제어,접지피뢰설비" xfId="83" xr:uid="{78173C5C-BB7E-4E07-9737-CE0D0019A37F}"/>
    <cellStyle name="_(11-6)2001중장기계획(총괄)1_전기방식_수량산출서-변전소,옥외간선,동력제어,접지피뢰설비" xfId="84" xr:uid="{31FFEFA2-0214-4626-AA59-2690FB264C46}"/>
    <cellStyle name="_(11-6)2001중장기계획(총괄)1_전기-영천댐취수능력(2003.2.10) (version 1)" xfId="85" xr:uid="{780D0B11-CE6D-46DF-96D1-4E003619D118}"/>
    <cellStyle name="_(11-6)2001중장기계획(총괄)1_전기-영천댐취수능력(2003.2.10) (version 1)_수량산출서(2003.4.1)" xfId="86" xr:uid="{B08EB4B1-4B31-448C-A8B0-2F9FD9DBDD1C}"/>
    <cellStyle name="_(11-6)2001중장기계획(총괄)1_전기-영천댐취수능력(2003.2.10) (version 1)_수량산출서(2003.4.1)_수량산출서-변전소,옥외간선,동력제어,접지피뢰설비" xfId="87" xr:uid="{9EDC8205-1C14-4A20-88F7-1475F5883B39}"/>
    <cellStyle name="_(11-6)2001중장기계획(총괄)1_전기-영천댐취수능력(2003.2.10) (version 1)_수량산출서-변전소,옥외간선,동력제어,접지피뢰설비" xfId="88" xr:uid="{F02AA074-2210-4919-9D64-9F1BBB5AC04B}"/>
    <cellStyle name="_(11-6)2001중장기계획(총괄)1_최종실적(최종)" xfId="89" xr:uid="{F4491473-3FC6-498B-A408-87FCBC1FB561}"/>
    <cellStyle name="_(11-6)2001중장기계획(총괄)1_최종실적(최종)_수량산출서(2003.4.1)" xfId="90" xr:uid="{0E66A7D9-45D8-4273-AB31-D73241E69F34}"/>
    <cellStyle name="_(11-6)2001중장기계획(총괄)1_최종실적(최종)_수량산출서(2003.4.1)_수량산출서-변전소,옥외간선,동력제어,접지피뢰설비" xfId="91" xr:uid="{A53D612E-9C48-42B1-9DF5-ABE786785871}"/>
    <cellStyle name="_(11-6)2001중장기계획(총괄)1_최종실적(최종)_수량산출서-변전소,옥외간선,동력제어,접지피뢰설비" xfId="92" xr:uid="{13C4ECE3-808A-4325-9999-318D4AFB2231}"/>
    <cellStyle name="_(11-6)2001중장기계획(총괄)1_최종실적(최종)_영천댐수량산출" xfId="93" xr:uid="{EE9065DB-A2FE-4B54-88CF-9339B38ACD76}"/>
    <cellStyle name="_(11-6)2001중장기계획(총괄)1_최종실적(최종)_영천댐수량산출_수량산출서(2003.4.1)" xfId="94" xr:uid="{E031D8B2-41AD-465E-91EF-9A7B46954397}"/>
    <cellStyle name="_(11-6)2001중장기계획(총괄)1_최종실적(최종)_영천댐수량산출_수량산출서(2003.4.1)_수량산출서-변전소,옥외간선,동력제어,접지피뢰설비" xfId="95" xr:uid="{2E2A4B60-46CC-4F42-A88F-A9F62369CADD}"/>
    <cellStyle name="_(11-6)2001중장기계획(총괄)1_최종실적(최종)_영천댐수량산출_수량산출서-변전소,옥외간선,동력제어,접지피뢰설비" xfId="96" xr:uid="{DE2F2A79-B6B7-4DED-95BC-523A7C10F95E}"/>
    <cellStyle name="_(11-6)2001중장기계획(총괄)1_충남중부권설계예산서(1)" xfId="97" xr:uid="{EB20BA90-4B76-418B-BB91-2D3F98DB9A1F}"/>
    <cellStyle name="_(11-6)2001중장기계획(총괄)1_충남중부권설계예산서(1)_수량산출서-변전소,옥외간선,동력제어,접지피뢰설비" xfId="98" xr:uid="{39D238B7-DA75-49EC-9E94-75350B761C99}"/>
    <cellStyle name="_(11-6)2001중장기계획(총괄)1_충남중부권설계예산서(수정본)" xfId="99" xr:uid="{36B8EB62-C11A-4141-B76E-0355CC9E77BA}"/>
    <cellStyle name="_(11-6)2001중장기계획(총괄)1_충남중부권설계예산서(수정본)_수량산출서-변전소,옥외간선,동력제어,접지피뢰설비" xfId="100" xr:uid="{4921CFF7-4D70-489E-83B9-5FEEE8A01A6D}"/>
    <cellStyle name="_~MF2110" xfId="101" xr:uid="{45A9FD8D-A9E5-4C33-A266-5CA813A77478}"/>
    <cellStyle name="_~MF2110_4단계예산서" xfId="102" xr:uid="{09450FB5-7A27-439F-9962-A896065D13BC}"/>
    <cellStyle name="_~MF2110_4단계예산서_수량산출서-변전소,옥외간선,동력제어,접지피뢰설비" xfId="103" xr:uid="{095451A6-C4AB-468B-A905-FF3390DFE891}"/>
    <cellStyle name="_~MF2110_4단계예산서_충남중부권설계예산서(1)" xfId="104" xr:uid="{F055B999-92E5-4452-91FD-0729406C5F40}"/>
    <cellStyle name="_~MF2110_4단계예산서_충남중부권설계예산서(1)_수량산출서-변전소,옥외간선,동력제어,접지피뢰설비" xfId="105" xr:uid="{5692D264-0B72-43B4-875F-345E9D5EA469}"/>
    <cellStyle name="_~MF2110_4단계예산서_충남중부권설계예산서(수정본)" xfId="106" xr:uid="{3250C2F5-A024-4357-A2D6-FC9353D36E5A}"/>
    <cellStyle name="_~MF2110_4단계예산서_충남중부권설계예산서(수정본)_수량산출서-변전소,옥외간선,동력제어,접지피뢰설비" xfId="107" xr:uid="{FBE9F30A-CBE2-4F10-A2BE-F05ED5247B94}"/>
    <cellStyle name="_~MF2110_4단계예산서_한강하류권 1공구 전기방식내역서" xfId="108" xr:uid="{23EFC3AE-EFA0-4103-BFD0-4046D7512BC1}"/>
    <cellStyle name="_~MF2110_4단계예산서_한강하류권 1공구 전기방식내역서_수량산출서-변전소,옥외간선,동력제어,접지피뢰설비" xfId="109" xr:uid="{0EC41E66-6CD3-45BB-840B-6173AB8C943E}"/>
    <cellStyle name="_~MF2110_4단계예산서_한강하류권 1공구 전기방식내역서_충남중부권설계예산서(1)" xfId="110" xr:uid="{F62ADF47-8731-412A-BBC8-447559355131}"/>
    <cellStyle name="_~MF2110_4단계예산서_한강하류권 1공구 전기방식내역서_충남중부권설계예산서(1)_수량산출서-변전소,옥외간선,동력제어,접지피뢰설비" xfId="111" xr:uid="{0EBB06C3-4A52-44C5-9ED4-8CFEB1C1C547}"/>
    <cellStyle name="_~MF2110_4단계예산서_한강하류권 1공구 전기방식내역서_충남중부권설계예산서(수정본)" xfId="112" xr:uid="{1C70B8BB-BFFE-41D2-A534-5A1277B0091B}"/>
    <cellStyle name="_~MF2110_4단계예산서_한강하류권 1공구 전기방식내역서_충남중부권설계예산서(수정본)_수량산출서-변전소,옥외간선,동력제어,접지피뢰설비" xfId="113" xr:uid="{AF392A8F-8B5F-47E2-A386-BEEBCF9659B2}"/>
    <cellStyle name="_~MF2110_가설건축전기산출서" xfId="114" xr:uid="{BE411B5C-8962-4DB5-81FB-A4C0634073CC}"/>
    <cellStyle name="_~MF2110_가설건축전기산출서_수량산출서(2003.4.1)" xfId="115" xr:uid="{CD22C706-1B40-4597-AADA-49042FC34030}"/>
    <cellStyle name="_~MF2110_가설건축전기산출서_수량산출서(2003.4.1)_수량산출서-변전소,옥외간선,동력제어,접지피뢰설비" xfId="116" xr:uid="{6FBFCDF3-25FC-43A5-8420-E1184D43FFB4}"/>
    <cellStyle name="_~MF2110_가설건축전기산출서_수량산출서-변전소,옥외간선,동력제어,접지피뢰설비" xfId="117" xr:uid="{0F3D59CD-E1C9-4044-9B5E-B1EB128076F2}"/>
    <cellStyle name="_~MF2110_가설동력수량산출" xfId="118" xr:uid="{BD959FD6-4E63-4311-8844-C4929FF685F3}"/>
    <cellStyle name="_~MF2110_가설동력수량산출_수량산출서(2003.4.1)" xfId="119" xr:uid="{4EE4D366-E79A-4E33-8CA2-3B36D8420872}"/>
    <cellStyle name="_~MF2110_가설동력수량산출_수량산출서(2003.4.1)_수량산출서-변전소,옥외간선,동력제어,접지피뢰설비" xfId="120" xr:uid="{0D91B87B-874C-475C-ACCE-6644A7C65EAB}"/>
    <cellStyle name="_~MF2110_가설동력수량산출_수량산출서-변전소,옥외간선,동력제어,접지피뢰설비" xfId="121" xr:uid="{ABC43A2C-7099-4AA3-9F14-F5FEB6B9F9B2}"/>
    <cellStyle name="_~MF2110_가설통신수량" xfId="122" xr:uid="{87ED1903-BD7C-4673-B401-BAFCC1E6805A}"/>
    <cellStyle name="_~MF2110_가설통신수량_수량산출서(2003.4.1)" xfId="123" xr:uid="{4B8225F1-367D-4172-8897-36284620C075}"/>
    <cellStyle name="_~MF2110_가설통신수량_수량산출서(2003.4.1)_수량산출서-변전소,옥외간선,동력제어,접지피뢰설비" xfId="124" xr:uid="{66C2F9FB-8736-4E52-906B-A15BDEEACCCF}"/>
    <cellStyle name="_~MF2110_가설통신수량_수량산출서-변전소,옥외간선,동력제어,접지피뢰설비" xfId="125" xr:uid="{6EBB2E2D-899E-49F0-9D1D-9CEAFD43AD07}"/>
    <cellStyle name="_~MF2110_경보국설계서(철관주2003.1.30최종)" xfId="126" xr:uid="{8E1624FC-CA43-4A72-BE08-68ACA3A388B4}"/>
    <cellStyle name="_~MF2110_경보국설계서(철관주2003.1.30최종)_수량산출서(2003.4.1)" xfId="127" xr:uid="{AA8E8157-5F64-45FC-9E52-16E3AF52F9BE}"/>
    <cellStyle name="_~MF2110_경보국설계서(철관주2003.1.30최종)_수량산출서(2003.4.1)_수량산출서-변전소,옥외간선,동력제어,접지피뢰설비" xfId="128" xr:uid="{2AE264CF-0F23-44A4-A002-2EDEB5761EDB}"/>
    <cellStyle name="_~MF2110_경보국설계서(철관주2003.1.30최종)_수량산출서-변전소,옥외간선,동력제어,접지피뢰설비" xfId="129" xr:uid="{A3AD3335-1D75-4358-B047-0A86B2156E27}"/>
    <cellStyle name="_~MF2110_경보국설계서(철관주2003.1.30최종)_영천댐수량산출" xfId="130" xr:uid="{01C1CDE8-6DDE-40A7-B59D-8408BBF94579}"/>
    <cellStyle name="_~MF2110_경보국설계서(철관주2003.1.30최종)_영천댐수량산출_수량산출서(2003.4.1)" xfId="131" xr:uid="{5C3D1409-D686-414D-9F86-27E8BFE0E2CB}"/>
    <cellStyle name="_~MF2110_경보국설계서(철관주2003.1.30최종)_영천댐수량산출_수량산출서(2003.4.1)_수량산출서-변전소,옥외간선,동력제어,접지피뢰설비" xfId="132" xr:uid="{76E30E76-460E-4EFF-B93A-74BDB8F12202}"/>
    <cellStyle name="_~MF2110_경보국설계서(철관주2003.1.30최종)_영천댐수량산출_수량산출서-변전소,옥외간선,동력제어,접지피뢰설비" xfId="133" xr:uid="{5E325339-0D94-466B-A787-66DAF512D77B}"/>
    <cellStyle name="_~MF2110_광동댐전기내역서-1" xfId="134" xr:uid="{EA517771-759A-44AB-A01B-94A2F3D45E53}"/>
    <cellStyle name="_~MF2110_광동댐전기내역서-1_수량산출서-변전소,옥외간선,동력제어,접지피뢰설비" xfId="135" xr:uid="{AC9B6E4F-0569-4EE8-8052-FAE537E32888}"/>
    <cellStyle name="_~MF2110_대곡내역서0329(전기)-기계설비금액확인" xfId="136" xr:uid="{97C85B7A-8B46-4F5C-9E1D-CECDC4D11AAA}"/>
    <cellStyle name="_~MF2110_대곡내역서0329(전기)-기계설비금액확인_수량산출서-변전소,옥외간선,동력제어,접지피뢰설비" xfId="137" xr:uid="{518E2E09-5918-4EC1-B83C-929B4F6EE69F}"/>
    <cellStyle name="_~MF2110_수량산출서(2003.4.1)" xfId="138" xr:uid="{59C33EC9-4660-46CC-B9EE-39B7E61FD5A7}"/>
    <cellStyle name="_~MF2110_수량산출서(2003.4.1)_수량산출서-변전소,옥외간선,동력제어,접지피뢰설비" xfId="139" xr:uid="{E3B7F4F1-290D-40DA-AAA9-141996714738}"/>
    <cellStyle name="_~MF2110_수량산출서-변전소,옥외간선,동력제어,접지피뢰설비" xfId="140" xr:uid="{DAC99A68-37C7-47B4-9BB1-682668FFE738}"/>
    <cellStyle name="_~MF2110_영구동력수량산출" xfId="141" xr:uid="{338E4083-79D7-4AA8-8319-90B0BD57D19F}"/>
    <cellStyle name="_~MF2110_영구동력수량산출_수량산출서(2003.4.1)" xfId="142" xr:uid="{33F001C6-8345-4712-BF17-BD2E4B1E99C1}"/>
    <cellStyle name="_~MF2110_영구동력수량산출_수량산출서(2003.4.1)_수량산출서-변전소,옥외간선,동력제어,접지피뢰설비" xfId="143" xr:uid="{8D560255-37B2-4797-883A-089308978138}"/>
    <cellStyle name="_~MF2110_영구동력수량산출_수량산출서-변전소,옥외간선,동력제어,접지피뢰설비" xfId="144" xr:uid="{DD02B50F-D5C0-4A83-A0BD-0B2AA13FDFBE}"/>
    <cellStyle name="_~MF2110_영천댐수량산출" xfId="145" xr:uid="{872E2FDC-DA6E-4268-92A5-9D57A4CA0DB0}"/>
    <cellStyle name="_~MF2110_영천댐수량산출_수량산출서(2003.4.1)" xfId="146" xr:uid="{DC250E3C-4357-483D-8B18-D4ED47510081}"/>
    <cellStyle name="_~MF2110_영천댐수량산출_수량산출서(2003.4.1)_수량산출서-변전소,옥외간선,동력제어,접지피뢰설비" xfId="147" xr:uid="{34C3F278-452D-4521-83B2-19DB4A3BD648}"/>
    <cellStyle name="_~MF2110_영천댐수량산출_수량산출서-변전소,옥외간선,동력제어,접지피뢰설비" xfId="148" xr:uid="{DD064212-FE84-4503-96BE-27E8A1CE8526}"/>
    <cellStyle name="_~MF2110_영천댐최종(감시및CCTV)" xfId="149" xr:uid="{5322BB69-97AC-45D9-BA3F-37BCAC7835DE}"/>
    <cellStyle name="_~MF2110_영천댐최종(감시및CCTV)_수량산출서-변전소,옥외간선,동력제어,접지피뢰설비" xfId="150" xr:uid="{7FEBAE73-1D97-4E81-9539-7D8A704B1752}"/>
    <cellStyle name="_~MF2110_영천댐최종(홍수예설비공사)" xfId="151" xr:uid="{3B8CCE48-1461-4DDF-9638-96F40D45E48F}"/>
    <cellStyle name="_~MF2110_영천댐최종(홍수예설비공사)_수량산출서-변전소,옥외간선,동력제어,접지피뢰설비" xfId="152" xr:uid="{29DCAB64-B097-44B2-B3C2-EDF396A6A776}"/>
    <cellStyle name="_~MF2110_오리지날최종-경보국설계서(철관주2003.2.13) (version 3) (version 1)" xfId="153" xr:uid="{1E8FDF41-5716-4A21-B307-BB477D8F4599}"/>
    <cellStyle name="_~MF2110_오리지날최종-경보국설계서(철관주2003.2.13) (version 3) (version 1)_수량산출서(2003.4.1)" xfId="154" xr:uid="{98235652-CAFC-4CB9-9801-7FCA2A1F6EFC}"/>
    <cellStyle name="_~MF2110_오리지날최종-경보국설계서(철관주2003.2.13) (version 3) (version 1)_수량산출서(2003.4.1)_수량산출서-변전소,옥외간선,동력제어,접지피뢰설비" xfId="155" xr:uid="{5DFD53ED-BABB-4306-926D-E600B2A2FA9E}"/>
    <cellStyle name="_~MF2110_오리지날최종-경보국설계서(철관주2003.2.13) (version 3) (version 1)_수량산출서-변전소,옥외간선,동력제어,접지피뢰설비" xfId="156" xr:uid="{1D253130-308C-44DB-89E2-108CCEAF2CC6}"/>
    <cellStyle name="_~MF2110_오리지날최종-경보국설계서(철관주2003.2.6)" xfId="157" xr:uid="{9BA3DD9B-839E-4490-8F69-3BA932F23762}"/>
    <cellStyle name="_~MF2110_오리지날최종-경보국설계서(철관주2003.2.6)_수량산출서(2003.4.1)" xfId="158" xr:uid="{91C9B5D6-74AB-4467-B79E-DCE932A530D0}"/>
    <cellStyle name="_~MF2110_오리지날최종-경보국설계서(철관주2003.2.6)_수량산출서(2003.4.1)_수량산출서-변전소,옥외간선,동력제어,접지피뢰설비" xfId="159" xr:uid="{1CE9B65B-A1EA-4AE5-A36B-C2A97097BFD4}"/>
    <cellStyle name="_~MF2110_오리지날최종-경보국설계서(철관주2003.2.6)_수량산출서-변전소,옥외간선,동력제어,접지피뢰설비" xfId="160" xr:uid="{5283B949-2123-4BAE-993B-5C7745FFDE80}"/>
    <cellStyle name="_~MF2110_오리지날최종-경보국설계서(철관주2003.2.9) (version 2)" xfId="161" xr:uid="{B2EF37FF-0892-4101-90F1-0D0B14D5FEC1}"/>
    <cellStyle name="_~MF2110_오리지날최종-경보국설계서(철관주2003.2.9) (version 2)_수량산출서(2003.4.1)" xfId="162" xr:uid="{B762A513-6616-4280-8355-4AC28D9B41C5}"/>
    <cellStyle name="_~MF2110_오리지날최종-경보국설계서(철관주2003.2.9) (version 2)_수량산출서(2003.4.1)_수량산출서-변전소,옥외간선,동력제어,접지피뢰설비" xfId="163" xr:uid="{39900F4C-FEBA-4EE0-94E2-07338485150A}"/>
    <cellStyle name="_~MF2110_오리지날최종-경보국설계서(철관주2003.2.9) (version 2)_수량산출서-변전소,옥외간선,동력제어,접지피뢰설비" xfId="164" xr:uid="{951706A1-16F2-4CA5-AEDE-86BD6693F051}"/>
    <cellStyle name="_~MF2110_옥곡수량" xfId="165" xr:uid="{61D44A91-7349-4E6C-B999-E8CAAAAFF84C}"/>
    <cellStyle name="_~MF2110_옥곡수량_수량산출서-변전소,옥외간선,동력제어,접지피뢰설비" xfId="166" xr:uid="{3A7C8710-CCCD-4123-AD9C-256BAC760B20}"/>
    <cellStyle name="_~MF2110_전기-광양3단계(옥곡가압장)" xfId="167" xr:uid="{26CD1427-4273-4B10-9D05-9E910C94B769}"/>
    <cellStyle name="_~MF2110_전기-광양3단계(옥곡가압장)_수량산출서-변전소,옥외간선,동력제어,접지피뢰설비" xfId="168" xr:uid="{382DA18A-7754-40E6-B4CE-E53AC19F0A88}"/>
    <cellStyle name="_~MF2110_전기내역서-광동댐" xfId="169" xr:uid="{7CE499C5-83FC-48BF-AD9F-809FB946806C}"/>
    <cellStyle name="_~MF2110_전기내역서-광동댐_수량산출서-변전소,옥외간선,동력제어,접지피뢰설비" xfId="170" xr:uid="{2C1D3FDF-D2ED-4611-992B-616041E745CF}"/>
    <cellStyle name="_~MF2110_전기및계장-영천댐(03.9.8신설및철거나눔)" xfId="171" xr:uid="{E3F8C783-51A3-4E16-9581-028455A11422}"/>
    <cellStyle name="_~MF2110_전기및계장-영천댐(03.9.8신설및철거나눔) (version 1)" xfId="172" xr:uid="{BA294735-700D-48B3-B94E-4578EB2C211D}"/>
    <cellStyle name="_~MF2110_전기및계장-영천댐(03.9.8신설및철거나눔) (version 1)_수량산출서-변전소,옥외간선,동력제어,접지피뢰설비" xfId="173" xr:uid="{80110086-6370-477A-9F3C-01D75BC83BC4}"/>
    <cellStyle name="_~MF2110_전기및계장-영천댐(03.9.8신설및철거나눔)_수량산출서-변전소,옥외간선,동력제어,접지피뢰설비" xfId="174" xr:uid="{39DDC25E-FA88-4D9B-AE01-217C3D88D78C}"/>
    <cellStyle name="_~MF2110_전기및계장-영천댐취수능력(2003.4.8전기및계장)" xfId="175" xr:uid="{4F7A6446-21E3-4F90-AE57-56301E302D0E}"/>
    <cellStyle name="_~MF2110_전기및계장-영천댐취수능력(2003.4.8전기및계장)_수량산출서-변전소,옥외간선,동력제어,접지피뢰설비" xfId="176" xr:uid="{70C79E7E-A6F1-4D0B-9599-125CA3FF6099}"/>
    <cellStyle name="_~MF2110_전기방식" xfId="177" xr:uid="{A4ED3102-E2BC-424E-88E9-485CC57957C5}"/>
    <cellStyle name="_~MF2110_전기방식_수량산출서(2003.4.1)" xfId="178" xr:uid="{9406845A-822A-443D-B32A-5E8FA7C27404}"/>
    <cellStyle name="_~MF2110_전기방식_수량산출서(2003.4.1)_수량산출서-변전소,옥외간선,동력제어,접지피뢰설비" xfId="179" xr:uid="{65448EF1-FD49-4F9C-B8D1-511D0E0D09EE}"/>
    <cellStyle name="_~MF2110_전기방식_수량산출서-변전소,옥외간선,동력제어,접지피뢰설비" xfId="180" xr:uid="{87B3D077-2EB5-4605-9279-AE0A139D44BA}"/>
    <cellStyle name="_~MF2110_전기-영천댐취수능력(2003.2.10) (version 1)" xfId="181" xr:uid="{7936731B-D311-493B-9D0A-6321DD7D5211}"/>
    <cellStyle name="_~MF2110_전기-영천댐취수능력(2003.2.10) (version 1)_수량산출서(2003.4.1)" xfId="182" xr:uid="{CD693F20-B8AE-468C-B286-D54CF20264C2}"/>
    <cellStyle name="_~MF2110_전기-영천댐취수능력(2003.2.10) (version 1)_수량산출서(2003.4.1)_수량산출서-변전소,옥외간선,동력제어,접지피뢰설비" xfId="183" xr:uid="{AE35BFAB-FF48-44D6-B23D-D7679BC9AA1A}"/>
    <cellStyle name="_~MF2110_전기-영천댐취수능력(2003.2.10) (version 1)_수량산출서-변전소,옥외간선,동력제어,접지피뢰설비" xfId="184" xr:uid="{4113AC29-4354-4188-BA50-B1E60DCFF620}"/>
    <cellStyle name="_~MF2110_최종실적(최종)" xfId="185" xr:uid="{3A179679-0B7D-44AB-B258-5E16E12460C1}"/>
    <cellStyle name="_~MF2110_최종실적(최종)_수량산출서(2003.4.1)" xfId="186" xr:uid="{C58561BD-C2EE-4C95-9757-DF939AF6A544}"/>
    <cellStyle name="_~MF2110_최종실적(최종)_수량산출서(2003.4.1)_수량산출서-변전소,옥외간선,동력제어,접지피뢰설비" xfId="187" xr:uid="{E63B0BFA-4F4C-4867-9809-77F4A8A903E3}"/>
    <cellStyle name="_~MF2110_최종실적(최종)_수량산출서-변전소,옥외간선,동력제어,접지피뢰설비" xfId="188" xr:uid="{D8FA6D62-6E3E-478D-8DC5-BDB04EC90EFA}"/>
    <cellStyle name="_~MF2110_최종실적(최종)_영천댐수량산출" xfId="189" xr:uid="{31AC5388-1934-48CF-B1F6-359E51826C9B}"/>
    <cellStyle name="_~MF2110_최종실적(최종)_영천댐수량산출_수량산출서(2003.4.1)" xfId="190" xr:uid="{DEA29640-9E4C-47A5-B66C-B4EB0C400094}"/>
    <cellStyle name="_~MF2110_최종실적(최종)_영천댐수량산출_수량산출서(2003.4.1)_수량산출서-변전소,옥외간선,동력제어,접지피뢰설비" xfId="191" xr:uid="{941A2AEF-2D09-4C06-A4F4-F7F3D17B4934}"/>
    <cellStyle name="_~MF2110_최종실적(최종)_영천댐수량산출_수량산출서-변전소,옥외간선,동력제어,접지피뢰설비" xfId="192" xr:uid="{A6AD26CA-1D55-4874-8B4B-02C124FC6C65}"/>
    <cellStyle name="_~MF2110_충남중부권설계예산서(1)" xfId="193" xr:uid="{2AA7B925-65FF-4536-8861-FFA88B2C7F88}"/>
    <cellStyle name="_~MF2110_충남중부권설계예산서(1)_수량산출서-변전소,옥외간선,동력제어,접지피뢰설비" xfId="194" xr:uid="{2474527C-B943-4ED5-8E28-8494FD4A1442}"/>
    <cellStyle name="_~MF2110_충남중부권설계예산서(수정본)" xfId="195" xr:uid="{84161A4E-C2B0-4B71-B1E8-F81EC55895A2}"/>
    <cellStyle name="_~MF2110_충남중부권설계예산서(수정본)_수량산출서-변전소,옥외간선,동력제어,접지피뢰설비" xfId="196" xr:uid="{42E88BA9-1C10-4A2F-A327-C943ED9112A8}"/>
    <cellStyle name="_~MF373C" xfId="197" xr:uid="{DA5E30AF-69B9-4439-BC58-7C99B468456C}"/>
    <cellStyle name="_~MF373C_4단계예산서" xfId="198" xr:uid="{8983EF13-6763-4207-A79F-43822C36AB97}"/>
    <cellStyle name="_~MF373C_4단계예산서_수량산출서-변전소,옥외간선,동력제어,접지피뢰설비" xfId="199" xr:uid="{49FA4683-927D-4B18-94E3-65028EAF99A7}"/>
    <cellStyle name="_~MF373C_4단계예산서_충남중부권설계예산서(1)" xfId="200" xr:uid="{FF7A7650-5F25-433A-BDC9-E620D28B9B37}"/>
    <cellStyle name="_~MF373C_4단계예산서_충남중부권설계예산서(1)_수량산출서-변전소,옥외간선,동력제어,접지피뢰설비" xfId="201" xr:uid="{A20EE1E7-6FCD-4C46-AF4C-229370CAD391}"/>
    <cellStyle name="_~MF373C_4단계예산서_충남중부권설계예산서(수정본)" xfId="202" xr:uid="{BE3752AD-AB3E-4EF0-8D26-CA18885DC6A4}"/>
    <cellStyle name="_~MF373C_4단계예산서_충남중부권설계예산서(수정본)_수량산출서-변전소,옥외간선,동력제어,접지피뢰설비" xfId="203" xr:uid="{D9E7B2F3-9E07-483E-8532-30787CE4794B}"/>
    <cellStyle name="_~MF373C_4단계예산서_한강하류권 1공구 전기방식내역서" xfId="204" xr:uid="{ECD210CA-2054-4D24-9050-0CB139D36715}"/>
    <cellStyle name="_~MF373C_4단계예산서_한강하류권 1공구 전기방식내역서_수량산출서-변전소,옥외간선,동력제어,접지피뢰설비" xfId="205" xr:uid="{AA297060-1AF3-44DF-A198-973BF513B6AC}"/>
    <cellStyle name="_~MF373C_4단계예산서_한강하류권 1공구 전기방식내역서_충남중부권설계예산서(1)" xfId="206" xr:uid="{03E23E52-497C-42C8-B506-CA7BD469FD98}"/>
    <cellStyle name="_~MF373C_4단계예산서_한강하류권 1공구 전기방식내역서_충남중부권설계예산서(1)_수량산출서-변전소,옥외간선,동력제어,접지피뢰설비" xfId="207" xr:uid="{5F1F5E38-E556-4F1A-928A-BFE951082585}"/>
    <cellStyle name="_~MF373C_4단계예산서_한강하류권 1공구 전기방식내역서_충남중부권설계예산서(수정본)" xfId="208" xr:uid="{6C4C519F-6746-409E-8890-B18D254FAA57}"/>
    <cellStyle name="_~MF373C_4단계예산서_한강하류권 1공구 전기방식내역서_충남중부권설계예산서(수정본)_수량산출서-변전소,옥외간선,동력제어,접지피뢰설비" xfId="209" xr:uid="{8D6ED54E-F1FB-4538-80DF-ED21D2DF2D31}"/>
    <cellStyle name="_~MF373C_가설건축전기산출서" xfId="210" xr:uid="{80940A55-4930-4A67-9BED-19DFDC8DA2AE}"/>
    <cellStyle name="_~MF373C_가설건축전기산출서_수량산출서(2003.4.1)" xfId="211" xr:uid="{45DD031B-FF87-4EDC-850D-6622BEA9A2DB}"/>
    <cellStyle name="_~MF373C_가설건축전기산출서_수량산출서(2003.4.1)_수량산출서-변전소,옥외간선,동력제어,접지피뢰설비" xfId="212" xr:uid="{59E34239-3B8E-419E-88D5-AA7CF4F463D3}"/>
    <cellStyle name="_~MF373C_가설건축전기산출서_수량산출서-변전소,옥외간선,동력제어,접지피뢰설비" xfId="213" xr:uid="{D8ED5B6C-2FE6-4FC2-ACBC-6D5157A91D28}"/>
    <cellStyle name="_~MF373C_가설동력수량산출" xfId="214" xr:uid="{5133F5BA-FED7-4E8D-B3D1-7B184D13CFA1}"/>
    <cellStyle name="_~MF373C_가설동력수량산출_수량산출서(2003.4.1)" xfId="215" xr:uid="{43E5497F-BF21-446E-8464-0DAB41F11364}"/>
    <cellStyle name="_~MF373C_가설동력수량산출_수량산출서(2003.4.1)_수량산출서-변전소,옥외간선,동력제어,접지피뢰설비" xfId="216" xr:uid="{594FA53B-2D8D-415E-85BB-CB28891C84FA}"/>
    <cellStyle name="_~MF373C_가설동력수량산출_수량산출서-변전소,옥외간선,동력제어,접지피뢰설비" xfId="217" xr:uid="{6131D914-4C59-4219-A8A9-D180D3BF37CB}"/>
    <cellStyle name="_~MF373C_가설통신수량" xfId="218" xr:uid="{7BF6CDC8-F3E1-42B5-9242-E346C030376E}"/>
    <cellStyle name="_~MF373C_가설통신수량_수량산출서(2003.4.1)" xfId="219" xr:uid="{4D7212C9-7CC6-47BA-B25E-5AD5DF6FD42B}"/>
    <cellStyle name="_~MF373C_가설통신수량_수량산출서(2003.4.1)_수량산출서-변전소,옥외간선,동력제어,접지피뢰설비" xfId="220" xr:uid="{62932996-A4F4-4F77-93A0-FEE366F14EAC}"/>
    <cellStyle name="_~MF373C_가설통신수량_수량산출서-변전소,옥외간선,동력제어,접지피뢰설비" xfId="221" xr:uid="{C59AB0EE-38A6-4F99-936D-F74B636E4AC3}"/>
    <cellStyle name="_~MF373C_경보국설계서(철관주2003.1.30최종)" xfId="222" xr:uid="{BBCFC0AB-4BD3-4141-AED3-E49A7C16AC7E}"/>
    <cellStyle name="_~MF373C_경보국설계서(철관주2003.1.30최종)_수량산출서(2003.4.1)" xfId="223" xr:uid="{74AB7D79-AD61-4539-A000-A86B843230BA}"/>
    <cellStyle name="_~MF373C_경보국설계서(철관주2003.1.30최종)_수량산출서(2003.4.1)_수량산출서-변전소,옥외간선,동력제어,접지피뢰설비" xfId="224" xr:uid="{DF83A306-DDBF-4B52-8684-D1957932FC9C}"/>
    <cellStyle name="_~MF373C_경보국설계서(철관주2003.1.30최종)_수량산출서-변전소,옥외간선,동력제어,접지피뢰설비" xfId="225" xr:uid="{7084250B-792C-4D23-8951-C931E92B3EC6}"/>
    <cellStyle name="_~MF373C_경보국설계서(철관주2003.1.30최종)_영천댐수량산출" xfId="226" xr:uid="{C098B3B9-EFE4-4EF7-B02A-EE970679AAC1}"/>
    <cellStyle name="_~MF373C_경보국설계서(철관주2003.1.30최종)_영천댐수량산출_수량산출서(2003.4.1)" xfId="227" xr:uid="{545A62A4-D023-40EE-B3E4-54DD4B16B0D4}"/>
    <cellStyle name="_~MF373C_경보국설계서(철관주2003.1.30최종)_영천댐수량산출_수량산출서(2003.4.1)_수량산출서-변전소,옥외간선,동력제어,접지피뢰설비" xfId="228" xr:uid="{33EEF0B1-7DA0-458C-9517-E15EE8752BDF}"/>
    <cellStyle name="_~MF373C_경보국설계서(철관주2003.1.30최종)_영천댐수량산출_수량산출서-변전소,옥외간선,동력제어,접지피뢰설비" xfId="229" xr:uid="{70FBCDE4-7BEE-4ECF-AAEA-4D1160A838F4}"/>
    <cellStyle name="_~MF373C_광동댐전기내역서-1" xfId="230" xr:uid="{833D692C-3087-4C5B-A6D9-4067A5F57BD1}"/>
    <cellStyle name="_~MF373C_광동댐전기내역서-1_수량산출서-변전소,옥외간선,동력제어,접지피뢰설비" xfId="231" xr:uid="{39651820-01D3-418E-AAC1-C30A2B64B518}"/>
    <cellStyle name="_~MF373C_대곡내역서0329(전기)-기계설비금액확인" xfId="232" xr:uid="{57DE2436-52D9-415C-BABF-9E215EA6E2AA}"/>
    <cellStyle name="_~MF373C_대곡내역서0329(전기)-기계설비금액확인_수량산출서-변전소,옥외간선,동력제어,접지피뢰설비" xfId="233" xr:uid="{804301B0-7744-4D67-A826-ADEB837EDE0F}"/>
    <cellStyle name="_~MF373C_수량산출서(2003.4.1)" xfId="234" xr:uid="{97FD29AA-04A2-4A3C-8B3E-CE1265BC49DF}"/>
    <cellStyle name="_~MF373C_수량산출서(2003.4.1)_수량산출서-변전소,옥외간선,동력제어,접지피뢰설비" xfId="235" xr:uid="{D8C802A9-FE4A-4357-AD76-7FC2884A4CC5}"/>
    <cellStyle name="_~MF373C_수량산출서-변전소,옥외간선,동력제어,접지피뢰설비" xfId="236" xr:uid="{D794A119-087D-4396-AE31-4CFC490BE4E5}"/>
    <cellStyle name="_~MF373C_영구동력수량산출" xfId="237" xr:uid="{CB71B66A-5284-4B40-91FD-4637BC83DDAF}"/>
    <cellStyle name="_~MF373C_영구동력수량산출_수량산출서(2003.4.1)" xfId="238" xr:uid="{6F805B13-A708-411C-9FCB-2292ADFBCDE3}"/>
    <cellStyle name="_~MF373C_영구동력수량산출_수량산출서(2003.4.1)_수량산출서-변전소,옥외간선,동력제어,접지피뢰설비" xfId="239" xr:uid="{760F9AFC-2CB4-4926-B54F-C48BAE095E3E}"/>
    <cellStyle name="_~MF373C_영구동력수량산출_수량산출서-변전소,옥외간선,동력제어,접지피뢰설비" xfId="240" xr:uid="{8608A522-A0E9-458D-9A95-E0D8D450AE8D}"/>
    <cellStyle name="_~MF373C_영천댐수량산출" xfId="241" xr:uid="{30FA79AB-545E-4AE0-9B79-A6B67328D601}"/>
    <cellStyle name="_~MF373C_영천댐수량산출_수량산출서(2003.4.1)" xfId="242" xr:uid="{A62F22F6-8324-4917-97EC-D40BE3E256F7}"/>
    <cellStyle name="_~MF373C_영천댐수량산출_수량산출서(2003.4.1)_수량산출서-변전소,옥외간선,동력제어,접지피뢰설비" xfId="243" xr:uid="{54A83941-75BE-4DDC-8909-7F604FCEB3FC}"/>
    <cellStyle name="_~MF373C_영천댐수량산출_수량산출서-변전소,옥외간선,동력제어,접지피뢰설비" xfId="244" xr:uid="{EF456CF8-73C6-4916-BA57-06DDA1761424}"/>
    <cellStyle name="_~MF373C_영천댐최종(감시및CCTV)" xfId="245" xr:uid="{7D13B237-32C7-4870-A761-E7903223C234}"/>
    <cellStyle name="_~MF373C_영천댐최종(감시및CCTV)_수량산출서-변전소,옥외간선,동력제어,접지피뢰설비" xfId="246" xr:uid="{C5224182-8676-4838-A428-6D0D5DC7E510}"/>
    <cellStyle name="_~MF373C_영천댐최종(홍수예설비공사)" xfId="247" xr:uid="{ABA88C97-9E3A-4343-ADA1-DB3A09D92069}"/>
    <cellStyle name="_~MF373C_영천댐최종(홍수예설비공사)_수량산출서-변전소,옥외간선,동력제어,접지피뢰설비" xfId="248" xr:uid="{2F06578F-F9E3-4B22-9F60-63F4104186C2}"/>
    <cellStyle name="_~MF373C_오리지날최종-경보국설계서(철관주2003.2.13) (version 3) (version 1)" xfId="249" xr:uid="{6A32C3B1-55CD-425D-8EC4-35DB926A6BF5}"/>
    <cellStyle name="_~MF373C_오리지날최종-경보국설계서(철관주2003.2.13) (version 3) (version 1)_수량산출서(2003.4.1)" xfId="250" xr:uid="{99BA0172-3948-4E8B-8E1F-5B2D697F72D2}"/>
    <cellStyle name="_~MF373C_오리지날최종-경보국설계서(철관주2003.2.13) (version 3) (version 1)_수량산출서(2003.4.1)_수량산출서-변전소,옥외간선,동력제어,접지피뢰설비" xfId="251" xr:uid="{94FDB2EE-B3FF-43EA-99BE-19317F74B6FB}"/>
    <cellStyle name="_~MF373C_오리지날최종-경보국설계서(철관주2003.2.13) (version 3) (version 1)_수량산출서-변전소,옥외간선,동력제어,접지피뢰설비" xfId="252" xr:uid="{142CA3B4-1EAF-45A4-B12B-E6B2086E0C7B}"/>
    <cellStyle name="_~MF373C_오리지날최종-경보국설계서(철관주2003.2.6)" xfId="253" xr:uid="{09A33D5A-FEF8-4CD9-9490-8931C337DC11}"/>
    <cellStyle name="_~MF373C_오리지날최종-경보국설계서(철관주2003.2.6)_수량산출서(2003.4.1)" xfId="254" xr:uid="{766170DB-ED68-4FD9-920C-1FC7E80AFAC9}"/>
    <cellStyle name="_~MF373C_오리지날최종-경보국설계서(철관주2003.2.6)_수량산출서(2003.4.1)_수량산출서-변전소,옥외간선,동력제어,접지피뢰설비" xfId="255" xr:uid="{BA7C9BF3-106A-4ACE-82BB-8FA6D51EA870}"/>
    <cellStyle name="_~MF373C_오리지날최종-경보국설계서(철관주2003.2.6)_수량산출서-변전소,옥외간선,동력제어,접지피뢰설비" xfId="256" xr:uid="{66F1E8CD-37AB-45C0-8411-A6E900D2A01C}"/>
    <cellStyle name="_~MF373C_오리지날최종-경보국설계서(철관주2003.2.9) (version 2)" xfId="257" xr:uid="{9345E5A4-9FA6-46AB-95F2-AACD7557989F}"/>
    <cellStyle name="_~MF373C_오리지날최종-경보국설계서(철관주2003.2.9) (version 2)_수량산출서(2003.4.1)" xfId="258" xr:uid="{D6BBB3C9-84D1-4343-AC40-10C9450B5C3D}"/>
    <cellStyle name="_~MF373C_오리지날최종-경보국설계서(철관주2003.2.9) (version 2)_수량산출서(2003.4.1)_수량산출서-변전소,옥외간선,동력제어,접지피뢰설비" xfId="259" xr:uid="{6F21C4B8-2C5D-409F-81D4-68847BB18F27}"/>
    <cellStyle name="_~MF373C_오리지날최종-경보국설계서(철관주2003.2.9) (version 2)_수량산출서-변전소,옥외간선,동력제어,접지피뢰설비" xfId="260" xr:uid="{68465C5B-BBAD-49B9-B348-C44D1A2512BB}"/>
    <cellStyle name="_~MF373C_옥곡수량" xfId="261" xr:uid="{9B5254A1-03E3-4A4C-B60C-6FF5C0DF26BE}"/>
    <cellStyle name="_~MF373C_옥곡수량_수량산출서-변전소,옥외간선,동력제어,접지피뢰설비" xfId="262" xr:uid="{02F9DC8F-64A7-4E7D-9434-98CF29D1C97A}"/>
    <cellStyle name="_~MF373C_전기-광양3단계(옥곡가압장)" xfId="263" xr:uid="{B5940198-5A47-4DE4-93B1-C5EEBCDE1D02}"/>
    <cellStyle name="_~MF373C_전기-광양3단계(옥곡가압장)_수량산출서-변전소,옥외간선,동력제어,접지피뢰설비" xfId="264" xr:uid="{9D480F68-0653-4254-8676-FADD4920B2B4}"/>
    <cellStyle name="_~MF373C_전기내역서-광동댐" xfId="265" xr:uid="{65D40A83-E262-4733-9899-92356ECE7B19}"/>
    <cellStyle name="_~MF373C_전기내역서-광동댐_수량산출서-변전소,옥외간선,동력제어,접지피뢰설비" xfId="266" xr:uid="{C5E35435-9B93-485F-9E19-DE9773E5A29F}"/>
    <cellStyle name="_~MF373C_전기및계장-영천댐(03.9.8신설및철거나눔)" xfId="267" xr:uid="{74128716-B575-4B98-9868-ACD00DA07891}"/>
    <cellStyle name="_~MF373C_전기및계장-영천댐(03.9.8신설및철거나눔) (version 1)" xfId="268" xr:uid="{756E118A-2F08-4927-8FE7-8301B4335FEE}"/>
    <cellStyle name="_~MF373C_전기및계장-영천댐(03.9.8신설및철거나눔) (version 1)_수량산출서-변전소,옥외간선,동력제어,접지피뢰설비" xfId="269" xr:uid="{413BBFA8-D430-4E74-A0EA-82FCC30F05B2}"/>
    <cellStyle name="_~MF373C_전기및계장-영천댐(03.9.8신설및철거나눔)_수량산출서-변전소,옥외간선,동력제어,접지피뢰설비" xfId="270" xr:uid="{44373CB4-A224-412D-A6D4-47C5932C2892}"/>
    <cellStyle name="_~MF373C_전기및계장-영천댐취수능력(2003.4.8전기및계장)" xfId="271" xr:uid="{0086494E-9E37-44CD-A8C6-7E7DA416EBAC}"/>
    <cellStyle name="_~MF373C_전기및계장-영천댐취수능력(2003.4.8전기및계장)_수량산출서-변전소,옥외간선,동력제어,접지피뢰설비" xfId="272" xr:uid="{5287DBD9-FC0A-43FF-B704-EC838FDC2881}"/>
    <cellStyle name="_~MF373C_전기방식" xfId="273" xr:uid="{FF963568-5FB4-4D95-BA04-34C4D5266087}"/>
    <cellStyle name="_~MF373C_전기방식_수량산출서(2003.4.1)" xfId="274" xr:uid="{7E7BF9D9-C2AD-4C44-A444-3B46ACCC8AEE}"/>
    <cellStyle name="_~MF373C_전기방식_수량산출서(2003.4.1)_수량산출서-변전소,옥외간선,동력제어,접지피뢰설비" xfId="275" xr:uid="{9B203D8D-F106-4280-8006-77B36099A877}"/>
    <cellStyle name="_~MF373C_전기방식_수량산출서-변전소,옥외간선,동력제어,접지피뢰설비" xfId="276" xr:uid="{DCE9762A-F7E1-4BD1-A405-F94AAA91EA5F}"/>
    <cellStyle name="_~MF373C_전기-영천댐취수능력(2003.2.10) (version 1)" xfId="277" xr:uid="{0FA0382F-5E76-473D-9048-4E483BD5AB48}"/>
    <cellStyle name="_~MF373C_전기-영천댐취수능력(2003.2.10) (version 1)_수량산출서(2003.4.1)" xfId="278" xr:uid="{6D2AB5FA-8BC8-4CDD-9C00-B856BCF10D18}"/>
    <cellStyle name="_~MF373C_전기-영천댐취수능력(2003.2.10) (version 1)_수량산출서(2003.4.1)_수량산출서-변전소,옥외간선,동력제어,접지피뢰설비" xfId="279" xr:uid="{BA97E70E-7D2E-47F7-8AAF-CB82B763AD97}"/>
    <cellStyle name="_~MF373C_전기-영천댐취수능력(2003.2.10) (version 1)_수량산출서-변전소,옥외간선,동력제어,접지피뢰설비" xfId="280" xr:uid="{3C3B9328-D5DF-45A0-AACC-4C4AD79FCB59}"/>
    <cellStyle name="_~MF373C_최종실적(최종)" xfId="281" xr:uid="{EBABCC4E-EAA0-43DA-876C-66AED0755A47}"/>
    <cellStyle name="_~MF373C_최종실적(최종)_수량산출서(2003.4.1)" xfId="282" xr:uid="{981FC34A-A6E4-4782-83B5-D9F4468002F0}"/>
    <cellStyle name="_~MF373C_최종실적(최종)_수량산출서(2003.4.1)_수량산출서-변전소,옥외간선,동력제어,접지피뢰설비" xfId="283" xr:uid="{9001E04E-B7A5-4A48-B83A-2565AAA5602A}"/>
    <cellStyle name="_~MF373C_최종실적(최종)_수량산출서-변전소,옥외간선,동력제어,접지피뢰설비" xfId="284" xr:uid="{7F03289A-CA49-4BBD-A16F-304374B0B9BE}"/>
    <cellStyle name="_~MF373C_최종실적(최종)_영천댐수량산출" xfId="285" xr:uid="{A00EAE06-AE3F-497B-AA38-51C6A433896B}"/>
    <cellStyle name="_~MF373C_최종실적(최종)_영천댐수량산출_수량산출서(2003.4.1)" xfId="286" xr:uid="{A5A87334-EEDC-460A-874E-496D60E44B17}"/>
    <cellStyle name="_~MF373C_최종실적(최종)_영천댐수량산출_수량산출서(2003.4.1)_수량산출서-변전소,옥외간선,동력제어,접지피뢰설비" xfId="287" xr:uid="{DF26DF0E-F9B1-498E-8C77-3C188A0C25DF}"/>
    <cellStyle name="_~MF373C_최종실적(최종)_영천댐수량산출_수량산출서-변전소,옥외간선,동력제어,접지피뢰설비" xfId="288" xr:uid="{36DFC242-6052-4A6A-961D-745956DA6B3A}"/>
    <cellStyle name="_~MF373C_충남중부권설계예산서(1)" xfId="289" xr:uid="{0D42F3BA-0C3A-4B19-A640-1640D2181E5C}"/>
    <cellStyle name="_~MF373C_충남중부권설계예산서(1)_수량산출서-변전소,옥외간선,동력제어,접지피뢰설비" xfId="290" xr:uid="{4ABC9F5F-102A-4113-B2E8-F09F72ADAB77}"/>
    <cellStyle name="_~MF373C_충남중부권설계예산서(수정본)" xfId="291" xr:uid="{301C7E28-448C-45B6-89A1-8729C8F233F2}"/>
    <cellStyle name="_~MF373C_충남중부권설계예산서(수정본)_수량산출서-변전소,옥외간선,동력제어,접지피뢰설비" xfId="292" xr:uid="{0548BD4D-4316-4CF5-A59B-70A34B00C945}"/>
    <cellStyle name="_2001년만" xfId="293" xr:uid="{1374D49E-E04A-4278-B0B0-404770318E26}"/>
    <cellStyle name="_2001년만_(11-6)2001중장기계획(총괄)1" xfId="294" xr:uid="{2D8B8531-DF9B-4F86-8AFB-7D1DDADFFA89}"/>
    <cellStyle name="_2001년만_(11-6)2001중장기계획(총괄)1_4단계예산서" xfId="295" xr:uid="{86E52354-63D6-4B84-A656-E5BBF6B90789}"/>
    <cellStyle name="_2001년만_(11-6)2001중장기계획(총괄)1_4단계예산서_수량산출서-변전소,옥외간선,동력제어,접지피뢰설비" xfId="296" xr:uid="{9AE599A9-041E-4959-8180-3D488EC3A539}"/>
    <cellStyle name="_2001년만_(11-6)2001중장기계획(총괄)1_4단계예산서_충남중부권설계예산서(1)" xfId="297" xr:uid="{B6C9F8C9-22ED-46DC-B9EC-92711B1F31D0}"/>
    <cellStyle name="_2001년만_(11-6)2001중장기계획(총괄)1_4단계예산서_충남중부권설계예산서(1)_수량산출서-변전소,옥외간선,동력제어,접지피뢰설비" xfId="298" xr:uid="{3ACFAF96-B77C-471D-83EA-F1B61D8C1B59}"/>
    <cellStyle name="_2001년만_(11-6)2001중장기계획(총괄)1_4단계예산서_충남중부권설계예산서(수정본)" xfId="299" xr:uid="{C50B5C00-E4A1-4496-B4D7-C74C5F7BDC1B}"/>
    <cellStyle name="_2001년만_(11-6)2001중장기계획(총괄)1_4단계예산서_충남중부권설계예산서(수정본)_수량산출서-변전소,옥외간선,동력제어,접지피뢰설비" xfId="300" xr:uid="{B3A79FFD-DF86-4519-9660-158E11E60B84}"/>
    <cellStyle name="_2001년만_(11-6)2001중장기계획(총괄)1_4단계예산서_한강하류권 1공구 전기방식내역서" xfId="301" xr:uid="{B28C55DD-D494-4605-8DB1-BFA2580B872D}"/>
    <cellStyle name="_2001년만_(11-6)2001중장기계획(총괄)1_4단계예산서_한강하류권 1공구 전기방식내역서_수량산출서-변전소,옥외간선,동력제어,접지피뢰설비" xfId="302" xr:uid="{BD70664A-2272-40D4-B592-3EA7C4B130B3}"/>
    <cellStyle name="_2001년만_(11-6)2001중장기계획(총괄)1_4단계예산서_한강하류권 1공구 전기방식내역서_충남중부권설계예산서(1)" xfId="303" xr:uid="{BE7D7FDB-35EE-48B0-AA4C-6551576518B8}"/>
    <cellStyle name="_2001년만_(11-6)2001중장기계획(총괄)1_4단계예산서_한강하류권 1공구 전기방식내역서_충남중부권설계예산서(1)_수량산출서-변전소,옥외간선,동력제어,접지피뢰설비" xfId="304" xr:uid="{D50AACEB-251C-4DBA-94C6-E70C1C74AE62}"/>
    <cellStyle name="_2001년만_(11-6)2001중장기계획(총괄)1_4단계예산서_한강하류권 1공구 전기방식내역서_충남중부권설계예산서(수정본)" xfId="305" xr:uid="{0D3AEA63-5093-4051-930D-67E21CF060AD}"/>
    <cellStyle name="_2001년만_(11-6)2001중장기계획(총괄)1_4단계예산서_한강하류권 1공구 전기방식내역서_충남중부권설계예산서(수정본)_수량산출서-변전소,옥외간선,동력제어,접지피뢰설비" xfId="306" xr:uid="{5AEC4825-BC43-44E1-9A67-AA9B3B5DB024}"/>
    <cellStyle name="_2001년만_(11-6)2001중장기계획(총괄)1_가설건축전기산출서" xfId="307" xr:uid="{4DA9E16E-AB37-4294-B071-E98B59E1F2A9}"/>
    <cellStyle name="_2001년만_(11-6)2001중장기계획(총괄)1_가설건축전기산출서_수량산출서(2003.4.1)" xfId="308" xr:uid="{F15CCC24-BFF0-437C-B0BA-7CB334EBF96F}"/>
    <cellStyle name="_2001년만_(11-6)2001중장기계획(총괄)1_가설건축전기산출서_수량산출서(2003.4.1)_수량산출서-변전소,옥외간선,동력제어,접지피뢰설비" xfId="309" xr:uid="{A0EF38A1-2C56-47EA-83F0-19B075B43325}"/>
    <cellStyle name="_2001년만_(11-6)2001중장기계획(총괄)1_가설건축전기산출서_수량산출서-변전소,옥외간선,동력제어,접지피뢰설비" xfId="310" xr:uid="{A6C3798A-903A-4C78-AF0E-4BCA943AF4C0}"/>
    <cellStyle name="_2001년만_(11-6)2001중장기계획(총괄)1_가설동력수량산출" xfId="311" xr:uid="{D52E270F-62B9-4228-83FF-23F0A6F9F4A2}"/>
    <cellStyle name="_2001년만_(11-6)2001중장기계획(총괄)1_가설동력수량산출_수량산출서(2003.4.1)" xfId="312" xr:uid="{649BE17A-421D-4822-B135-A58EEA06A209}"/>
    <cellStyle name="_2001년만_(11-6)2001중장기계획(총괄)1_가설동력수량산출_수량산출서(2003.4.1)_수량산출서-변전소,옥외간선,동력제어,접지피뢰설비" xfId="313" xr:uid="{9BD82D48-39F7-4C85-A427-EE059A73C6A5}"/>
    <cellStyle name="_2001년만_(11-6)2001중장기계획(총괄)1_가설동력수량산출_수량산출서-변전소,옥외간선,동력제어,접지피뢰설비" xfId="314" xr:uid="{573B6FE4-F39F-4224-AF9E-8812E8AA31F8}"/>
    <cellStyle name="_2001년만_(11-6)2001중장기계획(총괄)1_가설통신수량" xfId="315" xr:uid="{CA39A4E2-7A7C-4AF5-BD9F-D05AFEC91750}"/>
    <cellStyle name="_2001년만_(11-6)2001중장기계획(총괄)1_가설통신수량_수량산출서(2003.4.1)" xfId="316" xr:uid="{C0E1F121-3B05-404A-97F3-18B3B26BB6CB}"/>
    <cellStyle name="_2001년만_(11-6)2001중장기계획(총괄)1_가설통신수량_수량산출서(2003.4.1)_수량산출서-변전소,옥외간선,동력제어,접지피뢰설비" xfId="317" xr:uid="{2F404515-0DE8-42E4-8A9A-B892FE48F3B5}"/>
    <cellStyle name="_2001년만_(11-6)2001중장기계획(총괄)1_가설통신수량_수량산출서-변전소,옥외간선,동력제어,접지피뢰설비" xfId="318" xr:uid="{1849BA10-E333-4317-B233-C888E94205E9}"/>
    <cellStyle name="_2001년만_(11-6)2001중장기계획(총괄)1_경보국설계서(철관주2003.1.30최종)" xfId="319" xr:uid="{B58E4452-2997-4A66-8402-9D8436EFCE35}"/>
    <cellStyle name="_2001년만_(11-6)2001중장기계획(총괄)1_경보국설계서(철관주2003.1.30최종)_수량산출서(2003.4.1)" xfId="320" xr:uid="{94B69458-E1BC-49FE-885A-B6F1C044D4C1}"/>
    <cellStyle name="_2001년만_(11-6)2001중장기계획(총괄)1_경보국설계서(철관주2003.1.30최종)_수량산출서(2003.4.1)_수량산출서-변전소,옥외간선,동력제어,접지피뢰설비" xfId="321" xr:uid="{8A0CAA1B-2310-4740-9B15-FDACE13EB7CC}"/>
    <cellStyle name="_2001년만_(11-6)2001중장기계획(총괄)1_경보국설계서(철관주2003.1.30최종)_수량산출서-변전소,옥외간선,동력제어,접지피뢰설비" xfId="322" xr:uid="{B6511C2C-B37D-45FD-88CA-6EBB0D125A9B}"/>
    <cellStyle name="_2001년만_(11-6)2001중장기계획(총괄)1_경보국설계서(철관주2003.1.30최종)_영천댐수량산출" xfId="323" xr:uid="{09892EE7-D6C8-483B-9A12-F30B690D1FB2}"/>
    <cellStyle name="_2001년만_(11-6)2001중장기계획(총괄)1_경보국설계서(철관주2003.1.30최종)_영천댐수량산출_수량산출서(2003.4.1)" xfId="324" xr:uid="{80562C6E-9FB3-45F8-8DBE-2F07169C76D6}"/>
    <cellStyle name="_2001년만_(11-6)2001중장기계획(총괄)1_경보국설계서(철관주2003.1.30최종)_영천댐수량산출_수량산출서(2003.4.1)_수량산출서-변전소,옥외간선,동력제어,접지피뢰설비" xfId="325" xr:uid="{822A8A6F-FA60-47BC-AD82-6D2F7D2AD6C1}"/>
    <cellStyle name="_2001년만_(11-6)2001중장기계획(총괄)1_경보국설계서(철관주2003.1.30최종)_영천댐수량산출_수량산출서-변전소,옥외간선,동력제어,접지피뢰설비" xfId="326" xr:uid="{D61E3BF6-FC9D-409C-A676-D5325129D45D}"/>
    <cellStyle name="_2001년만_(11-6)2001중장기계획(총괄)1_광동댐전기내역서-1" xfId="327" xr:uid="{F58215F8-1F99-4CE9-ACAC-0E7460A5DE6F}"/>
    <cellStyle name="_2001년만_(11-6)2001중장기계획(총괄)1_광동댐전기내역서-1_수량산출서-변전소,옥외간선,동력제어,접지피뢰설비" xfId="328" xr:uid="{6FFBD6E6-291E-4355-A7B1-277BB3F06C3C}"/>
    <cellStyle name="_2001년만_(11-6)2001중장기계획(총괄)1_대곡내역서0329(전기)-기계설비금액확인" xfId="329" xr:uid="{A36B3D94-2E2E-40FD-9025-A06AF308560F}"/>
    <cellStyle name="_2001년만_(11-6)2001중장기계획(총괄)1_대곡내역서0329(전기)-기계설비금액확인_수량산출서-변전소,옥외간선,동력제어,접지피뢰설비" xfId="330" xr:uid="{8B283650-76C7-4689-B471-7E56A3E44A5F}"/>
    <cellStyle name="_2001년만_(11-6)2001중장기계획(총괄)1_수량산출서(2003.4.1)" xfId="331" xr:uid="{C1A357F3-C342-4DC4-9095-0E8D08B74000}"/>
    <cellStyle name="_2001년만_(11-6)2001중장기계획(총괄)1_수량산출서(2003.4.1)_수량산출서-변전소,옥외간선,동력제어,접지피뢰설비" xfId="332" xr:uid="{DA5E8D29-C8BF-4BA2-960B-5589B2B36BE0}"/>
    <cellStyle name="_2001년만_(11-6)2001중장기계획(총괄)1_수량산출서-변전소,옥외간선,동력제어,접지피뢰설비" xfId="333" xr:uid="{B985E9AC-6C6F-4830-972C-181D17722D35}"/>
    <cellStyle name="_2001년만_(11-6)2001중장기계획(총괄)1_영구동력수량산출" xfId="334" xr:uid="{10C0EFA1-DE6D-48E9-8732-9825CC5B78C5}"/>
    <cellStyle name="_2001년만_(11-6)2001중장기계획(총괄)1_영구동력수량산출_수량산출서(2003.4.1)" xfId="335" xr:uid="{42C5201B-4442-4E2C-912D-890E701E9CA0}"/>
    <cellStyle name="_2001년만_(11-6)2001중장기계획(총괄)1_영구동력수량산출_수량산출서(2003.4.1)_수량산출서-변전소,옥외간선,동력제어,접지피뢰설비" xfId="336" xr:uid="{709CBE1A-801E-4CE1-9E03-DE4FBE076538}"/>
    <cellStyle name="_2001년만_(11-6)2001중장기계획(총괄)1_영구동력수량산출_수량산출서-변전소,옥외간선,동력제어,접지피뢰설비" xfId="337" xr:uid="{AB728BC0-4338-4E0A-8C5D-F2F739923E81}"/>
    <cellStyle name="_2001년만_(11-6)2001중장기계획(총괄)1_영천댐수량산출" xfId="338" xr:uid="{5E333AC6-040C-4C6E-B05C-83DC6A66CAAC}"/>
    <cellStyle name="_2001년만_(11-6)2001중장기계획(총괄)1_영천댐수량산출_수량산출서(2003.4.1)" xfId="339" xr:uid="{3389AAE4-D09A-4FAA-94BB-7E9DE5717BCF}"/>
    <cellStyle name="_2001년만_(11-6)2001중장기계획(총괄)1_영천댐수량산출_수량산출서(2003.4.1)_수량산출서-변전소,옥외간선,동력제어,접지피뢰설비" xfId="340" xr:uid="{8E2AA750-C1AD-4F6C-B70D-A830FB03310E}"/>
    <cellStyle name="_2001년만_(11-6)2001중장기계획(총괄)1_영천댐수량산출_수량산출서-변전소,옥외간선,동력제어,접지피뢰설비" xfId="341" xr:uid="{FAEDD4AF-89AB-4A6F-9600-F7994A0D42CD}"/>
    <cellStyle name="_2001년만_(11-6)2001중장기계획(총괄)1_영천댐최종(감시및CCTV)" xfId="342" xr:uid="{EFCBFB58-71B5-46F0-BD5F-020D0B53DDBF}"/>
    <cellStyle name="_2001년만_(11-6)2001중장기계획(총괄)1_영천댐최종(감시및CCTV)_수량산출서-변전소,옥외간선,동력제어,접지피뢰설비" xfId="343" xr:uid="{71BAA188-813A-477A-B170-DF1CFE577FB0}"/>
    <cellStyle name="_2001년만_(11-6)2001중장기계획(총괄)1_영천댐최종(홍수예설비공사)" xfId="344" xr:uid="{42869179-15AD-4146-A8B3-CFE24F9337CD}"/>
    <cellStyle name="_2001년만_(11-6)2001중장기계획(총괄)1_영천댐최종(홍수예설비공사)_수량산출서-변전소,옥외간선,동력제어,접지피뢰설비" xfId="345" xr:uid="{D2E8C57B-6F74-4433-9F0B-B283E4824915}"/>
    <cellStyle name="_2001년만_(11-6)2001중장기계획(총괄)1_오리지날최종-경보국설계서(철관주2003.2.13) (version 3) (version 1)" xfId="346" xr:uid="{437C5E07-EC93-45EF-865E-42652001DB51}"/>
    <cellStyle name="_2001년만_(11-6)2001중장기계획(총괄)1_오리지날최종-경보국설계서(철관주2003.2.13) (version 3) (version 1)_수량산출서(2003.4.1)" xfId="347" xr:uid="{DE2C4B08-718B-4DED-84D2-95AACBABBE28}"/>
    <cellStyle name="_2001년만_(11-6)2001중장기계획(총괄)1_오리지날최종-경보국설계서(철관주2003.2.13) (version 3) (version 1)_수량산출서(2003.4.1)_수량산출서-변전소,옥외간선,동력제어,접지피뢰설비" xfId="348" xr:uid="{3D36A197-4F14-47CF-A0BB-54BB9E767EA6}"/>
    <cellStyle name="_2001년만_(11-6)2001중장기계획(총괄)1_오리지날최종-경보국설계서(철관주2003.2.13) (version 3) (version 1)_수량산출서-변전소,옥외간선,동력제어,접지피뢰설비" xfId="349" xr:uid="{5274A0EA-7859-4237-84D1-5F505E833F82}"/>
    <cellStyle name="_2001년만_(11-6)2001중장기계획(총괄)1_오리지날최종-경보국설계서(철관주2003.2.6)" xfId="350" xr:uid="{B8AD74F3-D637-42E2-A405-51C363A6A9DE}"/>
    <cellStyle name="_2001년만_(11-6)2001중장기계획(총괄)1_오리지날최종-경보국설계서(철관주2003.2.6)_수량산출서(2003.4.1)" xfId="351" xr:uid="{E3DCCDBC-0802-4AC0-8074-0C87A52B1170}"/>
    <cellStyle name="_2001년만_(11-6)2001중장기계획(총괄)1_오리지날최종-경보국설계서(철관주2003.2.6)_수량산출서(2003.4.1)_수량산출서-변전소,옥외간선,동력제어,접지피뢰설비" xfId="352" xr:uid="{7DE5B5D6-7B18-47E3-97DB-43B532F26F17}"/>
    <cellStyle name="_2001년만_(11-6)2001중장기계획(총괄)1_오리지날최종-경보국설계서(철관주2003.2.6)_수량산출서-변전소,옥외간선,동력제어,접지피뢰설비" xfId="353" xr:uid="{71606251-0EC9-42DF-9420-F5637DA2BB61}"/>
    <cellStyle name="_2001년만_(11-6)2001중장기계획(총괄)1_오리지날최종-경보국설계서(철관주2003.2.9) (version 2)" xfId="354" xr:uid="{4260654B-337F-499A-803B-018489164710}"/>
    <cellStyle name="_2001년만_(11-6)2001중장기계획(총괄)1_오리지날최종-경보국설계서(철관주2003.2.9) (version 2)_수량산출서(2003.4.1)" xfId="355" xr:uid="{ABE59700-DC1F-4868-8717-08FF10C0AB11}"/>
    <cellStyle name="_2001년만_(11-6)2001중장기계획(총괄)1_오리지날최종-경보국설계서(철관주2003.2.9) (version 2)_수량산출서(2003.4.1)_수량산출서-변전소,옥외간선,동력제어,접지피뢰설비" xfId="356" xr:uid="{4A90BAA8-EFC1-479B-A2BA-81A6920F4E12}"/>
    <cellStyle name="_2001년만_(11-6)2001중장기계획(총괄)1_오리지날최종-경보국설계서(철관주2003.2.9) (version 2)_수량산출서-변전소,옥외간선,동력제어,접지피뢰설비" xfId="357" xr:uid="{894F7FB4-DE9E-4AFC-B4CB-4E2F209F29D8}"/>
    <cellStyle name="_2001년만_(11-6)2001중장기계획(총괄)1_옥곡수량" xfId="358" xr:uid="{E0CF1319-918D-4C4A-86D0-C3FE77FADCD8}"/>
    <cellStyle name="_2001년만_(11-6)2001중장기계획(총괄)1_옥곡수량_수량산출서-변전소,옥외간선,동력제어,접지피뢰설비" xfId="359" xr:uid="{B4A32C68-3F3F-4DE9-BE8D-0EA808110C4B}"/>
    <cellStyle name="_2001년만_(11-6)2001중장기계획(총괄)1_전기-광양3단계(옥곡가압장)" xfId="360" xr:uid="{36ED44F4-BA23-4AC0-B05E-8DC1468B44EA}"/>
    <cellStyle name="_2001년만_(11-6)2001중장기계획(총괄)1_전기-광양3단계(옥곡가압장)_수량산출서-변전소,옥외간선,동력제어,접지피뢰설비" xfId="361" xr:uid="{66FD673B-FE75-45FD-8A66-EF9B3A363B26}"/>
    <cellStyle name="_2001년만_(11-6)2001중장기계획(총괄)1_전기내역서-광동댐" xfId="362" xr:uid="{D5DE38B5-8C23-43B1-81B6-C90B91744956}"/>
    <cellStyle name="_2001년만_(11-6)2001중장기계획(총괄)1_전기내역서-광동댐_수량산출서-변전소,옥외간선,동력제어,접지피뢰설비" xfId="363" xr:uid="{E8F15A7F-40D1-4A90-B69E-C3C30C02D63E}"/>
    <cellStyle name="_2001년만_(11-6)2001중장기계획(총괄)1_전기및계장-영천댐(03.9.8신설및철거나눔)" xfId="364" xr:uid="{71C50F9F-718E-4A1F-A840-20D9102B9700}"/>
    <cellStyle name="_2001년만_(11-6)2001중장기계획(총괄)1_전기및계장-영천댐(03.9.8신설및철거나눔) (version 1)" xfId="365" xr:uid="{788042B7-286A-4550-B4B7-B88B407DBA81}"/>
    <cellStyle name="_2001년만_(11-6)2001중장기계획(총괄)1_전기및계장-영천댐(03.9.8신설및철거나눔) (version 1)_수량산출서-변전소,옥외간선,동력제어,접지피뢰설비" xfId="366" xr:uid="{74EB1E02-B41B-4754-8F28-B4DF10518F01}"/>
    <cellStyle name="_2001년만_(11-6)2001중장기계획(총괄)1_전기및계장-영천댐(03.9.8신설및철거나눔)_수량산출서-변전소,옥외간선,동력제어,접지피뢰설비" xfId="367" xr:uid="{3D935327-B0A7-4B8D-9830-6EE48616667E}"/>
    <cellStyle name="_2001년만_(11-6)2001중장기계획(총괄)1_전기및계장-영천댐취수능력(2003.4.8전기및계장)" xfId="368" xr:uid="{E6417560-E93E-4382-A155-7DCFDBC4CB1C}"/>
    <cellStyle name="_2001년만_(11-6)2001중장기계획(총괄)1_전기및계장-영천댐취수능력(2003.4.8전기및계장)_수량산출서-변전소,옥외간선,동력제어,접지피뢰설비" xfId="369" xr:uid="{F4F94E4E-FB0D-4794-B410-10BB2FAC0633}"/>
    <cellStyle name="_2001년만_(11-6)2001중장기계획(총괄)1_전기방식" xfId="370" xr:uid="{5AEAA85F-A149-481B-B513-ED1FED02F5E4}"/>
    <cellStyle name="_2001년만_(11-6)2001중장기계획(총괄)1_전기방식_수량산출서(2003.4.1)" xfId="371" xr:uid="{E1F83796-96AF-48E4-B04F-73722B0ADF1D}"/>
    <cellStyle name="_2001년만_(11-6)2001중장기계획(총괄)1_전기방식_수량산출서(2003.4.1)_수량산출서-변전소,옥외간선,동력제어,접지피뢰설비" xfId="372" xr:uid="{FB513CCD-64C4-4833-BB79-E8157801E12D}"/>
    <cellStyle name="_2001년만_(11-6)2001중장기계획(총괄)1_전기방식_수량산출서-변전소,옥외간선,동력제어,접지피뢰설비" xfId="373" xr:uid="{3023F764-68EB-4CA1-8CBA-761D9524D315}"/>
    <cellStyle name="_2001년만_(11-6)2001중장기계획(총괄)1_전기-영천댐취수능력(2003.2.10) (version 1)" xfId="374" xr:uid="{7766FD25-D123-42C0-9660-1BCC1B86A978}"/>
    <cellStyle name="_2001년만_(11-6)2001중장기계획(총괄)1_전기-영천댐취수능력(2003.2.10) (version 1)_수량산출서(2003.4.1)" xfId="375" xr:uid="{3604E18F-62AC-44DF-9E42-4C3B214E61BF}"/>
    <cellStyle name="_2001년만_(11-6)2001중장기계획(총괄)1_전기-영천댐취수능력(2003.2.10) (version 1)_수량산출서(2003.4.1)_수량산출서-변전소,옥외간선,동력제어,접지피뢰설비" xfId="376" xr:uid="{555C4A02-44CC-4006-B3F0-69FACC4C33EC}"/>
    <cellStyle name="_2001년만_(11-6)2001중장기계획(총괄)1_전기-영천댐취수능력(2003.2.10) (version 1)_수량산출서-변전소,옥외간선,동력제어,접지피뢰설비" xfId="377" xr:uid="{F379A281-DE94-4F10-859C-F6731DB1BF6B}"/>
    <cellStyle name="_2001년만_(11-6)2001중장기계획(총괄)1_최종실적(최종)" xfId="378" xr:uid="{CC4B659C-4080-47D2-A3AA-C6081173588F}"/>
    <cellStyle name="_2001년만_(11-6)2001중장기계획(총괄)1_최종실적(최종)_수량산출서(2003.4.1)" xfId="379" xr:uid="{F367C4C3-945C-4138-AA8A-DAB34742FFE4}"/>
    <cellStyle name="_2001년만_(11-6)2001중장기계획(총괄)1_최종실적(최종)_수량산출서(2003.4.1)_수량산출서-변전소,옥외간선,동력제어,접지피뢰설비" xfId="380" xr:uid="{A75DF328-EA7D-4788-9B7A-90CFFEE862F5}"/>
    <cellStyle name="_2001년만_(11-6)2001중장기계획(총괄)1_최종실적(최종)_수량산출서-변전소,옥외간선,동력제어,접지피뢰설비" xfId="381" xr:uid="{45CB92CA-7726-4958-97E4-0ECDF6A32732}"/>
    <cellStyle name="_2001년만_(11-6)2001중장기계획(총괄)1_최종실적(최종)_영천댐수량산출" xfId="382" xr:uid="{19DB7B31-9059-46D4-931D-6529474C5C87}"/>
    <cellStyle name="_2001년만_(11-6)2001중장기계획(총괄)1_최종실적(최종)_영천댐수량산출_수량산출서(2003.4.1)" xfId="383" xr:uid="{F429B63F-AAC4-4A24-8905-CD79F865F4FA}"/>
    <cellStyle name="_2001년만_(11-6)2001중장기계획(총괄)1_최종실적(최종)_영천댐수량산출_수량산출서(2003.4.1)_수량산출서-변전소,옥외간선,동력제어,접지피뢰설비" xfId="384" xr:uid="{12CCA118-1094-4B8A-B986-06307F508C21}"/>
    <cellStyle name="_2001년만_(11-6)2001중장기계획(총괄)1_최종실적(최종)_영천댐수량산출_수량산출서-변전소,옥외간선,동력제어,접지피뢰설비" xfId="385" xr:uid="{62D1A289-F345-44FA-BD0B-98B646A33D60}"/>
    <cellStyle name="_2001년만_(11-6)2001중장기계획(총괄)1_충남중부권설계예산서(1)" xfId="386" xr:uid="{82EBB229-1FF2-4BED-8470-9871759B0C69}"/>
    <cellStyle name="_2001년만_(11-6)2001중장기계획(총괄)1_충남중부권설계예산서(1)_수량산출서-변전소,옥외간선,동력제어,접지피뢰설비" xfId="387" xr:uid="{FB83FBBF-3E4A-4F86-87AE-A1946996D666}"/>
    <cellStyle name="_2001년만_(11-6)2001중장기계획(총괄)1_충남중부권설계예산서(수정본)" xfId="388" xr:uid="{60D7572A-DAEA-4BC5-AAA1-086935BBA2F6}"/>
    <cellStyle name="_2001년만_(11-6)2001중장기계획(총괄)1_충남중부권설계예산서(수정본)_수량산출서-변전소,옥외간선,동력제어,접지피뢰설비" xfId="389" xr:uid="{F19BEEF3-3C68-4E0D-8212-0445798E3ED8}"/>
    <cellStyle name="_2001년만_~MF1128" xfId="390" xr:uid="{DF04DDD0-AABA-475B-9940-20762D8B6698}"/>
    <cellStyle name="_2001년만_~MF1128_(11-6)2001중장기계획(총괄)1" xfId="391" xr:uid="{5EB622E1-838A-419B-81DF-20B160ADC2BF}"/>
    <cellStyle name="_2001년만_~MF1128_(11-6)2001중장기계획(총괄)1_4단계예산서" xfId="392" xr:uid="{E3B1AC7E-EB53-4C18-A142-58DE23E58455}"/>
    <cellStyle name="_2001년만_~MF1128_(11-6)2001중장기계획(총괄)1_4단계예산서_수량산출서-변전소,옥외간선,동력제어,접지피뢰설비" xfId="393" xr:uid="{63C6C4EE-B290-47A8-8AE0-4687B8874855}"/>
    <cellStyle name="_2001년만_~MF1128_(11-6)2001중장기계획(총괄)1_4단계예산서_충남중부권설계예산서(1)" xfId="394" xr:uid="{25930E61-2251-4836-A184-BE44528CF19A}"/>
    <cellStyle name="_2001년만_~MF1128_(11-6)2001중장기계획(총괄)1_4단계예산서_충남중부권설계예산서(1)_수량산출서-변전소,옥외간선,동력제어,접지피뢰설비" xfId="395" xr:uid="{7BF72216-406B-468E-89D0-0CC0BFF07B2B}"/>
    <cellStyle name="_2001년만_~MF1128_(11-6)2001중장기계획(총괄)1_4단계예산서_충남중부권설계예산서(수정본)" xfId="396" xr:uid="{C2D0A733-4A50-45DC-A713-FBB5DBC8529C}"/>
    <cellStyle name="_2001년만_~MF1128_(11-6)2001중장기계획(총괄)1_4단계예산서_충남중부권설계예산서(수정본)_수량산출서-변전소,옥외간선,동력제어,접지피뢰설비" xfId="397" xr:uid="{97EADBF6-34ED-4AF5-9414-310A74CAFE78}"/>
    <cellStyle name="_2001년만_~MF1128_(11-6)2001중장기계획(총괄)1_4단계예산서_한강하류권 1공구 전기방식내역서" xfId="398" xr:uid="{3E8E75DA-27B1-4323-9B81-50DA9DE4BC11}"/>
    <cellStyle name="_2001년만_~MF1128_(11-6)2001중장기계획(총괄)1_4단계예산서_한강하류권 1공구 전기방식내역서_수량산출서-변전소,옥외간선,동력제어,접지피뢰설비" xfId="399" xr:uid="{75FA8401-1AB8-4D06-B280-387ED10CFAF4}"/>
    <cellStyle name="_2001년만_~MF1128_(11-6)2001중장기계획(총괄)1_4단계예산서_한강하류권 1공구 전기방식내역서_충남중부권설계예산서(1)" xfId="400" xr:uid="{1763256F-FCFE-470D-8B8C-CD1EB72B36A5}"/>
    <cellStyle name="_2001년만_~MF1128_(11-6)2001중장기계획(총괄)1_4단계예산서_한강하류권 1공구 전기방식내역서_충남중부권설계예산서(1)_수량산출서-변전소,옥외간선,동력제어,접지피뢰설비" xfId="401" xr:uid="{70FDF8CB-187C-4047-BEED-6A7540608B37}"/>
    <cellStyle name="_2001년만_~MF1128_(11-6)2001중장기계획(총괄)1_4단계예산서_한강하류권 1공구 전기방식내역서_충남중부권설계예산서(수정본)" xfId="402" xr:uid="{65213FF3-A903-4A20-B487-8F39DCB35F85}"/>
    <cellStyle name="_2001년만_~MF1128_(11-6)2001중장기계획(총괄)1_4단계예산서_한강하류권 1공구 전기방식내역서_충남중부권설계예산서(수정본)_수량산출서-변전소,옥외간선,동력제어,접지피뢰설비" xfId="403" xr:uid="{786A0855-57F8-4A52-9FF7-5D5A03D28D8E}"/>
    <cellStyle name="_2001년만_~MF1128_(11-6)2001중장기계획(총괄)1_가설건축전기산출서" xfId="404" xr:uid="{8EBC1023-6803-4B49-983D-C95909CAB849}"/>
    <cellStyle name="_2001년만_~MF1128_(11-6)2001중장기계획(총괄)1_가설건축전기산출서_수량산출서(2003.4.1)" xfId="405" xr:uid="{D98E1E2A-ADE6-4483-BAEC-BAB88CD8D6C2}"/>
    <cellStyle name="_2001년만_~MF1128_(11-6)2001중장기계획(총괄)1_가설건축전기산출서_수량산출서(2003.4.1)_수량산출서-변전소,옥외간선,동력제어,접지피뢰설비" xfId="406" xr:uid="{A2CE6CC9-A2E0-46E5-8594-9089C34C02D3}"/>
    <cellStyle name="_2001년만_~MF1128_(11-6)2001중장기계획(총괄)1_가설건축전기산출서_수량산출서-변전소,옥외간선,동력제어,접지피뢰설비" xfId="407" xr:uid="{D4B80E6E-22E6-4CAC-8572-5B7808AE5177}"/>
    <cellStyle name="_2001년만_~MF1128_(11-6)2001중장기계획(총괄)1_가설동력수량산출" xfId="408" xr:uid="{C89C1908-AFF5-4271-8E77-4379E4A6D730}"/>
    <cellStyle name="_2001년만_~MF1128_(11-6)2001중장기계획(총괄)1_가설동력수량산출_수량산출서(2003.4.1)" xfId="409" xr:uid="{96C3F79F-96E5-4614-A956-EC58715C538E}"/>
    <cellStyle name="_2001년만_~MF1128_(11-6)2001중장기계획(총괄)1_가설동력수량산출_수량산출서(2003.4.1)_수량산출서-변전소,옥외간선,동력제어,접지피뢰설비" xfId="410" xr:uid="{F5645D69-986B-4E6C-B632-519CB2C10610}"/>
    <cellStyle name="_2001년만_~MF1128_(11-6)2001중장기계획(총괄)1_가설동력수량산출_수량산출서-변전소,옥외간선,동력제어,접지피뢰설비" xfId="411" xr:uid="{F4CBFFED-4198-4EA2-B444-691AC8CE8B30}"/>
    <cellStyle name="_2001년만_~MF1128_(11-6)2001중장기계획(총괄)1_가설통신수량" xfId="412" xr:uid="{4D141228-D622-4605-9976-208610B6D170}"/>
    <cellStyle name="_2001년만_~MF1128_(11-6)2001중장기계획(총괄)1_가설통신수량_수량산출서(2003.4.1)" xfId="413" xr:uid="{A02FBE54-5F2E-4488-AA8F-62C1933FE322}"/>
    <cellStyle name="_2001년만_~MF1128_(11-6)2001중장기계획(총괄)1_가설통신수량_수량산출서(2003.4.1)_수량산출서-변전소,옥외간선,동력제어,접지피뢰설비" xfId="414" xr:uid="{9E3302CA-18F9-4A1B-BF52-CE03BCA3F290}"/>
    <cellStyle name="_2001년만_~MF1128_(11-6)2001중장기계획(총괄)1_가설통신수량_수량산출서-변전소,옥외간선,동력제어,접지피뢰설비" xfId="415" xr:uid="{DD020E98-102E-4DE7-946C-582DBB70AE00}"/>
    <cellStyle name="_2001년만_~MF1128_(11-6)2001중장기계획(총괄)1_경보국설계서(철관주2003.1.30최종)" xfId="416" xr:uid="{69F22FDF-98C0-4AE7-8124-262A2BDFD0B6}"/>
    <cellStyle name="_2001년만_~MF1128_(11-6)2001중장기계획(총괄)1_경보국설계서(철관주2003.1.30최종)_수량산출서(2003.4.1)" xfId="417" xr:uid="{D1C79F6A-30EB-4555-961C-BAFE8EC383AE}"/>
    <cellStyle name="_2001년만_~MF1128_(11-6)2001중장기계획(총괄)1_경보국설계서(철관주2003.1.30최종)_수량산출서(2003.4.1)_수량산출서-변전소,옥외간선,동력제어,접지피뢰설비" xfId="418" xr:uid="{F7CCEA8D-3C61-4FED-B836-214EABDA3797}"/>
    <cellStyle name="_2001년만_~MF1128_(11-6)2001중장기계획(총괄)1_경보국설계서(철관주2003.1.30최종)_수량산출서-변전소,옥외간선,동력제어,접지피뢰설비" xfId="419" xr:uid="{9CDB9239-8DD8-4083-B184-7AB0F9599992}"/>
    <cellStyle name="_2001년만_~MF1128_(11-6)2001중장기계획(총괄)1_경보국설계서(철관주2003.1.30최종)_영천댐수량산출" xfId="420" xr:uid="{D2F9DEF7-6017-4548-BFFF-A95F3A2EDB60}"/>
    <cellStyle name="_2001년만_~MF1128_(11-6)2001중장기계획(총괄)1_경보국설계서(철관주2003.1.30최종)_영천댐수량산출_수량산출서(2003.4.1)" xfId="421" xr:uid="{8D212CA6-8655-43F8-879B-D76D3835DCCB}"/>
    <cellStyle name="_2001년만_~MF1128_(11-6)2001중장기계획(총괄)1_경보국설계서(철관주2003.1.30최종)_영천댐수량산출_수량산출서(2003.4.1)_수량산출서-변전소,옥외간선,동력제어,접지피뢰설비" xfId="422" xr:uid="{A7891B89-75B3-422E-9027-0CE26291853A}"/>
    <cellStyle name="_2001년만_~MF1128_(11-6)2001중장기계획(총괄)1_경보국설계서(철관주2003.1.30최종)_영천댐수량산출_수량산출서-변전소,옥외간선,동력제어,접지피뢰설비" xfId="423" xr:uid="{F86A03D5-E1ED-44AB-8DE4-19DCCCAC2E27}"/>
    <cellStyle name="_2001년만_~MF1128_(11-6)2001중장기계획(총괄)1_광동댐전기내역서-1" xfId="424" xr:uid="{4A25C04F-2F3B-491F-B87C-BDE1B12934BD}"/>
    <cellStyle name="_2001년만_~MF1128_(11-6)2001중장기계획(총괄)1_광동댐전기내역서-1_수량산출서-변전소,옥외간선,동력제어,접지피뢰설비" xfId="425" xr:uid="{D7B38C92-0D5E-4E37-8D15-4D254F9B02B7}"/>
    <cellStyle name="_2001년만_~MF1128_(11-6)2001중장기계획(총괄)1_대곡내역서0329(전기)-기계설비금액확인" xfId="426" xr:uid="{08ADAE78-F4B2-464A-B2BA-09E9986F9654}"/>
    <cellStyle name="_2001년만_~MF1128_(11-6)2001중장기계획(총괄)1_대곡내역서0329(전기)-기계설비금액확인_수량산출서-변전소,옥외간선,동력제어,접지피뢰설비" xfId="427" xr:uid="{65516916-8D70-4495-9F33-CA03F27FEC7C}"/>
    <cellStyle name="_2001년만_~MF1128_(11-6)2001중장기계획(총괄)1_수량산출서(2003.4.1)" xfId="428" xr:uid="{4055C6FC-B785-40E2-A184-5201AE0F5A4D}"/>
    <cellStyle name="_2001년만_~MF1128_(11-6)2001중장기계획(총괄)1_수량산출서(2003.4.1)_수량산출서-변전소,옥외간선,동력제어,접지피뢰설비" xfId="429" xr:uid="{621412F4-9E4F-4790-9277-71178016CA7A}"/>
    <cellStyle name="_2001년만_~MF1128_(11-6)2001중장기계획(총괄)1_수량산출서-변전소,옥외간선,동력제어,접지피뢰설비" xfId="430" xr:uid="{45868CA2-F98E-4838-A329-E51763746528}"/>
    <cellStyle name="_2001년만_~MF1128_(11-6)2001중장기계획(총괄)1_영구동력수량산출" xfId="431" xr:uid="{10A02BA5-8A93-4A3A-A60C-DA1313AF16EE}"/>
    <cellStyle name="_2001년만_~MF1128_(11-6)2001중장기계획(총괄)1_영구동력수량산출_수량산출서(2003.4.1)" xfId="432" xr:uid="{9211FF06-CCCE-4FB5-9134-A50CB6BFA7E0}"/>
    <cellStyle name="_2001년만_~MF1128_(11-6)2001중장기계획(총괄)1_영구동력수량산출_수량산출서(2003.4.1)_수량산출서-변전소,옥외간선,동력제어,접지피뢰설비" xfId="433" xr:uid="{F1107869-0A38-4DE7-9783-81661ACC0A0B}"/>
    <cellStyle name="_2001년만_~MF1128_(11-6)2001중장기계획(총괄)1_영구동력수량산출_수량산출서-변전소,옥외간선,동력제어,접지피뢰설비" xfId="434" xr:uid="{FE77884F-4CD9-4867-A30B-624B4E427853}"/>
    <cellStyle name="_2001년만_~MF1128_(11-6)2001중장기계획(총괄)1_영천댐수량산출" xfId="435" xr:uid="{7BA20D16-D8A2-4594-87AA-4AC5049AD20C}"/>
    <cellStyle name="_2001년만_~MF1128_(11-6)2001중장기계획(총괄)1_영천댐수량산출_수량산출서(2003.4.1)" xfId="436" xr:uid="{3DFF2C53-1584-4466-A45D-2CF28466BAC9}"/>
    <cellStyle name="_2001년만_~MF1128_(11-6)2001중장기계획(총괄)1_영천댐수량산출_수량산출서(2003.4.1)_수량산출서-변전소,옥외간선,동력제어,접지피뢰설비" xfId="437" xr:uid="{6B432DCD-D84D-4852-A24E-673C07CE68E4}"/>
    <cellStyle name="_2001년만_~MF1128_(11-6)2001중장기계획(총괄)1_영천댐수량산출_수량산출서-변전소,옥외간선,동력제어,접지피뢰설비" xfId="438" xr:uid="{A238398B-3F1C-42DD-B274-E211426921C4}"/>
    <cellStyle name="_2001년만_~MF1128_(11-6)2001중장기계획(총괄)1_영천댐최종(감시및CCTV)" xfId="439" xr:uid="{8B9B4F56-7AE3-4D06-945B-10C02B7D3784}"/>
    <cellStyle name="_2001년만_~MF1128_(11-6)2001중장기계획(총괄)1_영천댐최종(감시및CCTV)_수량산출서-변전소,옥외간선,동력제어,접지피뢰설비" xfId="440" xr:uid="{227A1BE9-AD20-40CC-93D9-C2D5D89073A9}"/>
    <cellStyle name="_2001년만_~MF1128_(11-6)2001중장기계획(총괄)1_영천댐최종(홍수예설비공사)" xfId="441" xr:uid="{F707CC8C-D0D3-4A54-970B-11BE03EA7500}"/>
    <cellStyle name="_2001년만_~MF1128_(11-6)2001중장기계획(총괄)1_영천댐최종(홍수예설비공사)_수량산출서-변전소,옥외간선,동력제어,접지피뢰설비" xfId="442" xr:uid="{93FD71C1-8F8C-4888-BE6C-D0B1BE4A0CBF}"/>
    <cellStyle name="_2001년만_~MF1128_(11-6)2001중장기계획(총괄)1_오리지날최종-경보국설계서(철관주2003.2.13) (version 3) (version 1)" xfId="443" xr:uid="{51D08570-1B1A-448E-97CC-F835098BBC41}"/>
    <cellStyle name="_2001년만_~MF1128_(11-6)2001중장기계획(총괄)1_오리지날최종-경보국설계서(철관주2003.2.13) (version 3) (version 1)_수량산출서(2003.4.1)" xfId="444" xr:uid="{FEFF1C5C-32FC-46D6-8383-1404D3983935}"/>
    <cellStyle name="_2001년만_~MF1128_(11-6)2001중장기계획(총괄)1_오리지날최종-경보국설계서(철관주2003.2.13) (version 3) (version 1)_수량산출서(2003.4.1)_수량산출서-변전소,옥외간선,동력제어,접지피뢰설비" xfId="445" xr:uid="{1EE2CA19-4F33-4D80-8989-C7C5B1496529}"/>
    <cellStyle name="_2001년만_~MF1128_(11-6)2001중장기계획(총괄)1_오리지날최종-경보국설계서(철관주2003.2.13) (version 3) (version 1)_수량산출서-변전소,옥외간선,동력제어,접지피뢰설비" xfId="446" xr:uid="{AC2CBE52-760B-4BA6-A800-0D979D3ED9DF}"/>
    <cellStyle name="_2001년만_~MF1128_(11-6)2001중장기계획(총괄)1_오리지날최종-경보국설계서(철관주2003.2.6)" xfId="447" xr:uid="{B1AA0A29-3011-4D90-9F2A-4D954B046375}"/>
    <cellStyle name="_2001년만_~MF1128_(11-6)2001중장기계획(총괄)1_오리지날최종-경보국설계서(철관주2003.2.6)_수량산출서(2003.4.1)" xfId="448" xr:uid="{82BE2F18-51C2-49F7-8F16-64C5DB0158ED}"/>
    <cellStyle name="_2001년만_~MF1128_(11-6)2001중장기계획(총괄)1_오리지날최종-경보국설계서(철관주2003.2.6)_수량산출서(2003.4.1)_수량산출서-변전소,옥외간선,동력제어,접지피뢰설비" xfId="449" xr:uid="{7BA9785F-4E77-48DA-A3CE-26D081059EF3}"/>
    <cellStyle name="_2001년만_~MF1128_(11-6)2001중장기계획(총괄)1_오리지날최종-경보국설계서(철관주2003.2.6)_수량산출서-변전소,옥외간선,동력제어,접지피뢰설비" xfId="450" xr:uid="{3472258E-6076-4C7A-8A77-4836DDF0180F}"/>
    <cellStyle name="_2001년만_~MF1128_(11-6)2001중장기계획(총괄)1_오리지날최종-경보국설계서(철관주2003.2.9) (version 2)" xfId="451" xr:uid="{7FB224D1-071D-4ABC-B254-9267FD47324B}"/>
    <cellStyle name="_2001년만_~MF1128_(11-6)2001중장기계획(총괄)1_오리지날최종-경보국설계서(철관주2003.2.9) (version 2)_수량산출서(2003.4.1)" xfId="452" xr:uid="{CB46C176-DD78-4599-9E42-4D6CFF46D25B}"/>
    <cellStyle name="_2001년만_~MF1128_(11-6)2001중장기계획(총괄)1_오리지날최종-경보국설계서(철관주2003.2.9) (version 2)_수량산출서(2003.4.1)_수량산출서-변전소,옥외간선,동력제어,접지피뢰설비" xfId="453" xr:uid="{888C0A46-C7CE-4FBF-9ED4-2FA1FBBCDF3B}"/>
    <cellStyle name="_2001년만_~MF1128_(11-6)2001중장기계획(총괄)1_오리지날최종-경보국설계서(철관주2003.2.9) (version 2)_수량산출서-변전소,옥외간선,동력제어,접지피뢰설비" xfId="454" xr:uid="{24A06C1E-F3AC-474E-930C-B28C173D6B9F}"/>
    <cellStyle name="_2001년만_~MF1128_(11-6)2001중장기계획(총괄)1_옥곡수량" xfId="455" xr:uid="{162FD10B-71B1-4EBD-9D7C-D6DCEC1A49E5}"/>
    <cellStyle name="_2001년만_~MF1128_(11-6)2001중장기계획(총괄)1_옥곡수량_수량산출서-변전소,옥외간선,동력제어,접지피뢰설비" xfId="456" xr:uid="{438BF777-29DA-49C5-B2F8-7914CD94F4D0}"/>
    <cellStyle name="_2001년만_~MF1128_(11-6)2001중장기계획(총괄)1_전기-광양3단계(옥곡가압장)" xfId="457" xr:uid="{25FE695B-EC33-41B1-8164-3D4A15FE5869}"/>
    <cellStyle name="_2001년만_~MF1128_(11-6)2001중장기계획(총괄)1_전기-광양3단계(옥곡가압장)_수량산출서-변전소,옥외간선,동력제어,접지피뢰설비" xfId="458" xr:uid="{107959E0-93BA-4E71-A6FF-16A0ECB11239}"/>
    <cellStyle name="_2001년만_~MF1128_(11-6)2001중장기계획(총괄)1_전기내역서-광동댐" xfId="459" xr:uid="{784B133D-8632-4ACB-A678-364E8D07AFFD}"/>
    <cellStyle name="_2001년만_~MF1128_(11-6)2001중장기계획(총괄)1_전기내역서-광동댐_수량산출서-변전소,옥외간선,동력제어,접지피뢰설비" xfId="460" xr:uid="{2D02D799-FE3A-49EE-AB7A-675573DF315E}"/>
    <cellStyle name="_2001년만_~MF1128_(11-6)2001중장기계획(총괄)1_전기및계장-영천댐(03.9.8신설및철거나눔)" xfId="461" xr:uid="{08B99BC7-1B32-46CA-84C7-757139473FED}"/>
    <cellStyle name="_2001년만_~MF1128_(11-6)2001중장기계획(총괄)1_전기및계장-영천댐(03.9.8신설및철거나눔) (version 1)" xfId="462" xr:uid="{D00DCE1A-46CE-4F52-95B6-4ED4B9E51F51}"/>
    <cellStyle name="_2001년만_~MF1128_(11-6)2001중장기계획(총괄)1_전기및계장-영천댐(03.9.8신설및철거나눔) (version 1)_수량산출서-변전소,옥외간선,동력제어,접지피뢰설비" xfId="463" xr:uid="{CAB9A343-4D72-42E6-BF6C-AB982F0BCB35}"/>
    <cellStyle name="_2001년만_~MF1128_(11-6)2001중장기계획(총괄)1_전기및계장-영천댐(03.9.8신설및철거나눔)_수량산출서-변전소,옥외간선,동력제어,접지피뢰설비" xfId="464" xr:uid="{C4263091-35CF-4FB1-87A8-18F2FC3DEA94}"/>
    <cellStyle name="_2001년만_~MF1128_(11-6)2001중장기계획(총괄)1_전기및계장-영천댐취수능력(2003.4.8전기및계장)" xfId="465" xr:uid="{51F8AA9A-E077-4513-85D0-418953BBB730}"/>
    <cellStyle name="_2001년만_~MF1128_(11-6)2001중장기계획(총괄)1_전기및계장-영천댐취수능력(2003.4.8전기및계장)_수량산출서-변전소,옥외간선,동력제어,접지피뢰설비" xfId="466" xr:uid="{CDDFC784-F44A-4350-A515-F3F32E2E3D2C}"/>
    <cellStyle name="_2001년만_~MF1128_(11-6)2001중장기계획(총괄)1_전기방식" xfId="467" xr:uid="{DDC3BCD8-0146-4C4E-B98B-0CEC6CB866E5}"/>
    <cellStyle name="_2001년만_~MF1128_(11-6)2001중장기계획(총괄)1_전기방식_수량산출서(2003.4.1)" xfId="468" xr:uid="{845FE463-BB99-4680-8C02-C7CCD929B087}"/>
    <cellStyle name="_2001년만_~MF1128_(11-6)2001중장기계획(총괄)1_전기방식_수량산출서(2003.4.1)_수량산출서-변전소,옥외간선,동력제어,접지피뢰설비" xfId="469" xr:uid="{805A23D6-D676-4A21-A3BD-EFD6F2FD110C}"/>
    <cellStyle name="_2001년만_~MF1128_(11-6)2001중장기계획(총괄)1_전기방식_수량산출서-변전소,옥외간선,동력제어,접지피뢰설비" xfId="470" xr:uid="{3DB0DB61-8896-40E7-9119-9A0CC4AAC733}"/>
    <cellStyle name="_2001년만_~MF1128_(11-6)2001중장기계획(총괄)1_전기-영천댐취수능력(2003.2.10) (version 1)" xfId="471" xr:uid="{27C6A292-7026-4D45-8DE7-3653ED932527}"/>
    <cellStyle name="_2001년만_~MF1128_(11-6)2001중장기계획(총괄)1_전기-영천댐취수능력(2003.2.10) (version 1)_수량산출서(2003.4.1)" xfId="472" xr:uid="{9A52BEA4-EA0C-4D26-82FD-90BD67E6590E}"/>
    <cellStyle name="_2001년만_~MF1128_(11-6)2001중장기계획(총괄)1_전기-영천댐취수능력(2003.2.10) (version 1)_수량산출서(2003.4.1)_수량산출서-변전소,옥외간선,동력제어,접지피뢰설비" xfId="473" xr:uid="{CD4FAB51-D8EB-4FD8-856B-C5207C187F18}"/>
    <cellStyle name="_2001년만_~MF1128_(11-6)2001중장기계획(총괄)1_전기-영천댐취수능력(2003.2.10) (version 1)_수량산출서-변전소,옥외간선,동력제어,접지피뢰설비" xfId="474" xr:uid="{626CF1B1-61B4-4551-9F61-8843F773E63D}"/>
    <cellStyle name="_2001년만_~MF1128_(11-6)2001중장기계획(총괄)1_최종실적(최종)" xfId="475" xr:uid="{FF1819ED-61A4-417B-B8CC-5DEBF199A1DB}"/>
    <cellStyle name="_2001년만_~MF1128_(11-6)2001중장기계획(총괄)1_최종실적(최종)_수량산출서(2003.4.1)" xfId="476" xr:uid="{2834EF80-FBBF-4211-9CE3-528C3B02370F}"/>
    <cellStyle name="_2001년만_~MF1128_(11-6)2001중장기계획(총괄)1_최종실적(최종)_수량산출서(2003.4.1)_수량산출서-변전소,옥외간선,동력제어,접지피뢰설비" xfId="477" xr:uid="{4CFAE167-8551-46C1-8982-F17A9D79C2CE}"/>
    <cellStyle name="_2001년만_~MF1128_(11-6)2001중장기계획(총괄)1_최종실적(최종)_수량산출서-변전소,옥외간선,동력제어,접지피뢰설비" xfId="478" xr:uid="{CF8CDAEA-183E-470C-9B24-4D24B13577B2}"/>
    <cellStyle name="_2001년만_~MF1128_(11-6)2001중장기계획(총괄)1_최종실적(최종)_영천댐수량산출" xfId="479" xr:uid="{012236C3-11E6-4EF2-8AFF-67C4CAACD0FB}"/>
    <cellStyle name="_2001년만_~MF1128_(11-6)2001중장기계획(총괄)1_최종실적(최종)_영천댐수량산출_수량산출서(2003.4.1)" xfId="480" xr:uid="{F74361D2-8957-4E37-98E9-27F3D6436A87}"/>
    <cellStyle name="_2001년만_~MF1128_(11-6)2001중장기계획(총괄)1_최종실적(최종)_영천댐수량산출_수량산출서(2003.4.1)_수량산출서-변전소,옥외간선,동력제어,접지피뢰설비" xfId="481" xr:uid="{128885FC-FF6A-496D-87BC-A890B5B2D436}"/>
    <cellStyle name="_2001년만_~MF1128_(11-6)2001중장기계획(총괄)1_최종실적(최종)_영천댐수량산출_수량산출서-변전소,옥외간선,동력제어,접지피뢰설비" xfId="482" xr:uid="{0878A750-8BFC-4B91-B834-5A6F2D4447F5}"/>
    <cellStyle name="_2001년만_~MF1128_(11-6)2001중장기계획(총괄)1_충남중부권설계예산서(1)" xfId="483" xr:uid="{DE6A377F-D1E7-4590-B68B-3831CAFE5A0D}"/>
    <cellStyle name="_2001년만_~MF1128_(11-6)2001중장기계획(총괄)1_충남중부권설계예산서(1)_수량산출서-변전소,옥외간선,동력제어,접지피뢰설비" xfId="484" xr:uid="{E6EE5B41-6648-45B2-9B4E-8EE0B68EF874}"/>
    <cellStyle name="_2001년만_~MF1128_(11-6)2001중장기계획(총괄)1_충남중부권설계예산서(수정본)" xfId="485" xr:uid="{AE745B42-EBA1-426B-8F47-6EEC503E2694}"/>
    <cellStyle name="_2001년만_~MF1128_(11-6)2001중장기계획(총괄)1_충남중부권설계예산서(수정본)_수량산출서-변전소,옥외간선,동력제어,접지피뢰설비" xfId="486" xr:uid="{CF6A0A7A-5FA9-4616-AE13-1F621B77CCD8}"/>
    <cellStyle name="_2001년만_~MF1128_~MF2110" xfId="487" xr:uid="{6B975F47-F917-45C7-8E2D-654DADF7553C}"/>
    <cellStyle name="_2001년만_~MF1128_~MF2110_4단계예산서" xfId="488" xr:uid="{1BE287CD-5DA1-43C2-B69B-3D726FBC464F}"/>
    <cellStyle name="_2001년만_~MF1128_~MF2110_4단계예산서_수량산출서-변전소,옥외간선,동력제어,접지피뢰설비" xfId="489" xr:uid="{4B81E838-15B3-4E7A-89B9-49A5A5609CE8}"/>
    <cellStyle name="_2001년만_~MF1128_~MF2110_4단계예산서_충남중부권설계예산서(1)" xfId="490" xr:uid="{E968E745-DF24-42E5-936A-4EF26C6BAF3C}"/>
    <cellStyle name="_2001년만_~MF1128_~MF2110_4단계예산서_충남중부권설계예산서(1)_수량산출서-변전소,옥외간선,동력제어,접지피뢰설비" xfId="491" xr:uid="{6826639B-41E0-49AD-8A94-2B4933A1D14B}"/>
    <cellStyle name="_2001년만_~MF1128_~MF2110_4단계예산서_충남중부권설계예산서(수정본)" xfId="492" xr:uid="{3655A9CD-DD86-468F-A05E-9CFB6400CDC2}"/>
    <cellStyle name="_2001년만_~MF1128_~MF2110_4단계예산서_충남중부권설계예산서(수정본)_수량산출서-변전소,옥외간선,동력제어,접지피뢰설비" xfId="493" xr:uid="{816F1BF7-4EAB-43BD-9129-AE99C5E93A26}"/>
    <cellStyle name="_2001년만_~MF1128_~MF2110_4단계예산서_한강하류권 1공구 전기방식내역서" xfId="494" xr:uid="{1B63AC80-0B51-48D1-8081-572616A9071E}"/>
    <cellStyle name="_2001년만_~MF1128_~MF2110_4단계예산서_한강하류권 1공구 전기방식내역서_수량산출서-변전소,옥외간선,동력제어,접지피뢰설비" xfId="495" xr:uid="{9D3512D2-A035-44AF-B4A9-38679DB6C99E}"/>
    <cellStyle name="_2001년만_~MF1128_~MF2110_4단계예산서_한강하류권 1공구 전기방식내역서_충남중부권설계예산서(1)" xfId="496" xr:uid="{9C3AACEF-7E8B-4791-99D2-696870164C63}"/>
    <cellStyle name="_2001년만_~MF1128_~MF2110_4단계예산서_한강하류권 1공구 전기방식내역서_충남중부권설계예산서(1)_수량산출서-변전소,옥외간선,동력제어,접지피뢰설비" xfId="497" xr:uid="{057672F0-ED0A-40C9-AE1B-6436EB6FD3E1}"/>
    <cellStyle name="_2001년만_~MF1128_~MF2110_4단계예산서_한강하류권 1공구 전기방식내역서_충남중부권설계예산서(수정본)" xfId="498" xr:uid="{946D700D-33A5-486E-9399-8F853A317FED}"/>
    <cellStyle name="_2001년만_~MF1128_~MF2110_4단계예산서_한강하류권 1공구 전기방식내역서_충남중부권설계예산서(수정본)_수량산출서-변전소,옥외간선,동력제어,접지피뢰설비" xfId="499" xr:uid="{27FF99B3-52E1-46C7-8407-263186331E27}"/>
    <cellStyle name="_2001년만_~MF1128_~MF2110_가설건축전기산출서" xfId="500" xr:uid="{99E61E84-1B41-4366-8CD1-061945C8AA47}"/>
    <cellStyle name="_2001년만_~MF1128_~MF2110_가설건축전기산출서_수량산출서(2003.4.1)" xfId="501" xr:uid="{51F5EC0A-CEA3-426B-A590-9DA2206F4573}"/>
    <cellStyle name="_2001년만_~MF1128_~MF2110_가설건축전기산출서_수량산출서(2003.4.1)_수량산출서-변전소,옥외간선,동력제어,접지피뢰설비" xfId="502" xr:uid="{4893BA70-3CE1-4732-8BDC-ED7B313F5147}"/>
    <cellStyle name="_2001년만_~MF1128_~MF2110_가설건축전기산출서_수량산출서-변전소,옥외간선,동력제어,접지피뢰설비" xfId="503" xr:uid="{3D2DBC0A-CCD8-4DEB-A3D3-9D040A45D52C}"/>
    <cellStyle name="_2001년만_~MF1128_~MF2110_가설동력수량산출" xfId="504" xr:uid="{FF24B728-21A2-4865-9A7A-8972442A0624}"/>
    <cellStyle name="_2001년만_~MF1128_~MF2110_가설동력수량산출_수량산출서(2003.4.1)" xfId="505" xr:uid="{E18BEB12-B2B3-4838-B978-8337D922B3EF}"/>
    <cellStyle name="_2001년만_~MF1128_~MF2110_가설동력수량산출_수량산출서(2003.4.1)_수량산출서-변전소,옥외간선,동력제어,접지피뢰설비" xfId="506" xr:uid="{FE7191F5-B41C-4529-B6FE-7B506B054172}"/>
    <cellStyle name="_2001년만_~MF1128_~MF2110_가설동력수량산출_수량산출서-변전소,옥외간선,동력제어,접지피뢰설비" xfId="507" xr:uid="{0D8A9CE5-5E18-49A1-8E6D-AE73B765187A}"/>
    <cellStyle name="_2001년만_~MF1128_~MF2110_가설통신수량" xfId="508" xr:uid="{07AF37CA-0CC5-4CDE-B625-802994F795DC}"/>
    <cellStyle name="_2001년만_~MF1128_~MF2110_가설통신수량_수량산출서(2003.4.1)" xfId="509" xr:uid="{E4CA1859-1EF3-4BFF-9FC5-A3E2FC6A7EE3}"/>
    <cellStyle name="_2001년만_~MF1128_~MF2110_가설통신수량_수량산출서(2003.4.1)_수량산출서-변전소,옥외간선,동력제어,접지피뢰설비" xfId="510" xr:uid="{E85A869A-FE0D-4CF8-85A2-A08AC24C7362}"/>
    <cellStyle name="_2001년만_~MF1128_~MF2110_가설통신수량_수량산출서-변전소,옥외간선,동력제어,접지피뢰설비" xfId="511" xr:uid="{429293C7-3AAE-402A-9479-966782C1BE2F}"/>
    <cellStyle name="_2001년만_~MF1128_~MF2110_경보국설계서(철관주2003.1.30최종)" xfId="512" xr:uid="{C83A084D-ED2F-4FDF-BF93-B4374D7EE190}"/>
    <cellStyle name="_2001년만_~MF1128_~MF2110_경보국설계서(철관주2003.1.30최종)_수량산출서(2003.4.1)" xfId="513" xr:uid="{A67D5769-81D6-4167-821D-FFBF04D464B7}"/>
    <cellStyle name="_2001년만_~MF1128_~MF2110_경보국설계서(철관주2003.1.30최종)_수량산출서(2003.4.1)_수량산출서-변전소,옥외간선,동력제어,접지피뢰설비" xfId="514" xr:uid="{59C1A206-29A0-4F17-8C5F-1F90C5763147}"/>
    <cellStyle name="_2001년만_~MF1128_~MF2110_경보국설계서(철관주2003.1.30최종)_수량산출서-변전소,옥외간선,동력제어,접지피뢰설비" xfId="515" xr:uid="{94AEE6ED-59A8-4684-9D0B-36403F3C1A88}"/>
    <cellStyle name="_2001년만_~MF1128_~MF2110_경보국설계서(철관주2003.1.30최종)_영천댐수량산출" xfId="516" xr:uid="{D21B7BCC-F8DD-4FAC-A4FE-CF2CA3601E8C}"/>
    <cellStyle name="_2001년만_~MF1128_~MF2110_경보국설계서(철관주2003.1.30최종)_영천댐수량산출_수량산출서(2003.4.1)" xfId="517" xr:uid="{69086A52-89BB-4D59-A090-29E000969371}"/>
    <cellStyle name="_2001년만_~MF1128_~MF2110_경보국설계서(철관주2003.1.30최종)_영천댐수량산출_수량산출서(2003.4.1)_수량산출서-변전소,옥외간선,동력제어,접지피뢰설비" xfId="518" xr:uid="{8E4A4B64-3111-4235-8F15-6BC48919ABB6}"/>
    <cellStyle name="_2001년만_~MF1128_~MF2110_경보국설계서(철관주2003.1.30최종)_영천댐수량산출_수량산출서-변전소,옥외간선,동력제어,접지피뢰설비" xfId="519" xr:uid="{8500042D-C594-4259-992E-1064F4C9FDAF}"/>
    <cellStyle name="_2001년만_~MF1128_~MF2110_광동댐전기내역서-1" xfId="520" xr:uid="{9D14AA6B-AAAB-4935-AC93-DF1D098A8530}"/>
    <cellStyle name="_2001년만_~MF1128_~MF2110_광동댐전기내역서-1_수량산출서-변전소,옥외간선,동력제어,접지피뢰설비" xfId="521" xr:uid="{308275B2-E318-4886-BFEA-70E11F09B637}"/>
    <cellStyle name="_2001년만_~MF1128_~MF2110_대곡내역서0329(전기)-기계설비금액확인" xfId="522" xr:uid="{F43CF03A-F0D7-4C10-830D-5C4799AFB468}"/>
    <cellStyle name="_2001년만_~MF1128_~MF2110_대곡내역서0329(전기)-기계설비금액확인_수량산출서-변전소,옥외간선,동력제어,접지피뢰설비" xfId="523" xr:uid="{95FC48B9-54FB-43C8-B422-714745926D3A}"/>
    <cellStyle name="_2001년만_~MF1128_~MF2110_수량산출서(2003.4.1)" xfId="524" xr:uid="{57A0E683-1771-43C5-A110-C3155932E644}"/>
    <cellStyle name="_2001년만_~MF1128_~MF2110_수량산출서(2003.4.1)_수량산출서-변전소,옥외간선,동력제어,접지피뢰설비" xfId="525" xr:uid="{031B3AFF-AD23-422D-B22D-35EFD5AC2FD8}"/>
    <cellStyle name="_2001년만_~MF1128_~MF2110_수량산출서-변전소,옥외간선,동력제어,접지피뢰설비" xfId="526" xr:uid="{138FAD0B-4B44-495C-8DCB-D4BCEDE55B9E}"/>
    <cellStyle name="_2001년만_~MF1128_~MF2110_영구동력수량산출" xfId="527" xr:uid="{642D17FF-D365-4122-B45F-378F2E2E29FC}"/>
    <cellStyle name="_2001년만_~MF1128_~MF2110_영구동력수량산출_수량산출서(2003.4.1)" xfId="528" xr:uid="{68D8B022-6B56-4418-B9C0-492D15554014}"/>
    <cellStyle name="_2001년만_~MF1128_~MF2110_영구동력수량산출_수량산출서(2003.4.1)_수량산출서-변전소,옥외간선,동력제어,접지피뢰설비" xfId="529" xr:uid="{EF0995C3-B836-48C5-9D63-B45BEDC88FAB}"/>
    <cellStyle name="_2001년만_~MF1128_~MF2110_영구동력수량산출_수량산출서-변전소,옥외간선,동력제어,접지피뢰설비" xfId="530" xr:uid="{9B565E1E-280A-45A5-823E-2526BC5FB428}"/>
    <cellStyle name="_2001년만_~MF1128_~MF2110_영천댐수량산출" xfId="531" xr:uid="{73FA1ACD-1186-42A4-8441-EC3F72837636}"/>
    <cellStyle name="_2001년만_~MF1128_~MF2110_영천댐수량산출_수량산출서(2003.4.1)" xfId="532" xr:uid="{77A31A42-0628-408D-BEC9-CD1579848F73}"/>
    <cellStyle name="_2001년만_~MF1128_~MF2110_영천댐수량산출_수량산출서(2003.4.1)_수량산출서-변전소,옥외간선,동력제어,접지피뢰설비" xfId="533" xr:uid="{51D553B4-A8AC-4807-8B5A-DEA03C2D5E39}"/>
    <cellStyle name="_2001년만_~MF1128_~MF2110_영천댐수량산출_수량산출서-변전소,옥외간선,동력제어,접지피뢰설비" xfId="534" xr:uid="{E7FF5097-9DA9-4A01-8026-0484794829C0}"/>
    <cellStyle name="_2001년만_~MF1128_~MF2110_영천댐최종(감시및CCTV)" xfId="535" xr:uid="{C44A8CDD-3810-4DA5-8D81-2CA740A13031}"/>
    <cellStyle name="_2001년만_~MF1128_~MF2110_영천댐최종(감시및CCTV)_수량산출서-변전소,옥외간선,동력제어,접지피뢰설비" xfId="536" xr:uid="{4B6ED0A1-04D8-4A63-9BD1-6CEAA00EBDE5}"/>
    <cellStyle name="_2001년만_~MF1128_~MF2110_영천댐최종(홍수예설비공사)" xfId="537" xr:uid="{197743C1-986B-4E7C-8262-5392E523C01E}"/>
    <cellStyle name="_2001년만_~MF1128_~MF2110_영천댐최종(홍수예설비공사)_수량산출서-변전소,옥외간선,동력제어,접지피뢰설비" xfId="538" xr:uid="{7FF8C865-3240-4888-A725-D08D39830226}"/>
    <cellStyle name="_2001년만_~MF1128_~MF2110_오리지날최종-경보국설계서(철관주2003.2.13) (version 3) (version 1)" xfId="539" xr:uid="{5D48972C-B797-411F-B2D1-C1A4B89F165B}"/>
    <cellStyle name="_2001년만_~MF1128_~MF2110_오리지날최종-경보국설계서(철관주2003.2.13) (version 3) (version 1)_수량산출서(2003.4.1)" xfId="540" xr:uid="{E126DBB1-F976-41E2-A3AF-991EC4506F57}"/>
    <cellStyle name="_2001년만_~MF1128_~MF2110_오리지날최종-경보국설계서(철관주2003.2.13) (version 3) (version 1)_수량산출서(2003.4.1)_수량산출서-변전소,옥외간선,동력제어,접지피뢰설비" xfId="541" xr:uid="{DC22337E-8158-44A1-BFCC-AEF35C500EFB}"/>
    <cellStyle name="_2001년만_~MF1128_~MF2110_오리지날최종-경보국설계서(철관주2003.2.13) (version 3) (version 1)_수량산출서-변전소,옥외간선,동력제어,접지피뢰설비" xfId="542" xr:uid="{F97DB789-1E1D-43E0-B0E8-B26CAD6CF39D}"/>
    <cellStyle name="_2001년만_~MF1128_~MF2110_오리지날최종-경보국설계서(철관주2003.2.6)" xfId="543" xr:uid="{B81B6731-8CF0-4C3D-BF0F-31C2B830882C}"/>
    <cellStyle name="_2001년만_~MF1128_~MF2110_오리지날최종-경보국설계서(철관주2003.2.6)_수량산출서(2003.4.1)" xfId="544" xr:uid="{6D013D45-CA32-4687-A4F2-D4231859129F}"/>
    <cellStyle name="_2001년만_~MF1128_~MF2110_오리지날최종-경보국설계서(철관주2003.2.6)_수량산출서(2003.4.1)_수량산출서-변전소,옥외간선,동력제어,접지피뢰설비" xfId="545" xr:uid="{38184009-F39F-4F7C-91B1-E01F722DC539}"/>
    <cellStyle name="_2001년만_~MF1128_~MF2110_오리지날최종-경보국설계서(철관주2003.2.6)_수량산출서-변전소,옥외간선,동력제어,접지피뢰설비" xfId="546" xr:uid="{636BB694-60A6-4B30-B4E6-03FA7FA18348}"/>
    <cellStyle name="_2001년만_~MF1128_~MF2110_오리지날최종-경보국설계서(철관주2003.2.9) (version 2)" xfId="547" xr:uid="{EFDF47ED-E503-4896-ADC4-8ED1EA40961F}"/>
    <cellStyle name="_2001년만_~MF1128_~MF2110_오리지날최종-경보국설계서(철관주2003.2.9) (version 2)_수량산출서(2003.4.1)" xfId="548" xr:uid="{7E454FD8-4A20-463D-A313-BDC6CA4E913E}"/>
    <cellStyle name="_2001년만_~MF1128_~MF2110_오리지날최종-경보국설계서(철관주2003.2.9) (version 2)_수량산출서(2003.4.1)_수량산출서-변전소,옥외간선,동력제어,접지피뢰설비" xfId="549" xr:uid="{87CE8310-C800-44DC-83B1-66C8424AF2FC}"/>
    <cellStyle name="_2001년만_~MF1128_~MF2110_오리지날최종-경보국설계서(철관주2003.2.9) (version 2)_수량산출서-변전소,옥외간선,동력제어,접지피뢰설비" xfId="550" xr:uid="{95BD571E-EB72-4BEE-B76E-15E18324BEE7}"/>
    <cellStyle name="_2001년만_~MF1128_~MF2110_옥곡수량" xfId="551" xr:uid="{A87D3BC0-C9DE-43A2-90FA-5AC6929E0BBE}"/>
    <cellStyle name="_2001년만_~MF1128_~MF2110_옥곡수량_수량산출서-변전소,옥외간선,동력제어,접지피뢰설비" xfId="552" xr:uid="{D4873AD3-6A70-48FF-AEDC-6630A2A7437C}"/>
    <cellStyle name="_2001년만_~MF1128_~MF2110_전기-광양3단계(옥곡가압장)" xfId="553" xr:uid="{B0B1A334-AC73-49D4-9DCA-D1A5BD1492D8}"/>
    <cellStyle name="_2001년만_~MF1128_~MF2110_전기-광양3단계(옥곡가압장)_수량산출서-변전소,옥외간선,동력제어,접지피뢰설비" xfId="554" xr:uid="{D820A5AF-C148-47CC-90BC-E37B3020B73C}"/>
    <cellStyle name="_2001년만_~MF1128_~MF2110_전기내역서-광동댐" xfId="555" xr:uid="{552E4003-016B-4F1B-849D-83F79C863109}"/>
    <cellStyle name="_2001년만_~MF1128_~MF2110_전기내역서-광동댐_수량산출서-변전소,옥외간선,동력제어,접지피뢰설비" xfId="556" xr:uid="{C043A90B-09B2-4571-A457-1D6025578148}"/>
    <cellStyle name="_2001년만_~MF1128_~MF2110_전기및계장-영천댐(03.9.8신설및철거나눔)" xfId="557" xr:uid="{C8B40BB8-142E-4BE2-8BE9-07A60CE51FD2}"/>
    <cellStyle name="_2001년만_~MF1128_~MF2110_전기및계장-영천댐(03.9.8신설및철거나눔) (version 1)" xfId="558" xr:uid="{7053D6EA-8AF9-4963-9242-6D9B7442A69C}"/>
    <cellStyle name="_2001년만_~MF1128_~MF2110_전기및계장-영천댐(03.9.8신설및철거나눔) (version 1)_수량산출서-변전소,옥외간선,동력제어,접지피뢰설비" xfId="559" xr:uid="{65C7512C-7623-48AA-9ECC-43BA12B04222}"/>
    <cellStyle name="_2001년만_~MF1128_~MF2110_전기및계장-영천댐(03.9.8신설및철거나눔)_수량산출서-변전소,옥외간선,동력제어,접지피뢰설비" xfId="560" xr:uid="{F028E5FC-78AC-4BCD-A268-83914D840903}"/>
    <cellStyle name="_2001년만_~MF1128_~MF2110_전기및계장-영천댐취수능력(2003.4.8전기및계장)" xfId="561" xr:uid="{1C0B336B-4B52-4F73-B0D9-5A6CF29F1C4F}"/>
    <cellStyle name="_2001년만_~MF1128_~MF2110_전기및계장-영천댐취수능력(2003.4.8전기및계장)_수량산출서-변전소,옥외간선,동력제어,접지피뢰설비" xfId="562" xr:uid="{6EE3FBEF-EA19-4A40-9DCF-09E074344FE9}"/>
    <cellStyle name="_2001년만_~MF1128_~MF2110_전기방식" xfId="563" xr:uid="{13B8EFDF-8123-4A9A-A029-0CD6A69471AC}"/>
    <cellStyle name="_2001년만_~MF1128_~MF2110_전기방식_수량산출서(2003.4.1)" xfId="564" xr:uid="{8BEBF9B3-65F3-4E6E-8E09-13B8D8931BDE}"/>
    <cellStyle name="_2001년만_~MF1128_~MF2110_전기방식_수량산출서(2003.4.1)_수량산출서-변전소,옥외간선,동력제어,접지피뢰설비" xfId="565" xr:uid="{28A194AC-650E-4C6E-ADDD-9EB8F8133FB4}"/>
    <cellStyle name="_2001년만_~MF1128_~MF2110_전기방식_수량산출서-변전소,옥외간선,동력제어,접지피뢰설비" xfId="566" xr:uid="{F01ECF80-5353-4E2B-9E72-47FC6E554FA5}"/>
    <cellStyle name="_2001년만_~MF1128_~MF2110_전기-영천댐취수능력(2003.2.10) (version 1)" xfId="567" xr:uid="{7C991AC6-7528-4E20-9B60-13EA96E39D51}"/>
    <cellStyle name="_2001년만_~MF1128_~MF2110_전기-영천댐취수능력(2003.2.10) (version 1)_수량산출서(2003.4.1)" xfId="568" xr:uid="{B82330C3-6FF2-4971-80BA-B37243947776}"/>
    <cellStyle name="_2001년만_~MF1128_~MF2110_전기-영천댐취수능력(2003.2.10) (version 1)_수량산출서(2003.4.1)_수량산출서-변전소,옥외간선,동력제어,접지피뢰설비" xfId="569" xr:uid="{2FCDB85B-3446-41B3-BFE3-BFA0593FE404}"/>
    <cellStyle name="_2001년만_~MF1128_~MF2110_전기-영천댐취수능력(2003.2.10) (version 1)_수량산출서-변전소,옥외간선,동력제어,접지피뢰설비" xfId="570" xr:uid="{DA9B33AC-7D9D-4F36-BED9-6C269B870E76}"/>
    <cellStyle name="_2001년만_~MF1128_~MF2110_최종실적(최종)" xfId="571" xr:uid="{70C3F445-25A1-485E-BBB5-91FFFD2A9092}"/>
    <cellStyle name="_2001년만_~MF1128_~MF2110_최종실적(최종)_수량산출서(2003.4.1)" xfId="572" xr:uid="{7DEF8D8F-2799-420C-B307-BFE7C30B9517}"/>
    <cellStyle name="_2001년만_~MF1128_~MF2110_최종실적(최종)_수량산출서(2003.4.1)_수량산출서-변전소,옥외간선,동력제어,접지피뢰설비" xfId="573" xr:uid="{E2939FEA-229B-46A7-A617-76792A86428A}"/>
    <cellStyle name="_2001년만_~MF1128_~MF2110_최종실적(최종)_수량산출서-변전소,옥외간선,동력제어,접지피뢰설비" xfId="574" xr:uid="{9D79D79D-BC5A-4B73-BF60-4E71814F880B}"/>
    <cellStyle name="_2001년만_~MF1128_~MF2110_최종실적(최종)_영천댐수량산출" xfId="575" xr:uid="{70172D6A-A020-4011-955E-44CD921A9D82}"/>
    <cellStyle name="_2001년만_~MF1128_~MF2110_최종실적(최종)_영천댐수량산출_수량산출서(2003.4.1)" xfId="576" xr:uid="{8DF84796-1AF7-44C0-9FF9-2DC2FF9351FC}"/>
    <cellStyle name="_2001년만_~MF1128_~MF2110_최종실적(최종)_영천댐수량산출_수량산출서(2003.4.1)_수량산출서-변전소,옥외간선,동력제어,접지피뢰설비" xfId="577" xr:uid="{A003C2AA-2BC6-45B9-BC38-43BC70F6B89D}"/>
    <cellStyle name="_2001년만_~MF1128_~MF2110_최종실적(최종)_영천댐수량산출_수량산출서-변전소,옥외간선,동력제어,접지피뢰설비" xfId="578" xr:uid="{3789C94B-10F8-46E4-B80D-AB6012F80865}"/>
    <cellStyle name="_2001년만_~MF1128_~MF2110_충남중부권설계예산서(1)" xfId="579" xr:uid="{3DA7FDF1-020D-47EF-9F30-D272E29D1868}"/>
    <cellStyle name="_2001년만_~MF1128_~MF2110_충남중부권설계예산서(1)_수량산출서-변전소,옥외간선,동력제어,접지피뢰설비" xfId="580" xr:uid="{49E6029F-8106-498A-8BA3-53610D5EBBBF}"/>
    <cellStyle name="_2001년만_~MF1128_~MF2110_충남중부권설계예산서(수정본)" xfId="581" xr:uid="{FC033B0E-F3B9-4A0A-9581-639A72AFD45D}"/>
    <cellStyle name="_2001년만_~MF1128_~MF2110_충남중부권설계예산서(수정본)_수량산출서-변전소,옥외간선,동력제어,접지피뢰설비" xfId="582" xr:uid="{3BEA7673-758A-40D2-990A-F566ABAA9660}"/>
    <cellStyle name="_2001년만_~MF1128_~MF373C" xfId="583" xr:uid="{E795C1C8-8E33-477A-B030-FC7B755950B2}"/>
    <cellStyle name="_2001년만_~MF1128_~MF373C_4단계예산서" xfId="584" xr:uid="{9BE478CD-A7CD-4819-8F07-EE4BE03FC9F6}"/>
    <cellStyle name="_2001년만_~MF1128_~MF373C_4단계예산서_수량산출서-변전소,옥외간선,동력제어,접지피뢰설비" xfId="585" xr:uid="{8F27F224-4F05-4C36-BA30-F0DE4B34A81A}"/>
    <cellStyle name="_2001년만_~MF1128_~MF373C_4단계예산서_충남중부권설계예산서(1)" xfId="586" xr:uid="{D2CF0BCA-4ADA-4CA2-885D-58031CCC3B04}"/>
    <cellStyle name="_2001년만_~MF1128_~MF373C_4단계예산서_충남중부권설계예산서(1)_수량산출서-변전소,옥외간선,동력제어,접지피뢰설비" xfId="587" xr:uid="{1CC84CC3-7B2F-4D40-8DB2-12C0EE9EA1AB}"/>
    <cellStyle name="_2001년만_~MF1128_~MF373C_4단계예산서_충남중부권설계예산서(수정본)" xfId="588" xr:uid="{FCD54E7C-442F-42FE-B0F3-42CD29079BC3}"/>
    <cellStyle name="_2001년만_~MF1128_~MF373C_4단계예산서_충남중부권설계예산서(수정본)_수량산출서-변전소,옥외간선,동력제어,접지피뢰설비" xfId="589" xr:uid="{89299889-7F48-4DAD-922A-4A453A590E46}"/>
    <cellStyle name="_2001년만_~MF1128_~MF373C_4단계예산서_한강하류권 1공구 전기방식내역서" xfId="590" xr:uid="{0449176A-6CAE-49D0-BAAF-F2FCFF671BC1}"/>
    <cellStyle name="_2001년만_~MF1128_~MF373C_4단계예산서_한강하류권 1공구 전기방식내역서_수량산출서-변전소,옥외간선,동력제어,접지피뢰설비" xfId="591" xr:uid="{C0905E43-FF8C-422D-B7C3-BC2B660393F5}"/>
    <cellStyle name="_2001년만_~MF1128_~MF373C_4단계예산서_한강하류권 1공구 전기방식내역서_충남중부권설계예산서(1)" xfId="592" xr:uid="{3CA35F81-7899-4ABA-999F-1C8EFDE03DB6}"/>
    <cellStyle name="_2001년만_~MF1128_~MF373C_4단계예산서_한강하류권 1공구 전기방식내역서_충남중부권설계예산서(1)_수량산출서-변전소,옥외간선,동력제어,접지피뢰설비" xfId="593" xr:uid="{EFE471E6-5A02-4BA7-975C-5363B6E28EE3}"/>
    <cellStyle name="_2001년만_~MF1128_~MF373C_4단계예산서_한강하류권 1공구 전기방식내역서_충남중부권설계예산서(수정본)" xfId="594" xr:uid="{84FB5466-E64D-4420-AD0F-25CABF452217}"/>
    <cellStyle name="_2001년만_~MF1128_~MF373C_4단계예산서_한강하류권 1공구 전기방식내역서_충남중부권설계예산서(수정본)_수량산출서-변전소,옥외간선,동력제어,접지피뢰설비" xfId="595" xr:uid="{91A69B67-DD70-4CF5-96DD-C2734889FC2C}"/>
    <cellStyle name="_2001년만_~MF1128_~MF373C_가설건축전기산출서" xfId="596" xr:uid="{0BE9D1BD-B2DF-4BD5-A982-619191B89D12}"/>
    <cellStyle name="_2001년만_~MF1128_~MF373C_가설건축전기산출서_수량산출서(2003.4.1)" xfId="597" xr:uid="{A917CA83-7812-4EBF-BFBD-B45F550C0894}"/>
    <cellStyle name="_2001년만_~MF1128_~MF373C_가설건축전기산출서_수량산출서(2003.4.1)_수량산출서-변전소,옥외간선,동력제어,접지피뢰설비" xfId="598" xr:uid="{7CACA2EC-88BF-43A9-BE8F-32A49BC28D57}"/>
    <cellStyle name="_2001년만_~MF1128_~MF373C_가설건축전기산출서_수량산출서-변전소,옥외간선,동력제어,접지피뢰설비" xfId="599" xr:uid="{25057397-95AD-45B7-99D8-37E728761CE7}"/>
    <cellStyle name="_2001년만_~MF1128_~MF373C_가설동력수량산출" xfId="600" xr:uid="{EEB60F86-0364-443B-96BC-A3D2DF55407F}"/>
    <cellStyle name="_2001년만_~MF1128_~MF373C_가설동력수량산출_수량산출서(2003.4.1)" xfId="601" xr:uid="{D81262D1-FD4C-4CE5-88BF-1628914EEF41}"/>
    <cellStyle name="_2001년만_~MF1128_~MF373C_가설동력수량산출_수량산출서(2003.4.1)_수량산출서-변전소,옥외간선,동력제어,접지피뢰설비" xfId="602" xr:uid="{B78F9A87-D78D-4526-8ED6-CC4D7B5F25D2}"/>
    <cellStyle name="_2001년만_~MF1128_~MF373C_가설동력수량산출_수량산출서-변전소,옥외간선,동력제어,접지피뢰설비" xfId="603" xr:uid="{E25F8B61-E58C-44E3-A2D9-0A40B1739579}"/>
    <cellStyle name="_2001년만_~MF1128_~MF373C_가설통신수량" xfId="604" xr:uid="{980759A7-6490-49E2-AD6E-D60286FBB0E8}"/>
    <cellStyle name="_2001년만_~MF1128_~MF373C_가설통신수량_수량산출서(2003.4.1)" xfId="605" xr:uid="{C052D67A-9C0D-4376-B448-52A62DF058D3}"/>
    <cellStyle name="_2001년만_~MF1128_~MF373C_가설통신수량_수량산출서(2003.4.1)_수량산출서-변전소,옥외간선,동력제어,접지피뢰설비" xfId="606" xr:uid="{6645B595-E493-45C2-96D9-97B1E33614E1}"/>
    <cellStyle name="_2001년만_~MF1128_~MF373C_가설통신수량_수량산출서-변전소,옥외간선,동력제어,접지피뢰설비" xfId="607" xr:uid="{22D6D8E0-621B-4989-9E6A-9E38578D58B5}"/>
    <cellStyle name="_2001년만_~MF1128_~MF373C_경보국설계서(철관주2003.1.30최종)" xfId="608" xr:uid="{6D205246-534D-49C8-AE74-72086F1E9559}"/>
    <cellStyle name="_2001년만_~MF1128_~MF373C_경보국설계서(철관주2003.1.30최종)_수량산출서(2003.4.1)" xfId="609" xr:uid="{94C2B2BE-4D40-406E-B9C8-1932626766CE}"/>
    <cellStyle name="_2001년만_~MF1128_~MF373C_경보국설계서(철관주2003.1.30최종)_수량산출서(2003.4.1)_수량산출서-변전소,옥외간선,동력제어,접지피뢰설비" xfId="610" xr:uid="{1948CCAB-2EB9-41E9-800D-00BB228FE2E5}"/>
    <cellStyle name="_2001년만_~MF1128_~MF373C_경보국설계서(철관주2003.1.30최종)_수량산출서-변전소,옥외간선,동력제어,접지피뢰설비" xfId="611" xr:uid="{B946A886-ED93-4175-B169-B62D0BADE321}"/>
    <cellStyle name="_2001년만_~MF1128_~MF373C_경보국설계서(철관주2003.1.30최종)_영천댐수량산출" xfId="612" xr:uid="{B1051F92-EE3B-45AF-A635-7D1A35F03651}"/>
    <cellStyle name="_2001년만_~MF1128_~MF373C_경보국설계서(철관주2003.1.30최종)_영천댐수량산출_수량산출서(2003.4.1)" xfId="613" xr:uid="{E283B970-681A-4FD3-AEB2-0AC33132FD7F}"/>
    <cellStyle name="_2001년만_~MF1128_~MF373C_경보국설계서(철관주2003.1.30최종)_영천댐수량산출_수량산출서(2003.4.1)_수량산출서-변전소,옥외간선,동력제어,접지피뢰설비" xfId="614" xr:uid="{D8A4C169-0536-4069-8465-E227528A2226}"/>
    <cellStyle name="_2001년만_~MF1128_~MF373C_경보국설계서(철관주2003.1.30최종)_영천댐수량산출_수량산출서-변전소,옥외간선,동력제어,접지피뢰설비" xfId="615" xr:uid="{4713D83F-35FD-4325-A7C8-379F4DC820B8}"/>
    <cellStyle name="_2001년만_~MF1128_~MF373C_광동댐전기내역서-1" xfId="616" xr:uid="{2F07801A-AAF1-458A-8508-F03E8B30476F}"/>
    <cellStyle name="_2001년만_~MF1128_~MF373C_광동댐전기내역서-1_수량산출서-변전소,옥외간선,동력제어,접지피뢰설비" xfId="617" xr:uid="{988C6C5F-8F1A-4183-8B7D-52431F8B9A86}"/>
    <cellStyle name="_2001년만_~MF1128_~MF373C_대곡내역서0329(전기)-기계설비금액확인" xfId="618" xr:uid="{6AA786A5-36E6-4D85-8A27-05D1A02C8580}"/>
    <cellStyle name="_2001년만_~MF1128_~MF373C_대곡내역서0329(전기)-기계설비금액확인_수량산출서-변전소,옥외간선,동력제어,접지피뢰설비" xfId="619" xr:uid="{B43A29FB-5604-444F-A3E8-5E38E56133E1}"/>
    <cellStyle name="_2001년만_~MF1128_~MF373C_수량산출서(2003.4.1)" xfId="620" xr:uid="{3A0E4E40-D242-4886-B011-18D0D81546D4}"/>
    <cellStyle name="_2001년만_~MF1128_~MF373C_수량산출서(2003.4.1)_수량산출서-변전소,옥외간선,동력제어,접지피뢰설비" xfId="621" xr:uid="{7031FF42-821F-4D2C-891F-C357D4AB2F56}"/>
    <cellStyle name="_2001년만_~MF1128_~MF373C_수량산출서-변전소,옥외간선,동력제어,접지피뢰설비" xfId="622" xr:uid="{F30D2F31-97F9-413F-8F27-782823CB369E}"/>
    <cellStyle name="_2001년만_~MF1128_~MF373C_영구동력수량산출" xfId="623" xr:uid="{AC7C2A24-77BA-4D6A-9CA5-359CDD66DBCE}"/>
    <cellStyle name="_2001년만_~MF1128_~MF373C_영구동력수량산출_수량산출서(2003.4.1)" xfId="624" xr:uid="{B1612B65-6E09-4E68-80C0-786EDF1F2C07}"/>
    <cellStyle name="_2001년만_~MF1128_~MF373C_영구동력수량산출_수량산출서(2003.4.1)_수량산출서-변전소,옥외간선,동력제어,접지피뢰설비" xfId="625" xr:uid="{CF573A56-3D1B-4ADC-8D2D-F554626920B4}"/>
    <cellStyle name="_2001년만_~MF1128_~MF373C_영구동력수량산출_수량산출서-변전소,옥외간선,동력제어,접지피뢰설비" xfId="626" xr:uid="{87F25A60-5ECE-42BC-8232-738F8F836559}"/>
    <cellStyle name="_2001년만_~MF1128_~MF373C_영천댐수량산출" xfId="627" xr:uid="{44BF224A-454E-470B-BF54-1905E31F1A18}"/>
    <cellStyle name="_2001년만_~MF1128_~MF373C_영천댐수량산출_수량산출서(2003.4.1)" xfId="628" xr:uid="{DE711B08-1B98-4AEA-B8B4-EB0345B5A969}"/>
    <cellStyle name="_2001년만_~MF1128_~MF373C_영천댐수량산출_수량산출서(2003.4.1)_수량산출서-변전소,옥외간선,동력제어,접지피뢰설비" xfId="629" xr:uid="{B662E156-6D34-4ADA-B4D0-9E5CD231859D}"/>
    <cellStyle name="_2001년만_~MF1128_~MF373C_영천댐수량산출_수량산출서-변전소,옥외간선,동력제어,접지피뢰설비" xfId="630" xr:uid="{E24A688E-2396-48CA-89EC-7767C45F7C52}"/>
    <cellStyle name="_2001년만_~MF1128_~MF373C_영천댐최종(감시및CCTV)" xfId="631" xr:uid="{1D88590D-2FC0-458D-8683-BCC692639826}"/>
    <cellStyle name="_2001년만_~MF1128_~MF373C_영천댐최종(감시및CCTV)_수량산출서-변전소,옥외간선,동력제어,접지피뢰설비" xfId="632" xr:uid="{4C45CA09-58AF-424A-A540-3DC483A2E0E7}"/>
    <cellStyle name="_2001년만_~MF1128_~MF373C_영천댐최종(홍수예설비공사)" xfId="633" xr:uid="{B2E6B4C6-E48B-46C9-ADAD-148F7B797960}"/>
    <cellStyle name="_2001년만_~MF1128_~MF373C_영천댐최종(홍수예설비공사)_수량산출서-변전소,옥외간선,동력제어,접지피뢰설비" xfId="634" xr:uid="{CCD77129-47AD-4A28-A4BE-9513224B21B9}"/>
    <cellStyle name="_2001년만_~MF1128_~MF373C_오리지날최종-경보국설계서(철관주2003.2.13) (version 3) (version 1)" xfId="635" xr:uid="{63A4E72D-674A-4818-9FBC-94D8207F9911}"/>
    <cellStyle name="_2001년만_~MF1128_~MF373C_오리지날최종-경보국설계서(철관주2003.2.13) (version 3) (version 1)_수량산출서(2003.4.1)" xfId="636" xr:uid="{11B649FF-23F4-46C5-872E-9B44FAE38EC3}"/>
    <cellStyle name="_2001년만_~MF1128_~MF373C_오리지날최종-경보국설계서(철관주2003.2.13) (version 3) (version 1)_수량산출서(2003.4.1)_수량산출서-변전소,옥외간선,동력제어,접지피뢰설비" xfId="637" xr:uid="{26447A5E-B889-4DF6-8FFC-CE02FFF28236}"/>
    <cellStyle name="_2001년만_~MF1128_~MF373C_오리지날최종-경보국설계서(철관주2003.2.13) (version 3) (version 1)_수량산출서-변전소,옥외간선,동력제어,접지피뢰설비" xfId="638" xr:uid="{916B9B34-8D83-4D62-9262-9EB2670DB26D}"/>
    <cellStyle name="_2001년만_~MF1128_~MF373C_오리지날최종-경보국설계서(철관주2003.2.6)" xfId="639" xr:uid="{E8060DE2-7513-47CD-ACDE-3689F799640F}"/>
    <cellStyle name="_2001년만_~MF1128_~MF373C_오리지날최종-경보국설계서(철관주2003.2.6)_수량산출서(2003.4.1)" xfId="640" xr:uid="{DCAC7CDC-F5CD-49AA-8097-A71B13898AB8}"/>
    <cellStyle name="_2001년만_~MF1128_~MF373C_오리지날최종-경보국설계서(철관주2003.2.6)_수량산출서(2003.4.1)_수량산출서-변전소,옥외간선,동력제어,접지피뢰설비" xfId="641" xr:uid="{F1635C6A-6658-4C99-91FE-9485A0DBCC84}"/>
    <cellStyle name="_2001년만_~MF1128_~MF373C_오리지날최종-경보국설계서(철관주2003.2.6)_수량산출서-변전소,옥외간선,동력제어,접지피뢰설비" xfId="642" xr:uid="{369673D4-A729-4E39-90F0-2E0B9E8503B2}"/>
    <cellStyle name="_2001년만_~MF1128_~MF373C_오리지날최종-경보국설계서(철관주2003.2.9) (version 2)" xfId="643" xr:uid="{2D49C5CB-9D66-4F5D-BE66-FA68E16EEFA5}"/>
    <cellStyle name="_2001년만_~MF1128_~MF373C_오리지날최종-경보국설계서(철관주2003.2.9) (version 2)_수량산출서(2003.4.1)" xfId="644" xr:uid="{3DC17DBF-8F27-458A-959B-08321826FD88}"/>
    <cellStyle name="_2001년만_~MF1128_~MF373C_오리지날최종-경보국설계서(철관주2003.2.9) (version 2)_수량산출서(2003.4.1)_수량산출서-변전소,옥외간선,동력제어,접지피뢰설비" xfId="645" xr:uid="{67ECAF6E-3390-40D1-A373-76A354190461}"/>
    <cellStyle name="_2001년만_~MF1128_~MF373C_오리지날최종-경보국설계서(철관주2003.2.9) (version 2)_수량산출서-변전소,옥외간선,동력제어,접지피뢰설비" xfId="646" xr:uid="{5416CA4A-F989-43CE-AB7C-2FAA73F3E155}"/>
    <cellStyle name="_2001년만_~MF1128_~MF373C_옥곡수량" xfId="647" xr:uid="{1C0D4F73-C8A1-4936-911C-AE167D56268D}"/>
    <cellStyle name="_2001년만_~MF1128_~MF373C_옥곡수량_수량산출서-변전소,옥외간선,동력제어,접지피뢰설비" xfId="648" xr:uid="{912D9CE1-F788-4127-B337-77082EFE169E}"/>
    <cellStyle name="_2001년만_~MF1128_~MF373C_전기-광양3단계(옥곡가압장)" xfId="649" xr:uid="{70FEE546-116E-48B6-9CFD-836CC5B89924}"/>
    <cellStyle name="_2001년만_~MF1128_~MF373C_전기-광양3단계(옥곡가압장)_수량산출서-변전소,옥외간선,동력제어,접지피뢰설비" xfId="650" xr:uid="{D5C09F1B-82E9-4622-AA5B-D793168A0256}"/>
    <cellStyle name="_2001년만_~MF1128_~MF373C_전기내역서-광동댐" xfId="651" xr:uid="{4A2B239C-1991-4BDB-8FC0-901FB42E74E1}"/>
    <cellStyle name="_2001년만_~MF1128_~MF373C_전기내역서-광동댐_수량산출서-변전소,옥외간선,동력제어,접지피뢰설비" xfId="652" xr:uid="{8474B34D-A143-4999-8402-E866B20CEF46}"/>
    <cellStyle name="_2001년만_~MF1128_~MF373C_전기및계장-영천댐(03.9.8신설및철거나눔)" xfId="653" xr:uid="{3B24F240-96FB-406A-9FFC-DC1B5C898629}"/>
    <cellStyle name="_2001년만_~MF1128_~MF373C_전기및계장-영천댐(03.9.8신설및철거나눔) (version 1)" xfId="654" xr:uid="{B59CCAD9-142F-4391-B9F2-085451727B6B}"/>
    <cellStyle name="_2001년만_~MF1128_~MF373C_전기및계장-영천댐(03.9.8신설및철거나눔) (version 1)_수량산출서-변전소,옥외간선,동력제어,접지피뢰설비" xfId="655" xr:uid="{EDEE4AEF-7909-44A6-AA2C-411438CBDBF3}"/>
    <cellStyle name="_2001년만_~MF1128_~MF373C_전기및계장-영천댐(03.9.8신설및철거나눔)_수량산출서-변전소,옥외간선,동력제어,접지피뢰설비" xfId="656" xr:uid="{BF107EDF-110D-4A8B-A991-C52B790084F9}"/>
    <cellStyle name="_2001년만_~MF1128_~MF373C_전기및계장-영천댐취수능력(2003.4.8전기및계장)" xfId="657" xr:uid="{7724BF9B-42CB-4916-AC66-A787311FE995}"/>
    <cellStyle name="_2001년만_~MF1128_~MF373C_전기및계장-영천댐취수능력(2003.4.8전기및계장)_수량산출서-변전소,옥외간선,동력제어,접지피뢰설비" xfId="658" xr:uid="{A4213C42-6493-4261-8A6E-36B4DDA1C663}"/>
    <cellStyle name="_2001년만_~MF1128_~MF373C_전기방식" xfId="659" xr:uid="{4AF0F65B-C349-47F3-98CC-DECF1C0FBA48}"/>
    <cellStyle name="_2001년만_~MF1128_~MF373C_전기방식_수량산출서(2003.4.1)" xfId="660" xr:uid="{4170C28F-5613-4125-B48D-701EFD3008D4}"/>
    <cellStyle name="_2001년만_~MF1128_~MF373C_전기방식_수량산출서(2003.4.1)_수량산출서-변전소,옥외간선,동력제어,접지피뢰설비" xfId="661" xr:uid="{FBAA5D03-9736-4F32-BBE4-BEB9D1CAB167}"/>
    <cellStyle name="_2001년만_~MF1128_~MF373C_전기방식_수량산출서-변전소,옥외간선,동력제어,접지피뢰설비" xfId="662" xr:uid="{31C19411-A9A0-48B1-BFDD-CB53CCE17CBB}"/>
    <cellStyle name="_2001년만_~MF1128_~MF373C_전기-영천댐취수능력(2003.2.10) (version 1)" xfId="663" xr:uid="{06135F76-F24D-4CE4-A51E-82CB7E6977EA}"/>
    <cellStyle name="_2001년만_~MF1128_~MF373C_전기-영천댐취수능력(2003.2.10) (version 1)_수량산출서(2003.4.1)" xfId="664" xr:uid="{0A64165B-2CFA-424E-8C19-19115A5E68C7}"/>
    <cellStyle name="_2001년만_~MF1128_~MF373C_전기-영천댐취수능력(2003.2.10) (version 1)_수량산출서(2003.4.1)_수량산출서-변전소,옥외간선,동력제어,접지피뢰설비" xfId="665" xr:uid="{73FBB4CB-68EF-44C5-A1DB-3DF83B8DAD4A}"/>
    <cellStyle name="_2001년만_~MF1128_~MF373C_전기-영천댐취수능력(2003.2.10) (version 1)_수량산출서-변전소,옥외간선,동력제어,접지피뢰설비" xfId="666" xr:uid="{6C584408-F4DE-4A61-A5F4-640D13D16EDA}"/>
    <cellStyle name="_2001년만_~MF1128_~MF373C_최종실적(최종)" xfId="667" xr:uid="{A52B9B90-1FAB-4B2E-9556-FD504EB5356B}"/>
    <cellStyle name="_2001년만_~MF1128_~MF373C_최종실적(최종)_수량산출서(2003.4.1)" xfId="668" xr:uid="{1FA1D7B7-237E-46BB-9114-AF7CE7C25491}"/>
    <cellStyle name="_2001년만_~MF1128_~MF373C_최종실적(최종)_수량산출서(2003.4.1)_수량산출서-변전소,옥외간선,동력제어,접지피뢰설비" xfId="669" xr:uid="{3AB552DE-49D2-4B6B-A419-3929451CA2F0}"/>
    <cellStyle name="_2001년만_~MF1128_~MF373C_최종실적(최종)_수량산출서-변전소,옥외간선,동력제어,접지피뢰설비" xfId="670" xr:uid="{B9EB3C1A-D1C6-4CC5-86B3-7ACD7B161B74}"/>
    <cellStyle name="_2001년만_~MF1128_~MF373C_최종실적(최종)_영천댐수량산출" xfId="671" xr:uid="{8F0FA3D6-A67F-42B7-8A8E-CFDEE9DBB2D8}"/>
    <cellStyle name="_2001년만_~MF1128_~MF373C_최종실적(최종)_영천댐수량산출_수량산출서(2003.4.1)" xfId="672" xr:uid="{3385C222-9489-4CE8-8138-897CB266E060}"/>
    <cellStyle name="_2001년만_~MF1128_~MF373C_최종실적(최종)_영천댐수량산출_수량산출서(2003.4.1)_수량산출서-변전소,옥외간선,동력제어,접지피뢰설비" xfId="673" xr:uid="{BCEF763C-714B-443C-A84D-E808463E95D7}"/>
    <cellStyle name="_2001년만_~MF1128_~MF373C_최종실적(최종)_영천댐수량산출_수량산출서-변전소,옥외간선,동력제어,접지피뢰설비" xfId="674" xr:uid="{09772205-C931-47EA-82C7-7234B9346CB7}"/>
    <cellStyle name="_2001년만_~MF1128_~MF373C_충남중부권설계예산서(1)" xfId="675" xr:uid="{15261775-EC46-4C75-8850-EA3704595C6A}"/>
    <cellStyle name="_2001년만_~MF1128_~MF373C_충남중부권설계예산서(1)_수량산출서-변전소,옥외간선,동력제어,접지피뢰설비" xfId="676" xr:uid="{1AAD34E5-EF61-4213-9F31-1BBDC5C32C56}"/>
    <cellStyle name="_2001년만_~MF1128_~MF373C_충남중부권설계예산서(수정본)" xfId="677" xr:uid="{247F9527-2FA7-4F76-8625-9C5503D60C57}"/>
    <cellStyle name="_2001년만_~MF1128_~MF373C_충남중부권설계예산서(수정본)_수량산출서-변전소,옥외간선,동력제어,접지피뢰설비" xfId="678" xr:uid="{67DB3FE5-BE86-4B9C-8A0A-8A2E71D1BC19}"/>
    <cellStyle name="_2001년만_~MF1128_2001예산배정액 및 내역2" xfId="679" xr:uid="{1993EF8D-B01B-405A-B5D6-693CEB846080}"/>
    <cellStyle name="_2001년만_~MF1128_2001예산배정액 및 내역2_4단계예산서" xfId="680" xr:uid="{B0510E82-125F-4F6A-9401-EA3FAE7A3614}"/>
    <cellStyle name="_2001년만_~MF1128_2001예산배정액 및 내역2_4단계예산서_수량산출서-변전소,옥외간선,동력제어,접지피뢰설비" xfId="681" xr:uid="{644C46DB-182B-4B13-AF4B-396D581321B9}"/>
    <cellStyle name="_2001년만_~MF1128_2001예산배정액 및 내역2_4단계예산서_충남중부권설계예산서(1)" xfId="682" xr:uid="{28AC1EF0-391C-4369-9D30-099E89CDDF74}"/>
    <cellStyle name="_2001년만_~MF1128_2001예산배정액 및 내역2_4단계예산서_충남중부권설계예산서(1)_수량산출서-변전소,옥외간선,동력제어,접지피뢰설비" xfId="683" xr:uid="{6AC81356-E245-4192-8CA8-69CFDD4A0A43}"/>
    <cellStyle name="_2001년만_~MF1128_2001예산배정액 및 내역2_4단계예산서_충남중부권설계예산서(수정본)" xfId="684" xr:uid="{1DAAA4F6-0E4A-4C86-AC4F-18E7A90A4770}"/>
    <cellStyle name="_2001년만_~MF1128_2001예산배정액 및 내역2_4단계예산서_충남중부권설계예산서(수정본)_수량산출서-변전소,옥외간선,동력제어,접지피뢰설비" xfId="685" xr:uid="{10CB4FC1-00A9-4D58-9BD1-728859069719}"/>
    <cellStyle name="_2001년만_~MF1128_2001예산배정액 및 내역2_4단계예산서_한강하류권 1공구 전기방식내역서" xfId="686" xr:uid="{5846A56D-ACB5-40BB-82C6-D06A7E7B717F}"/>
    <cellStyle name="_2001년만_~MF1128_2001예산배정액 및 내역2_4단계예산서_한강하류권 1공구 전기방식내역서_수량산출서-변전소,옥외간선,동력제어,접지피뢰설비" xfId="687" xr:uid="{D8E9CFF4-5F14-486D-A4BF-A8B9EC307868}"/>
    <cellStyle name="_2001년만_~MF1128_2001예산배정액 및 내역2_4단계예산서_한강하류권 1공구 전기방식내역서_충남중부권설계예산서(1)" xfId="688" xr:uid="{245F8A46-3FE9-465E-9DA8-68DB6BD78B64}"/>
    <cellStyle name="_2001년만_~MF1128_2001예산배정액 및 내역2_4단계예산서_한강하류권 1공구 전기방식내역서_충남중부권설계예산서(1)_수량산출서-변전소,옥외간선,동력제어,접지피뢰설비" xfId="689" xr:uid="{4557FCBB-FAC3-449E-9A8C-12CD36992917}"/>
    <cellStyle name="_2001년만_~MF1128_2001예산배정액 및 내역2_4단계예산서_한강하류권 1공구 전기방식내역서_충남중부권설계예산서(수정본)" xfId="690" xr:uid="{6B790B97-680C-465A-B496-B7A8AA77CF4E}"/>
    <cellStyle name="_2001년만_~MF1128_2001예산배정액 및 내역2_4단계예산서_한강하류권 1공구 전기방식내역서_충남중부권설계예산서(수정본)_수량산출서-변전소,옥외간선,동력제어,접지피뢰설비" xfId="691" xr:uid="{D8E5FD07-0570-4B66-9095-30A760097CD4}"/>
    <cellStyle name="_2001년만_~MF1128_2001예산배정액 및 내역2_가설건축전기산출서" xfId="692" xr:uid="{6ABEED7E-5058-4CFE-A74D-8CC3242949B7}"/>
    <cellStyle name="_2001년만_~MF1128_2001예산배정액 및 내역2_가설건축전기산출서_수량산출서(2003.4.1)" xfId="693" xr:uid="{DE73F1BB-141B-4404-8A88-26062CDD62F2}"/>
    <cellStyle name="_2001년만_~MF1128_2001예산배정액 및 내역2_가설건축전기산출서_수량산출서(2003.4.1)_수량산출서-변전소,옥외간선,동력제어,접지피뢰설비" xfId="694" xr:uid="{F6B1F0F3-EA76-4DBB-BBA3-621D6E27EE87}"/>
    <cellStyle name="_2001년만_~MF1128_2001예산배정액 및 내역2_가설건축전기산출서_수량산출서-변전소,옥외간선,동력제어,접지피뢰설비" xfId="695" xr:uid="{359137A3-9C7E-4633-8571-84DDBA57EF08}"/>
    <cellStyle name="_2001년만_~MF1128_2001예산배정액 및 내역2_가설동력수량산출" xfId="696" xr:uid="{765DA4A8-8EB8-49DE-802E-88DF856149D2}"/>
    <cellStyle name="_2001년만_~MF1128_2001예산배정액 및 내역2_가설동력수량산출_수량산출서(2003.4.1)" xfId="697" xr:uid="{F5F0A346-9C0E-4D4F-86F8-37E436D61150}"/>
    <cellStyle name="_2001년만_~MF1128_2001예산배정액 및 내역2_가설동력수량산출_수량산출서(2003.4.1)_수량산출서-변전소,옥외간선,동력제어,접지피뢰설비" xfId="698" xr:uid="{A4A5104A-5AA6-4B70-857E-FEC4D6570ED5}"/>
    <cellStyle name="_2001년만_~MF1128_2001예산배정액 및 내역2_가설동력수량산출_수량산출서-변전소,옥외간선,동력제어,접지피뢰설비" xfId="699" xr:uid="{26F318A9-48F4-44B9-AF47-D8425864029C}"/>
    <cellStyle name="_2001년만_~MF1128_2001예산배정액 및 내역2_가설통신수량" xfId="700" xr:uid="{95572640-2060-4567-812A-3B9EAEA70F82}"/>
    <cellStyle name="_2001년만_~MF1128_2001예산배정액 및 내역2_가설통신수량_수량산출서(2003.4.1)" xfId="701" xr:uid="{D45109CC-B75C-4521-9D92-8343887A74EE}"/>
    <cellStyle name="_2001년만_~MF1128_2001예산배정액 및 내역2_가설통신수량_수량산출서(2003.4.1)_수량산출서-변전소,옥외간선,동력제어,접지피뢰설비" xfId="702" xr:uid="{7D0DAA0D-5B3A-4D4D-B686-06EA37AD597E}"/>
    <cellStyle name="_2001년만_~MF1128_2001예산배정액 및 내역2_가설통신수량_수량산출서-변전소,옥외간선,동력제어,접지피뢰설비" xfId="703" xr:uid="{2BB40092-48E5-40F7-8EDD-A6CA22D84D4E}"/>
    <cellStyle name="_2001년만_~MF1128_2001예산배정액 및 내역2_경보국설계서(철관주2003.1.30최종)" xfId="704" xr:uid="{2E68EC7F-CF7D-4ADF-86C3-3AE4E46DB5E6}"/>
    <cellStyle name="_2001년만_~MF1128_2001예산배정액 및 내역2_경보국설계서(철관주2003.1.30최종)_수량산출서(2003.4.1)" xfId="705" xr:uid="{2CF06643-7B59-40E0-83BF-5E4643468732}"/>
    <cellStyle name="_2001년만_~MF1128_2001예산배정액 및 내역2_경보국설계서(철관주2003.1.30최종)_수량산출서(2003.4.1)_수량산출서-변전소,옥외간선,동력제어,접지피뢰설비" xfId="706" xr:uid="{6385C763-22EE-40FB-BA39-4E0A0EB83A3E}"/>
    <cellStyle name="_2001년만_~MF1128_2001예산배정액 및 내역2_경보국설계서(철관주2003.1.30최종)_수량산출서-변전소,옥외간선,동력제어,접지피뢰설비" xfId="707" xr:uid="{136AC85C-8361-4455-8448-AA3DD24B65AD}"/>
    <cellStyle name="_2001년만_~MF1128_2001예산배정액 및 내역2_경보국설계서(철관주2003.1.30최종)_영천댐수량산출" xfId="708" xr:uid="{BC502957-3895-4CD9-8E02-1AE6DAF89283}"/>
    <cellStyle name="_2001년만_~MF1128_2001예산배정액 및 내역2_경보국설계서(철관주2003.1.30최종)_영천댐수량산출_수량산출서(2003.4.1)" xfId="709" xr:uid="{0BE6FDC2-4B42-4A05-8F64-A871BC48A776}"/>
    <cellStyle name="_2001년만_~MF1128_2001예산배정액 및 내역2_경보국설계서(철관주2003.1.30최종)_영천댐수량산출_수량산출서(2003.4.1)_수량산출서-변전소,옥외간선,동력제어,접지피뢰설비" xfId="710" xr:uid="{CF08B5A0-EAAF-44E7-BDFA-F2B224A4BF3F}"/>
    <cellStyle name="_2001년만_~MF1128_2001예산배정액 및 내역2_경보국설계서(철관주2003.1.30최종)_영천댐수량산출_수량산출서-변전소,옥외간선,동력제어,접지피뢰설비" xfId="711" xr:uid="{C9A56CBA-834F-47DF-80E2-7DF22ADDD150}"/>
    <cellStyle name="_2001년만_~MF1128_2001예산배정액 및 내역2_광동댐전기내역서-1" xfId="712" xr:uid="{AB3D0526-8D55-4B12-A249-F48287E0AC82}"/>
    <cellStyle name="_2001년만_~MF1128_2001예산배정액 및 내역2_광동댐전기내역서-1_수량산출서-변전소,옥외간선,동력제어,접지피뢰설비" xfId="713" xr:uid="{3B2EAA2C-9BFA-4D09-96F3-E7253A1A38B8}"/>
    <cellStyle name="_2001년만_~MF1128_2001예산배정액 및 내역2_대곡내역서0329(전기)-기계설비금액확인" xfId="714" xr:uid="{BBC3F8EF-49F2-45CF-B409-FCE8F31C27D8}"/>
    <cellStyle name="_2001년만_~MF1128_2001예산배정액 및 내역2_대곡내역서0329(전기)-기계설비금액확인_수량산출서-변전소,옥외간선,동력제어,접지피뢰설비" xfId="715" xr:uid="{44E5A693-A3B6-4718-9738-D1EB7E9720CC}"/>
    <cellStyle name="_2001년만_~MF1128_2001예산배정액 및 내역2_수량산출서(2003.4.1)" xfId="716" xr:uid="{F8259F21-BFED-40F1-99AF-747677B0C8FD}"/>
    <cellStyle name="_2001년만_~MF1128_2001예산배정액 및 내역2_수량산출서(2003.4.1)_수량산출서-변전소,옥외간선,동력제어,접지피뢰설비" xfId="717" xr:uid="{4061275B-E428-4380-8CD3-638F208D8F13}"/>
    <cellStyle name="_2001년만_~MF1128_2001예산배정액 및 내역2_수량산출서-변전소,옥외간선,동력제어,접지피뢰설비" xfId="718" xr:uid="{DD396BA9-678D-446B-9330-DD27BC4EFD9D}"/>
    <cellStyle name="_2001년만_~MF1128_2001예산배정액 및 내역2_영구동력수량산출" xfId="719" xr:uid="{5CA06958-6597-4029-94BB-13182CDAD64F}"/>
    <cellStyle name="_2001년만_~MF1128_2001예산배정액 및 내역2_영구동력수량산출_수량산출서(2003.4.1)" xfId="720" xr:uid="{B576A7B3-EC11-4F59-B774-3EC4BEE5FA7B}"/>
    <cellStyle name="_2001년만_~MF1128_2001예산배정액 및 내역2_영구동력수량산출_수량산출서(2003.4.1)_수량산출서-변전소,옥외간선,동력제어,접지피뢰설비" xfId="721" xr:uid="{45CE69E2-1395-40B5-A48D-E5D23A37C127}"/>
    <cellStyle name="_2001년만_~MF1128_2001예산배정액 및 내역2_영구동력수량산출_수량산출서-변전소,옥외간선,동력제어,접지피뢰설비" xfId="722" xr:uid="{C56817DE-4849-4333-90CF-EF8454D4F274}"/>
    <cellStyle name="_2001년만_~MF1128_2001예산배정액 및 내역2_영천댐수량산출" xfId="723" xr:uid="{8FEC947D-A2B6-4C80-AC82-BC61808C8DE3}"/>
    <cellStyle name="_2001년만_~MF1128_2001예산배정액 및 내역2_영천댐수량산출_수량산출서(2003.4.1)" xfId="724" xr:uid="{C901375A-F07D-4575-AF1A-31D28DF2C3C2}"/>
    <cellStyle name="_2001년만_~MF1128_2001예산배정액 및 내역2_영천댐수량산출_수량산출서(2003.4.1)_수량산출서-변전소,옥외간선,동력제어,접지피뢰설비" xfId="725" xr:uid="{425AB402-8D03-4711-8581-A633D4B15689}"/>
    <cellStyle name="_2001년만_~MF1128_2001예산배정액 및 내역2_영천댐수량산출_수량산출서-변전소,옥외간선,동력제어,접지피뢰설비" xfId="726" xr:uid="{897181EF-14D9-4E59-90A0-0FF4BFAB5945}"/>
    <cellStyle name="_2001년만_~MF1128_2001예산배정액 및 내역2_영천댐최종(감시및CCTV)" xfId="727" xr:uid="{73469B91-7A8F-48E4-B5C6-5E3329EB6FA8}"/>
    <cellStyle name="_2001년만_~MF1128_2001예산배정액 및 내역2_영천댐최종(감시및CCTV)_수량산출서-변전소,옥외간선,동력제어,접지피뢰설비" xfId="728" xr:uid="{C0D76D0F-11DE-4B38-89E5-2303FC858327}"/>
    <cellStyle name="_2001년만_~MF1128_2001예산배정액 및 내역2_영천댐최종(홍수예설비공사)" xfId="729" xr:uid="{A5B37AD5-E394-41B9-AF9D-15E5510751B2}"/>
    <cellStyle name="_2001년만_~MF1128_2001예산배정액 및 내역2_영천댐최종(홍수예설비공사)_수량산출서-변전소,옥외간선,동력제어,접지피뢰설비" xfId="730" xr:uid="{7EA994B2-D9AB-4C9F-8A2D-03A602EACC31}"/>
    <cellStyle name="_2001년만_~MF1128_2001예산배정액 및 내역2_오리지날최종-경보국설계서(철관주2003.2.13) (version 3) (version 1)" xfId="731" xr:uid="{481606EE-F8EA-4381-ABCC-212FA99524DF}"/>
    <cellStyle name="_2001년만_~MF1128_2001예산배정액 및 내역2_오리지날최종-경보국설계서(철관주2003.2.13) (version 3) (version 1)_수량산출서(2003.4.1)" xfId="732" xr:uid="{29D54216-DA5A-41F9-A982-D87F7F6A0CDC}"/>
    <cellStyle name="_2001년만_~MF1128_2001예산배정액 및 내역2_오리지날최종-경보국설계서(철관주2003.2.13) (version 3) (version 1)_수량산출서(2003.4.1)_수량산출서-변전소,옥외간선,동력제어,접지피뢰설비" xfId="733" xr:uid="{EB83CDC1-776B-4002-A337-8791BE661685}"/>
    <cellStyle name="_2001년만_~MF1128_2001예산배정액 및 내역2_오리지날최종-경보국설계서(철관주2003.2.13) (version 3) (version 1)_수량산출서-변전소,옥외간선,동력제어,접지피뢰설비" xfId="734" xr:uid="{BB838610-5878-41AE-B383-398724CEDE3A}"/>
    <cellStyle name="_2001년만_~MF1128_2001예산배정액 및 내역2_오리지날최종-경보국설계서(철관주2003.2.6)" xfId="735" xr:uid="{6C4777F8-B1A6-474B-97A1-7B8709C0950E}"/>
    <cellStyle name="_2001년만_~MF1128_2001예산배정액 및 내역2_오리지날최종-경보국설계서(철관주2003.2.6)_수량산출서(2003.4.1)" xfId="736" xr:uid="{0F3AB3E8-E1AC-4646-8406-D95C7B6E4C6C}"/>
    <cellStyle name="_2001년만_~MF1128_2001예산배정액 및 내역2_오리지날최종-경보국설계서(철관주2003.2.6)_수량산출서(2003.4.1)_수량산출서-변전소,옥외간선,동력제어,접지피뢰설비" xfId="737" xr:uid="{0763FFE6-7F68-4EFF-9489-A9060508B606}"/>
    <cellStyle name="_2001년만_~MF1128_2001예산배정액 및 내역2_오리지날최종-경보국설계서(철관주2003.2.6)_수량산출서-변전소,옥외간선,동력제어,접지피뢰설비" xfId="738" xr:uid="{39DA88CA-8D4C-40AD-AFBC-D7BC385B6743}"/>
    <cellStyle name="_2001년만_~MF1128_2001예산배정액 및 내역2_오리지날최종-경보국설계서(철관주2003.2.9) (version 2)" xfId="739" xr:uid="{E4B5EB22-FDB1-4586-8A62-32BF9B5D488D}"/>
    <cellStyle name="_2001년만_~MF1128_2001예산배정액 및 내역2_오리지날최종-경보국설계서(철관주2003.2.9) (version 2)_수량산출서(2003.4.1)" xfId="740" xr:uid="{B174D344-A3D3-4955-AC63-8F4B73C24103}"/>
    <cellStyle name="_2001년만_~MF1128_2001예산배정액 및 내역2_오리지날최종-경보국설계서(철관주2003.2.9) (version 2)_수량산출서(2003.4.1)_수량산출서-변전소,옥외간선,동력제어,접지피뢰설비" xfId="741" xr:uid="{EEF8EECC-67F7-4287-A951-55A29CE7755F}"/>
    <cellStyle name="_2001년만_~MF1128_2001예산배정액 및 내역2_오리지날최종-경보국설계서(철관주2003.2.9) (version 2)_수량산출서-변전소,옥외간선,동력제어,접지피뢰설비" xfId="742" xr:uid="{38858901-8C35-4D63-A8E0-6CC59BAAF4C7}"/>
    <cellStyle name="_2001년만_~MF1128_2001예산배정액 및 내역2_옥곡수량" xfId="743" xr:uid="{C66C3C15-4E4B-4DAC-9CB6-3F9E65C3C7FD}"/>
    <cellStyle name="_2001년만_~MF1128_2001예산배정액 및 내역2_옥곡수량_수량산출서-변전소,옥외간선,동력제어,접지피뢰설비" xfId="744" xr:uid="{F7AE5D75-4224-44CB-92F3-DD3F2D936D7B}"/>
    <cellStyle name="_2001년만_~MF1128_2001예산배정액 및 내역2_전기-광양3단계(옥곡가압장)" xfId="745" xr:uid="{5966D1C6-BE55-41B0-A99D-1B4526347202}"/>
    <cellStyle name="_2001년만_~MF1128_2001예산배정액 및 내역2_전기-광양3단계(옥곡가압장)_수량산출서-변전소,옥외간선,동력제어,접지피뢰설비" xfId="746" xr:uid="{B2957E78-22BC-4803-88BF-BDDFCE80A61D}"/>
    <cellStyle name="_2001년만_~MF1128_2001예산배정액 및 내역2_전기내역서-광동댐" xfId="747" xr:uid="{2C943501-F16F-497F-88DE-C1B9C5CC3738}"/>
    <cellStyle name="_2001년만_~MF1128_2001예산배정액 및 내역2_전기내역서-광동댐_수량산출서-변전소,옥외간선,동력제어,접지피뢰설비" xfId="748" xr:uid="{19FB0E77-B4AA-4605-B4CD-2490871CD2D1}"/>
    <cellStyle name="_2001년만_~MF1128_2001예산배정액 및 내역2_전기및계장-영천댐(03.9.8신설및철거나눔)" xfId="749" xr:uid="{E1B2F180-33C9-4C6B-B4ED-7C868710CDCF}"/>
    <cellStyle name="_2001년만_~MF1128_2001예산배정액 및 내역2_전기및계장-영천댐(03.9.8신설및철거나눔) (version 1)" xfId="750" xr:uid="{014BEEB1-C9EC-400C-BE22-BDC56BC73676}"/>
    <cellStyle name="_2001년만_~MF1128_2001예산배정액 및 내역2_전기및계장-영천댐(03.9.8신설및철거나눔) (version 1)_수량산출서-변전소,옥외간선,동력제어,접지피뢰설비" xfId="751" xr:uid="{5478A5D1-F8A9-4496-BEB9-F928723D6C58}"/>
    <cellStyle name="_2001년만_~MF1128_2001예산배정액 및 내역2_전기및계장-영천댐(03.9.8신설및철거나눔)_수량산출서-변전소,옥외간선,동력제어,접지피뢰설비" xfId="752" xr:uid="{65DFEBE2-6C0F-4471-8AD2-3A0272151265}"/>
    <cellStyle name="_2001년만_~MF1128_2001예산배정액 및 내역2_전기및계장-영천댐취수능력(2003.4.8전기및계장)" xfId="753" xr:uid="{AFC88AE6-1E8D-4ACA-A119-712FCD493A81}"/>
    <cellStyle name="_2001년만_~MF1128_2001예산배정액 및 내역2_전기및계장-영천댐취수능력(2003.4.8전기및계장)_수량산출서-변전소,옥외간선,동력제어,접지피뢰설비" xfId="754" xr:uid="{3EFF2C1B-DA92-4BE7-9EE8-45E1EB526DC0}"/>
    <cellStyle name="_2001년만_~MF1128_2001예산배정액 및 내역2_전기방식" xfId="755" xr:uid="{EDFAD8A2-FFC4-461A-9223-2B796C6E7140}"/>
    <cellStyle name="_2001년만_~MF1128_2001예산배정액 및 내역2_전기방식_수량산출서(2003.4.1)" xfId="756" xr:uid="{152D03BC-7F6D-4D5E-B79C-27560E7CEC7D}"/>
    <cellStyle name="_2001년만_~MF1128_2001예산배정액 및 내역2_전기방식_수량산출서(2003.4.1)_수량산출서-변전소,옥외간선,동력제어,접지피뢰설비" xfId="757" xr:uid="{7585CD1F-6315-41E0-943E-CE032D76CA8B}"/>
    <cellStyle name="_2001년만_~MF1128_2001예산배정액 및 내역2_전기방식_수량산출서-변전소,옥외간선,동력제어,접지피뢰설비" xfId="758" xr:uid="{0FDCEECD-0994-493F-B2B1-70F7012EA4E3}"/>
    <cellStyle name="_2001년만_~MF1128_2001예산배정액 및 내역2_전기-영천댐취수능력(2003.2.10) (version 1)" xfId="759" xr:uid="{F0D86905-6FB6-4C74-A1CB-D909C3A6190D}"/>
    <cellStyle name="_2001년만_~MF1128_2001예산배정액 및 내역2_전기-영천댐취수능력(2003.2.10) (version 1)_수량산출서(2003.4.1)" xfId="760" xr:uid="{58830B5E-66EE-43DF-9E7F-0A7FB2D05511}"/>
    <cellStyle name="_2001년만_~MF1128_2001예산배정액 및 내역2_전기-영천댐취수능력(2003.2.10) (version 1)_수량산출서(2003.4.1)_수량산출서-변전소,옥외간선,동력제어,접지피뢰설비" xfId="761" xr:uid="{48CC949D-2574-4AF2-912E-D305171FBB5A}"/>
    <cellStyle name="_2001년만_~MF1128_2001예산배정액 및 내역2_전기-영천댐취수능력(2003.2.10) (version 1)_수량산출서-변전소,옥외간선,동력제어,접지피뢰설비" xfId="762" xr:uid="{56825184-9F08-4006-8406-D0A1F4DFD43F}"/>
    <cellStyle name="_2001년만_~MF1128_2001예산배정액 및 내역2_최종실적(최종)" xfId="763" xr:uid="{5DE6D00F-450B-4496-828E-67FB804BA784}"/>
    <cellStyle name="_2001년만_~MF1128_2001예산배정액 및 내역2_최종실적(최종)_수량산출서(2003.4.1)" xfId="764" xr:uid="{8A040DC1-6793-4A45-A4CF-5298863DB101}"/>
    <cellStyle name="_2001년만_~MF1128_2001예산배정액 및 내역2_최종실적(최종)_수량산출서(2003.4.1)_수량산출서-변전소,옥외간선,동력제어,접지피뢰설비" xfId="765" xr:uid="{EA0C834A-ABA5-454E-BB1B-B22EEF1A285E}"/>
    <cellStyle name="_2001년만_~MF1128_2001예산배정액 및 내역2_최종실적(최종)_수량산출서-변전소,옥외간선,동력제어,접지피뢰설비" xfId="766" xr:uid="{23DB4D04-446E-4E2A-930B-359965FE6E9D}"/>
    <cellStyle name="_2001년만_~MF1128_2001예산배정액 및 내역2_최종실적(최종)_영천댐수량산출" xfId="767" xr:uid="{F6308393-7C51-4504-B288-E88D26F00946}"/>
    <cellStyle name="_2001년만_~MF1128_2001예산배정액 및 내역2_최종실적(최종)_영천댐수량산출_수량산출서(2003.4.1)" xfId="768" xr:uid="{8AFE8686-4029-4D77-94D8-7100CF996804}"/>
    <cellStyle name="_2001년만_~MF1128_2001예산배정액 및 내역2_최종실적(최종)_영천댐수량산출_수량산출서(2003.4.1)_수량산출서-변전소,옥외간선,동력제어,접지피뢰설비" xfId="769" xr:uid="{F4B53704-95FD-4892-94BF-48B4228B6601}"/>
    <cellStyle name="_2001년만_~MF1128_2001예산배정액 및 내역2_최종실적(최종)_영천댐수량산출_수량산출서-변전소,옥외간선,동력제어,접지피뢰설비" xfId="770" xr:uid="{1FC4BD80-5D0E-443C-8D0F-AC286B4DF215}"/>
    <cellStyle name="_2001년만_~MF1128_2001예산배정액 및 내역2_충남중부권설계예산서(1)" xfId="771" xr:uid="{311EEBAB-20E7-4E82-9888-309173283B95}"/>
    <cellStyle name="_2001년만_~MF1128_2001예산배정액 및 내역2_충남중부권설계예산서(1)_수량산출서-변전소,옥외간선,동력제어,접지피뢰설비" xfId="772" xr:uid="{C6E85EE1-0155-493B-BC72-A1FEC75C09FA}"/>
    <cellStyle name="_2001년만_~MF1128_2001예산배정액 및 내역2_충남중부권설계예산서(수정본)" xfId="773" xr:uid="{FCE397BA-2FFA-48E8-B5DB-56062E8CBD6C}"/>
    <cellStyle name="_2001년만_~MF1128_2001예산배정액 및 내역2_충남중부권설계예산서(수정본)_수량산출서-변전소,옥외간선,동력제어,접지피뢰설비" xfId="774" xr:uid="{8012E8BA-7C63-4591-8443-29CEE3283EDC}"/>
    <cellStyle name="_2001년만_~MF1128_4단계예산서" xfId="775" xr:uid="{BD06003B-DD31-4387-AA6B-311B4B18FDED}"/>
    <cellStyle name="_2001년만_~MF1128_4단계예산서_수량산출서-변전소,옥외간선,동력제어,접지피뢰설비" xfId="776" xr:uid="{15C6116D-BA02-4463-95EC-6396E0246D32}"/>
    <cellStyle name="_2001년만_~MF1128_4단계예산서_충남중부권설계예산서(1)" xfId="777" xr:uid="{7FB19151-2E2B-4A6D-9FA5-FA43EB2D9D38}"/>
    <cellStyle name="_2001년만_~MF1128_4단계예산서_충남중부권설계예산서(1)_수량산출서-변전소,옥외간선,동력제어,접지피뢰설비" xfId="778" xr:uid="{B389E438-0851-4DEB-992E-27C0DF0C5456}"/>
    <cellStyle name="_2001년만_~MF1128_4단계예산서_충남중부권설계예산서(수정본)" xfId="779" xr:uid="{BDEC585F-3E4E-496D-9BE8-293E10F0C65F}"/>
    <cellStyle name="_2001년만_~MF1128_4단계예산서_충남중부권설계예산서(수정본)_수량산출서-변전소,옥외간선,동력제어,접지피뢰설비" xfId="780" xr:uid="{0861EC1B-A820-40B8-A98D-974162EDEE24}"/>
    <cellStyle name="_2001년만_~MF1128_4단계예산서_한강하류권 1공구 전기방식내역서" xfId="781" xr:uid="{D5E6B90A-C2A0-4827-BD25-3BC9604CCC82}"/>
    <cellStyle name="_2001년만_~MF1128_4단계예산서_한강하류권 1공구 전기방식내역서_수량산출서-변전소,옥외간선,동력제어,접지피뢰설비" xfId="782" xr:uid="{C57B5C12-E1D0-4443-835E-DD37EB0CF648}"/>
    <cellStyle name="_2001년만_~MF1128_4단계예산서_한강하류권 1공구 전기방식내역서_충남중부권설계예산서(1)" xfId="783" xr:uid="{C47B8449-1460-4064-A4A8-EAA96E0B9745}"/>
    <cellStyle name="_2001년만_~MF1128_4단계예산서_한강하류권 1공구 전기방식내역서_충남중부권설계예산서(1)_수량산출서-변전소,옥외간선,동력제어,접지피뢰설비" xfId="784" xr:uid="{91FB31C6-04BB-4711-B714-9BB68A4F2279}"/>
    <cellStyle name="_2001년만_~MF1128_4단계예산서_한강하류권 1공구 전기방식내역서_충남중부권설계예산서(수정본)" xfId="785" xr:uid="{9A6D1A05-352F-4297-90F9-15C4ADACF625}"/>
    <cellStyle name="_2001년만_~MF1128_4단계예산서_한강하류권 1공구 전기방식내역서_충남중부권설계예산서(수정본)_수량산출서-변전소,옥외간선,동력제어,접지피뢰설비" xfId="786" xr:uid="{E503159A-A45A-40A6-ADC1-42679DCA1BE6}"/>
    <cellStyle name="_2001년만_~MF1128_가설건축전기산출서" xfId="787" xr:uid="{7EC1655E-3E2B-4EBE-9EBA-B49C1E1CF703}"/>
    <cellStyle name="_2001년만_~MF1128_가설건축전기산출서_수량산출서(2003.4.1)" xfId="788" xr:uid="{FA1C30EE-FBA9-4A91-90AF-FEE2A20541E6}"/>
    <cellStyle name="_2001년만_~MF1128_가설건축전기산출서_수량산출서(2003.4.1)_수량산출서-변전소,옥외간선,동력제어,접지피뢰설비" xfId="789" xr:uid="{4C975D50-0E22-448B-A591-A7A6631FB304}"/>
    <cellStyle name="_2001년만_~MF1128_가설건축전기산출서_수량산출서-변전소,옥외간선,동력제어,접지피뢰설비" xfId="790" xr:uid="{1C69D0D4-B134-42FC-B9C2-32E17A908142}"/>
    <cellStyle name="_2001년만_~MF1128_가설동력수량산출" xfId="791" xr:uid="{29B9738D-B3C8-4DF3-8DFC-5651BF3CA560}"/>
    <cellStyle name="_2001년만_~MF1128_가설동력수량산출_수량산출서(2003.4.1)" xfId="792" xr:uid="{BDB736EB-D814-4738-B3D4-1A307522143E}"/>
    <cellStyle name="_2001년만_~MF1128_가설동력수량산출_수량산출서(2003.4.1)_수량산출서-변전소,옥외간선,동력제어,접지피뢰설비" xfId="793" xr:uid="{8954B143-8D2B-4E33-BA79-20096BA8751A}"/>
    <cellStyle name="_2001년만_~MF1128_가설동력수량산출_수량산출서-변전소,옥외간선,동력제어,접지피뢰설비" xfId="794" xr:uid="{A3072327-4DCF-42C7-B7E9-6CCFA6D30B5C}"/>
    <cellStyle name="_2001년만_~MF1128_가설통신수량" xfId="795" xr:uid="{A2A54718-4238-4977-A777-3FC37D7BCC58}"/>
    <cellStyle name="_2001년만_~MF1128_가설통신수량_수량산출서(2003.4.1)" xfId="796" xr:uid="{523B2B27-4805-4481-9B76-C77B18A44988}"/>
    <cellStyle name="_2001년만_~MF1128_가설통신수량_수량산출서(2003.4.1)_수량산출서-변전소,옥외간선,동력제어,접지피뢰설비" xfId="797" xr:uid="{1123495E-43A0-4147-8734-F0B62B36428D}"/>
    <cellStyle name="_2001년만_~MF1128_가설통신수량_수량산출서-변전소,옥외간선,동력제어,접지피뢰설비" xfId="798" xr:uid="{ECAF6374-6CEC-45D0-AF1B-F8E659BBEC5C}"/>
    <cellStyle name="_2001년만_~MF1128_경보국설계서(철관주2003.1.30최종)" xfId="799" xr:uid="{5E67D548-BDEC-4986-83A7-E42AA884FD2F}"/>
    <cellStyle name="_2001년만_~MF1128_경보국설계서(철관주2003.1.30최종)_수량산출서(2003.4.1)" xfId="800" xr:uid="{9665C47B-1B8D-4746-B50F-F0C81086F921}"/>
    <cellStyle name="_2001년만_~MF1128_경보국설계서(철관주2003.1.30최종)_수량산출서(2003.4.1)_수량산출서-변전소,옥외간선,동력제어,접지피뢰설비" xfId="801" xr:uid="{5094587C-FA16-4464-B493-72E0E983C941}"/>
    <cellStyle name="_2001년만_~MF1128_경보국설계서(철관주2003.1.30최종)_수량산출서-변전소,옥외간선,동력제어,접지피뢰설비" xfId="802" xr:uid="{22D6AE92-C44A-4D27-9157-F8BC9730E979}"/>
    <cellStyle name="_2001년만_~MF1128_경보국설계서(철관주2003.1.30최종)_영천댐수량산출" xfId="803" xr:uid="{5FECAB70-CBC1-4810-8023-156CA5D20FCC}"/>
    <cellStyle name="_2001년만_~MF1128_경보국설계서(철관주2003.1.30최종)_영천댐수량산출_수량산출서(2003.4.1)" xfId="804" xr:uid="{EFE0970C-B99E-4539-92FA-44ED24D30C37}"/>
    <cellStyle name="_2001년만_~MF1128_경보국설계서(철관주2003.1.30최종)_영천댐수량산출_수량산출서(2003.4.1)_수량산출서-변전소,옥외간선,동력제어,접지피뢰설비" xfId="805" xr:uid="{83CF2680-32FE-44DF-A582-4C90BFA35B0E}"/>
    <cellStyle name="_2001년만_~MF1128_경보국설계서(철관주2003.1.30최종)_영천댐수량산출_수량산출서-변전소,옥외간선,동력제어,접지피뢰설비" xfId="806" xr:uid="{7061B46F-9BD3-4811-8D77-B8F89ECFC7E8}"/>
    <cellStyle name="_2001년만_~MF1128_광동댐전기내역서-1" xfId="807" xr:uid="{1AE9B22C-F985-4BD8-A62E-74BB9FDFDDD8}"/>
    <cellStyle name="_2001년만_~MF1128_광동댐전기내역서-1_수량산출서-변전소,옥외간선,동력제어,접지피뢰설비" xfId="808" xr:uid="{CD15E0E0-A9B3-44BB-889D-9E1704B2E24F}"/>
    <cellStyle name="_2001년만_~MF1128_대곡내역서0329(전기)-기계설비금액확인" xfId="809" xr:uid="{D1F2B5EA-2536-4094-A23F-BC57D9022001}"/>
    <cellStyle name="_2001년만_~MF1128_대곡내역서0329(전기)-기계설비금액확인_수량산출서-변전소,옥외간선,동력제어,접지피뢰설비" xfId="810" xr:uid="{0E890E66-527E-46A2-B5D3-942AF9E95F66}"/>
    <cellStyle name="_2001년만_~MF1128_수량산출서(2003.4.1)" xfId="811" xr:uid="{1F45988F-A253-46B0-BEFD-B8C2875BF522}"/>
    <cellStyle name="_2001년만_~MF1128_수량산출서(2003.4.1)_수량산출서-변전소,옥외간선,동력제어,접지피뢰설비" xfId="812" xr:uid="{8CA11FB1-B15E-4826-AA2F-44AE86934586}"/>
    <cellStyle name="_2001년만_~MF1128_수량산출서-변전소,옥외간선,동력제어,접지피뢰설비" xfId="813" xr:uid="{AC02B116-9DA9-4B4A-987E-D4949A74B279}"/>
    <cellStyle name="_2001년만_~MF1128_영구동력수량산출" xfId="814" xr:uid="{D81B6EDE-5544-4BD5-AC66-565AB06C5107}"/>
    <cellStyle name="_2001년만_~MF1128_영구동력수량산출_수량산출서(2003.4.1)" xfId="815" xr:uid="{D2B9A9DE-6AA0-4049-8C00-A7E95F1F787B}"/>
    <cellStyle name="_2001년만_~MF1128_영구동력수량산출_수량산출서(2003.4.1)_수량산출서-변전소,옥외간선,동력제어,접지피뢰설비" xfId="816" xr:uid="{B68D7577-59CB-44A5-A2EA-D1951A862BE0}"/>
    <cellStyle name="_2001년만_~MF1128_영구동력수량산출_수량산출서-변전소,옥외간선,동력제어,접지피뢰설비" xfId="817" xr:uid="{58711703-F387-425D-A250-B063F9E73851}"/>
    <cellStyle name="_2001년만_~MF1128_영천댐수량산출" xfId="818" xr:uid="{27A3B0A3-CF2D-4F87-8BE5-DE8A0102EB56}"/>
    <cellStyle name="_2001년만_~MF1128_영천댐수량산출_수량산출서(2003.4.1)" xfId="819" xr:uid="{8D738A2B-C4F9-40BA-A003-5A03B9CB9EEF}"/>
    <cellStyle name="_2001년만_~MF1128_영천댐수량산출_수량산출서(2003.4.1)_수량산출서-변전소,옥외간선,동력제어,접지피뢰설비" xfId="820" xr:uid="{0B0B0D3D-5A4B-4675-83B1-C3643D46912A}"/>
    <cellStyle name="_2001년만_~MF1128_영천댐수량산출_수량산출서-변전소,옥외간선,동력제어,접지피뢰설비" xfId="821" xr:uid="{7D1D4718-A98A-413A-9686-135E768F880A}"/>
    <cellStyle name="_2001년만_~MF1128_영천댐최종(감시및CCTV)" xfId="822" xr:uid="{209F7D84-2A69-4316-B4D1-15E9DC46963F}"/>
    <cellStyle name="_2001년만_~MF1128_영천댐최종(감시및CCTV)_수량산출서-변전소,옥외간선,동력제어,접지피뢰설비" xfId="823" xr:uid="{D438FF69-542C-4715-8D86-602D76AA8590}"/>
    <cellStyle name="_2001년만_~MF1128_영천댐최종(홍수예설비공사)" xfId="824" xr:uid="{3E80D720-E85C-4F9F-A1CD-8BB767B4516F}"/>
    <cellStyle name="_2001년만_~MF1128_영천댐최종(홍수예설비공사)_수량산출서-변전소,옥외간선,동력제어,접지피뢰설비" xfId="825" xr:uid="{6DB5B9D7-42E6-4C1D-A125-F77D3EB7ED70}"/>
    <cellStyle name="_2001년만_~MF1128_오리지날최종-경보국설계서(철관주2003.2.13) (version 3) (version 1)" xfId="826" xr:uid="{30B8CF7D-7739-47B7-917E-E81F2EE515C9}"/>
    <cellStyle name="_2001년만_~MF1128_오리지날최종-경보국설계서(철관주2003.2.13) (version 3) (version 1)_수량산출서(2003.4.1)" xfId="827" xr:uid="{C4079B19-187B-404A-9BED-C824822DC263}"/>
    <cellStyle name="_2001년만_~MF1128_오리지날최종-경보국설계서(철관주2003.2.13) (version 3) (version 1)_수량산출서(2003.4.1)_수량산출서-변전소,옥외간선,동력제어,접지피뢰설비" xfId="828" xr:uid="{6B35132E-AA55-4BE4-8CE6-BDA79563C574}"/>
    <cellStyle name="_2001년만_~MF1128_오리지날최종-경보국설계서(철관주2003.2.13) (version 3) (version 1)_수량산출서-변전소,옥외간선,동력제어,접지피뢰설비" xfId="829" xr:uid="{DD5A0B6B-6A2A-4ED2-AF59-05F0416B41BA}"/>
    <cellStyle name="_2001년만_~MF1128_오리지날최종-경보국설계서(철관주2003.2.6)" xfId="830" xr:uid="{1E7B58E4-C319-4972-BC9E-041637B493E3}"/>
    <cellStyle name="_2001년만_~MF1128_오리지날최종-경보국설계서(철관주2003.2.6)_수량산출서(2003.4.1)" xfId="831" xr:uid="{6324426A-1281-48E0-98E4-D73FDE90F782}"/>
    <cellStyle name="_2001년만_~MF1128_오리지날최종-경보국설계서(철관주2003.2.6)_수량산출서(2003.4.1)_수량산출서-변전소,옥외간선,동력제어,접지피뢰설비" xfId="832" xr:uid="{065A8EC0-A88E-4F79-891F-AEC3C0D2281C}"/>
    <cellStyle name="_2001년만_~MF1128_오리지날최종-경보국설계서(철관주2003.2.6)_수량산출서-변전소,옥외간선,동력제어,접지피뢰설비" xfId="833" xr:uid="{BA3FBE76-CEBF-4E8A-9613-FF681CA9FF9E}"/>
    <cellStyle name="_2001년만_~MF1128_오리지날최종-경보국설계서(철관주2003.2.9) (version 2)" xfId="834" xr:uid="{96C77AF0-2384-4EDF-8636-81B7EBA6D7C8}"/>
    <cellStyle name="_2001년만_~MF1128_오리지날최종-경보국설계서(철관주2003.2.9) (version 2)_수량산출서(2003.4.1)" xfId="835" xr:uid="{B99D7D4B-BE1B-4064-BC36-A85D60FB7000}"/>
    <cellStyle name="_2001년만_~MF1128_오리지날최종-경보국설계서(철관주2003.2.9) (version 2)_수량산출서(2003.4.1)_수량산출서-변전소,옥외간선,동력제어,접지피뢰설비" xfId="836" xr:uid="{7E10FDC8-3B7B-4A90-9D31-94D3AEF757BE}"/>
    <cellStyle name="_2001년만_~MF1128_오리지날최종-경보국설계서(철관주2003.2.9) (version 2)_수량산출서-변전소,옥외간선,동력제어,접지피뢰설비" xfId="837" xr:uid="{D5BA818F-9F19-429E-9147-2B64BD352016}"/>
    <cellStyle name="_2001년만_~MF1128_옥곡수량" xfId="838" xr:uid="{8BE5DB50-4CB0-49ED-8ED5-559FAD159549}"/>
    <cellStyle name="_2001년만_~MF1128_옥곡수량_수량산출서-변전소,옥외간선,동력제어,접지피뢰설비" xfId="839" xr:uid="{594DAA63-EF63-4FFA-A489-2E4C1ACE6814}"/>
    <cellStyle name="_2001년만_~MF1128_전기-광양3단계(옥곡가압장)" xfId="840" xr:uid="{7A0672BB-4B20-4D3E-BB3F-199EF671EEC6}"/>
    <cellStyle name="_2001년만_~MF1128_전기-광양3단계(옥곡가압장)_수량산출서-변전소,옥외간선,동력제어,접지피뢰설비" xfId="841" xr:uid="{2A05D3D7-FC27-4359-A327-A0880A673A57}"/>
    <cellStyle name="_2001년만_~MF1128_전기내역서-광동댐" xfId="842" xr:uid="{CBFFDDD1-19CC-4139-A756-2D5A5308A090}"/>
    <cellStyle name="_2001년만_~MF1128_전기내역서-광동댐_수량산출서-변전소,옥외간선,동력제어,접지피뢰설비" xfId="843" xr:uid="{6B3EEE15-8353-42F3-BCBE-6FA19E102BAC}"/>
    <cellStyle name="_2001년만_~MF1128_전기및계장-영천댐(03.9.8신설및철거나눔)" xfId="844" xr:uid="{416173BA-977A-4984-8A4B-1A867319267E}"/>
    <cellStyle name="_2001년만_~MF1128_전기및계장-영천댐(03.9.8신설및철거나눔) (version 1)" xfId="845" xr:uid="{2FBEF657-3A0F-4C4D-A88B-804F5E35918E}"/>
    <cellStyle name="_2001년만_~MF1128_전기및계장-영천댐(03.9.8신설및철거나눔) (version 1)_수량산출서-변전소,옥외간선,동력제어,접지피뢰설비" xfId="846" xr:uid="{FA06D66D-E9F8-4E5A-B733-7C8547B81FFB}"/>
    <cellStyle name="_2001년만_~MF1128_전기및계장-영천댐(03.9.8신설및철거나눔)_수량산출서-변전소,옥외간선,동력제어,접지피뢰설비" xfId="847" xr:uid="{E6496A6D-A3FA-444E-93B5-25978E59BAE3}"/>
    <cellStyle name="_2001년만_~MF1128_전기및계장-영천댐취수능력(2003.4.8전기및계장)" xfId="848" xr:uid="{0E09055B-F739-4972-B904-B7B13DA0CDF3}"/>
    <cellStyle name="_2001년만_~MF1128_전기및계장-영천댐취수능력(2003.4.8전기및계장)_수량산출서-변전소,옥외간선,동력제어,접지피뢰설비" xfId="849" xr:uid="{FA1F8016-7BB3-4567-BB15-60A0EB4BAF0D}"/>
    <cellStyle name="_2001년만_~MF1128_전기방식" xfId="850" xr:uid="{FC73AAB4-2BCA-4202-BF33-77E0FBD9D533}"/>
    <cellStyle name="_2001년만_~MF1128_전기방식_수량산출서(2003.4.1)" xfId="851" xr:uid="{3621F7E9-8FB6-44A5-AAE2-790D041F842F}"/>
    <cellStyle name="_2001년만_~MF1128_전기방식_수량산출서(2003.4.1)_수량산출서-변전소,옥외간선,동력제어,접지피뢰설비" xfId="852" xr:uid="{18B1A01E-1AFB-4CE9-9D5D-9A751B1BEE8F}"/>
    <cellStyle name="_2001년만_~MF1128_전기방식_수량산출서-변전소,옥외간선,동력제어,접지피뢰설비" xfId="853" xr:uid="{231BECA3-156D-4D7C-A434-F8FFE54C6683}"/>
    <cellStyle name="_2001년만_~MF1128_전기-영천댐취수능력(2003.2.10) (version 1)" xfId="854" xr:uid="{D1A67958-93EA-46D4-95C2-93A342F1A3D0}"/>
    <cellStyle name="_2001년만_~MF1128_전기-영천댐취수능력(2003.2.10) (version 1)_수량산출서(2003.4.1)" xfId="855" xr:uid="{C0362C5C-AC95-4753-AEA6-B60962B8B5EA}"/>
    <cellStyle name="_2001년만_~MF1128_전기-영천댐취수능력(2003.2.10) (version 1)_수량산출서(2003.4.1)_수량산출서-변전소,옥외간선,동력제어,접지피뢰설비" xfId="856" xr:uid="{477A3760-1C44-4810-9D4D-3699702DE01C}"/>
    <cellStyle name="_2001년만_~MF1128_전기-영천댐취수능력(2003.2.10) (version 1)_수량산출서-변전소,옥외간선,동력제어,접지피뢰설비" xfId="857" xr:uid="{EC24B248-35D4-4138-8AD4-20986B8A0818}"/>
    <cellStyle name="_2001년만_~MF1128_최종실적(최종)" xfId="858" xr:uid="{29095285-D61A-4D69-8039-0A7FA6BD0831}"/>
    <cellStyle name="_2001년만_~MF1128_최종실적(최종)_수량산출서(2003.4.1)" xfId="859" xr:uid="{95324E6B-3ABB-4F9B-B58F-50A7073BCD21}"/>
    <cellStyle name="_2001년만_~MF1128_최종실적(최종)_수량산출서(2003.4.1)_수량산출서-변전소,옥외간선,동력제어,접지피뢰설비" xfId="860" xr:uid="{CEAA2195-D813-4484-9C33-2450CA256807}"/>
    <cellStyle name="_2001년만_~MF1128_최종실적(최종)_수량산출서-변전소,옥외간선,동력제어,접지피뢰설비" xfId="861" xr:uid="{DDF91666-E6A1-43C2-A84C-999EFFFB21EA}"/>
    <cellStyle name="_2001년만_~MF1128_최종실적(최종)_영천댐수량산출" xfId="862" xr:uid="{862A2F41-6304-49A5-BCE5-A99FE4270A1B}"/>
    <cellStyle name="_2001년만_~MF1128_최종실적(최종)_영천댐수량산출_수량산출서(2003.4.1)" xfId="863" xr:uid="{A148EB75-7F6C-4C24-81C8-D9C9D5430903}"/>
    <cellStyle name="_2001년만_~MF1128_최종실적(최종)_영천댐수량산출_수량산출서(2003.4.1)_수량산출서-변전소,옥외간선,동력제어,접지피뢰설비" xfId="864" xr:uid="{35B1F911-EB6B-411F-B7CF-694ADCA12DC3}"/>
    <cellStyle name="_2001년만_~MF1128_최종실적(최종)_영천댐수량산출_수량산출서-변전소,옥외간선,동력제어,접지피뢰설비" xfId="865" xr:uid="{2C18CAAD-7C86-47F4-86A9-87A36EAE26BF}"/>
    <cellStyle name="_2001년만_~MF1128_충남중부권설계예산서(1)" xfId="866" xr:uid="{30E10983-5A85-451C-8F1C-184372013B20}"/>
    <cellStyle name="_2001년만_~MF1128_충남중부권설계예산서(1)_수량산출서-변전소,옥외간선,동력제어,접지피뢰설비" xfId="867" xr:uid="{B390DEED-C6E2-4BA9-B3EA-BD212AC75816}"/>
    <cellStyle name="_2001년만_~MF1128_충남중부권설계예산서(수정본)" xfId="868" xr:uid="{1EB0AE91-8F1B-481C-8816-6B817ABDD7FF}"/>
    <cellStyle name="_2001년만_~MF1128_충남중부권설계예산서(수정본)_수량산출서-변전소,옥외간선,동력제어,접지피뢰설비" xfId="869" xr:uid="{BE85C51E-069F-4458-9186-75ACC8D4065A}"/>
    <cellStyle name="_2001년만_~MF2110" xfId="870" xr:uid="{5BCF2AA9-7459-4CCE-BA5B-29398E46C4D8}"/>
    <cellStyle name="_2001년만_~MF2110_4단계예산서" xfId="871" xr:uid="{2501D1A3-55A9-4B80-B075-F407E7537D11}"/>
    <cellStyle name="_2001년만_~MF2110_4단계예산서_수량산출서-변전소,옥외간선,동력제어,접지피뢰설비" xfId="872" xr:uid="{46031954-230B-4058-B77E-F23971C6566C}"/>
    <cellStyle name="_2001년만_~MF2110_4단계예산서_충남중부권설계예산서(1)" xfId="873" xr:uid="{A92FE14D-0CA8-4B4B-AD1E-3278EB344B43}"/>
    <cellStyle name="_2001년만_~MF2110_4단계예산서_충남중부권설계예산서(1)_수량산출서-변전소,옥외간선,동력제어,접지피뢰설비" xfId="874" xr:uid="{5F14970B-C613-462B-B10C-574C18050978}"/>
    <cellStyle name="_2001년만_~MF2110_4단계예산서_충남중부권설계예산서(수정본)" xfId="875" xr:uid="{37D150F6-F40A-461C-824B-0E6537B9AE85}"/>
    <cellStyle name="_2001년만_~MF2110_4단계예산서_충남중부권설계예산서(수정본)_수량산출서-변전소,옥외간선,동력제어,접지피뢰설비" xfId="876" xr:uid="{32999469-6953-48B5-94F3-55F5673AFFAD}"/>
    <cellStyle name="_2001년만_~MF2110_4단계예산서_한강하류권 1공구 전기방식내역서" xfId="877" xr:uid="{3A6F150C-97D3-402F-92AC-A6DEBB571215}"/>
    <cellStyle name="_2001년만_~MF2110_4단계예산서_한강하류권 1공구 전기방식내역서_수량산출서-변전소,옥외간선,동력제어,접지피뢰설비" xfId="878" xr:uid="{E5CA1C68-A3AE-40C9-B12C-044F4C39F556}"/>
    <cellStyle name="_2001년만_~MF2110_4단계예산서_한강하류권 1공구 전기방식내역서_충남중부권설계예산서(1)" xfId="879" xr:uid="{28E666A5-0D19-4241-9C04-1129D223CE04}"/>
    <cellStyle name="_2001년만_~MF2110_4단계예산서_한강하류권 1공구 전기방식내역서_충남중부권설계예산서(1)_수량산출서-변전소,옥외간선,동력제어,접지피뢰설비" xfId="880" xr:uid="{8EB3C394-8A8E-4AF2-B2BC-6DC6FCB86EE8}"/>
    <cellStyle name="_2001년만_~MF2110_4단계예산서_한강하류권 1공구 전기방식내역서_충남중부권설계예산서(수정본)" xfId="881" xr:uid="{18E319B8-84FC-470C-90C5-45419738EBEE}"/>
    <cellStyle name="_2001년만_~MF2110_4단계예산서_한강하류권 1공구 전기방식내역서_충남중부권설계예산서(수정본)_수량산출서-변전소,옥외간선,동력제어,접지피뢰설비" xfId="882" xr:uid="{0C228034-D479-4078-9BA9-1D7B0A154624}"/>
    <cellStyle name="_2001년만_~MF2110_가설건축전기산출서" xfId="883" xr:uid="{0489C6FE-D107-4A09-90AE-3E1A53734930}"/>
    <cellStyle name="_2001년만_~MF2110_가설건축전기산출서_수량산출서(2003.4.1)" xfId="884" xr:uid="{1CA1446D-9618-4B4F-992B-263B6CC136CE}"/>
    <cellStyle name="_2001년만_~MF2110_가설건축전기산출서_수량산출서(2003.4.1)_수량산출서-변전소,옥외간선,동력제어,접지피뢰설비" xfId="885" xr:uid="{20445782-19DC-430A-9E34-3AC03CA7A66E}"/>
    <cellStyle name="_2001년만_~MF2110_가설건축전기산출서_수량산출서-변전소,옥외간선,동력제어,접지피뢰설비" xfId="886" xr:uid="{B1F14440-8B58-428E-9E42-4B0D812F9154}"/>
    <cellStyle name="_2001년만_~MF2110_가설동력수량산출" xfId="887" xr:uid="{252495C9-4BDC-47CA-A336-038E8622FA08}"/>
    <cellStyle name="_2001년만_~MF2110_가설동력수량산출_수량산출서(2003.4.1)" xfId="888" xr:uid="{20378360-782B-4A6C-A2DA-D0FB924AC55C}"/>
    <cellStyle name="_2001년만_~MF2110_가설동력수량산출_수량산출서(2003.4.1)_수량산출서-변전소,옥외간선,동력제어,접지피뢰설비" xfId="889" xr:uid="{64FEE2AE-32C8-4F3C-9DCF-7D3457045484}"/>
    <cellStyle name="_2001년만_~MF2110_가설동력수량산출_수량산출서-변전소,옥외간선,동력제어,접지피뢰설비" xfId="890" xr:uid="{E4806338-E49C-4C0B-96E5-5075A6B3DD29}"/>
    <cellStyle name="_2001년만_~MF2110_가설통신수량" xfId="891" xr:uid="{025B02E4-E940-4F9C-8E9A-F8EE746E3C9C}"/>
    <cellStyle name="_2001년만_~MF2110_가설통신수량_수량산출서(2003.4.1)" xfId="892" xr:uid="{5B8B3AB6-3328-4656-981F-11ED32B7CA82}"/>
    <cellStyle name="_2001년만_~MF2110_가설통신수량_수량산출서(2003.4.1)_수량산출서-변전소,옥외간선,동력제어,접지피뢰설비" xfId="893" xr:uid="{CD065E9B-C233-4637-B423-E7735B6A7124}"/>
    <cellStyle name="_2001년만_~MF2110_가설통신수량_수량산출서-변전소,옥외간선,동력제어,접지피뢰설비" xfId="894" xr:uid="{3B7299CA-4306-456D-BE5E-DAC94223DE54}"/>
    <cellStyle name="_2001년만_~MF2110_경보국설계서(철관주2003.1.30최종)" xfId="895" xr:uid="{E1C205E2-9F42-4DEB-A1D3-C1E2C949377A}"/>
    <cellStyle name="_2001년만_~MF2110_경보국설계서(철관주2003.1.30최종)_수량산출서(2003.4.1)" xfId="896" xr:uid="{3C799F55-D7A6-4B9D-A207-6BD8C6F9B4F6}"/>
    <cellStyle name="_2001년만_~MF2110_경보국설계서(철관주2003.1.30최종)_수량산출서(2003.4.1)_수량산출서-변전소,옥외간선,동력제어,접지피뢰설비" xfId="897" xr:uid="{95679A32-AFE9-4834-88DC-3C56824D1E46}"/>
    <cellStyle name="_2001년만_~MF2110_경보국설계서(철관주2003.1.30최종)_수량산출서-변전소,옥외간선,동력제어,접지피뢰설비" xfId="898" xr:uid="{C2824D0E-6789-460E-9A58-894C457C0957}"/>
    <cellStyle name="_2001년만_~MF2110_경보국설계서(철관주2003.1.30최종)_영천댐수량산출" xfId="899" xr:uid="{433D57CF-3564-4C4C-BA8C-1CB424321692}"/>
    <cellStyle name="_2001년만_~MF2110_경보국설계서(철관주2003.1.30최종)_영천댐수량산출_수량산출서(2003.4.1)" xfId="900" xr:uid="{ACF9DC08-633E-4382-8E58-8E86BE40446C}"/>
    <cellStyle name="_2001년만_~MF2110_경보국설계서(철관주2003.1.30최종)_영천댐수량산출_수량산출서(2003.4.1)_수량산출서-변전소,옥외간선,동력제어,접지피뢰설비" xfId="901" xr:uid="{0F034BAD-C6FA-4CD1-9067-63A56D2197C4}"/>
    <cellStyle name="_2001년만_~MF2110_경보국설계서(철관주2003.1.30최종)_영천댐수량산출_수량산출서-변전소,옥외간선,동력제어,접지피뢰설비" xfId="902" xr:uid="{CA36109A-6AEB-4EC9-AF19-8E334D4BB6B1}"/>
    <cellStyle name="_2001년만_~MF2110_광동댐전기내역서-1" xfId="903" xr:uid="{A945372F-E4AF-4943-837E-A89244694C93}"/>
    <cellStyle name="_2001년만_~MF2110_광동댐전기내역서-1_수량산출서-변전소,옥외간선,동력제어,접지피뢰설비" xfId="904" xr:uid="{09874878-C011-4699-B459-D4030F74E026}"/>
    <cellStyle name="_2001년만_~MF2110_대곡내역서0329(전기)-기계설비금액확인" xfId="905" xr:uid="{BC3D4CB9-6B8F-48A6-AF86-9CF9139D1B9D}"/>
    <cellStyle name="_2001년만_~MF2110_대곡내역서0329(전기)-기계설비금액확인_수량산출서-변전소,옥외간선,동력제어,접지피뢰설비" xfId="906" xr:uid="{1DA2440F-283C-4AD1-9247-C6E67B70AFF2}"/>
    <cellStyle name="_2001년만_~MF2110_수량산출서(2003.4.1)" xfId="907" xr:uid="{18E3B88C-3AEB-4A5D-9740-72DF326830C2}"/>
    <cellStyle name="_2001년만_~MF2110_수량산출서(2003.4.1)_수량산출서-변전소,옥외간선,동력제어,접지피뢰설비" xfId="908" xr:uid="{B7A0460E-3D1B-49E4-957C-55DD08275145}"/>
    <cellStyle name="_2001년만_~MF2110_수량산출서-변전소,옥외간선,동력제어,접지피뢰설비" xfId="909" xr:uid="{66588AB8-FC6A-4C51-8C58-091A099088E5}"/>
    <cellStyle name="_2001년만_~MF2110_영구동력수량산출" xfId="910" xr:uid="{79ED76E4-503C-41D9-AC9C-C2F8358E6EE2}"/>
    <cellStyle name="_2001년만_~MF2110_영구동력수량산출_수량산출서(2003.4.1)" xfId="911" xr:uid="{BF53FEBB-5105-4533-B168-30B6612F50C0}"/>
    <cellStyle name="_2001년만_~MF2110_영구동력수량산출_수량산출서(2003.4.1)_수량산출서-변전소,옥외간선,동력제어,접지피뢰설비" xfId="912" xr:uid="{A4782401-8CDB-480E-ABF0-36CDDDD8E9A1}"/>
    <cellStyle name="_2001년만_~MF2110_영구동력수량산출_수량산출서-변전소,옥외간선,동력제어,접지피뢰설비" xfId="913" xr:uid="{716D84B5-32E4-46DB-AC31-EDE3DA12BC48}"/>
    <cellStyle name="_2001년만_~MF2110_영천댐수량산출" xfId="914" xr:uid="{E44F74AC-2597-4847-9948-7D0DBC27F48A}"/>
    <cellStyle name="_2001년만_~MF2110_영천댐수량산출_수량산출서(2003.4.1)" xfId="915" xr:uid="{687006D1-0899-4D1E-B0BD-5916CD350DED}"/>
    <cellStyle name="_2001년만_~MF2110_영천댐수량산출_수량산출서(2003.4.1)_수량산출서-변전소,옥외간선,동력제어,접지피뢰설비" xfId="916" xr:uid="{851F7B7F-2D65-41F9-B990-72982F9B200C}"/>
    <cellStyle name="_2001년만_~MF2110_영천댐수량산출_수량산출서-변전소,옥외간선,동력제어,접지피뢰설비" xfId="917" xr:uid="{D826C456-DC74-4EB7-9F6B-0AA8BD599A0B}"/>
    <cellStyle name="_2001년만_~MF2110_영천댐최종(감시및CCTV)" xfId="918" xr:uid="{3EF5E850-65C8-4014-8FB1-8802BB7E5B74}"/>
    <cellStyle name="_2001년만_~MF2110_영천댐최종(감시및CCTV)_수량산출서-변전소,옥외간선,동력제어,접지피뢰설비" xfId="919" xr:uid="{E4B4FFE9-FB75-43B0-BD14-5F4F79276E66}"/>
    <cellStyle name="_2001년만_~MF2110_영천댐최종(홍수예설비공사)" xfId="920" xr:uid="{CA80CD7F-0BF9-42AF-AE43-9B5BBFDE4D48}"/>
    <cellStyle name="_2001년만_~MF2110_영천댐최종(홍수예설비공사)_수량산출서-변전소,옥외간선,동력제어,접지피뢰설비" xfId="921" xr:uid="{1A1DC6C1-8DD6-40CF-A4A4-36FA7D013C98}"/>
    <cellStyle name="_2001년만_~MF2110_오리지날최종-경보국설계서(철관주2003.2.13) (version 3) (version 1)" xfId="922" xr:uid="{AFFFD6C9-0FCA-42DD-8FDD-02D90EA6DD60}"/>
    <cellStyle name="_2001년만_~MF2110_오리지날최종-경보국설계서(철관주2003.2.13) (version 3) (version 1)_수량산출서(2003.4.1)" xfId="923" xr:uid="{7354F5A8-01BE-41EE-92DF-6F241377EF90}"/>
    <cellStyle name="_2001년만_~MF2110_오리지날최종-경보국설계서(철관주2003.2.13) (version 3) (version 1)_수량산출서(2003.4.1)_수량산출서-변전소,옥외간선,동력제어,접지피뢰설비" xfId="924" xr:uid="{C8950228-D206-4F4B-84FD-DCC928EAFB1D}"/>
    <cellStyle name="_2001년만_~MF2110_오리지날최종-경보국설계서(철관주2003.2.13) (version 3) (version 1)_수량산출서-변전소,옥외간선,동력제어,접지피뢰설비" xfId="925" xr:uid="{A3DD64E4-960C-4B7A-A609-46D63231ED14}"/>
    <cellStyle name="_2001년만_~MF2110_오리지날최종-경보국설계서(철관주2003.2.6)" xfId="926" xr:uid="{9D574509-F92A-4FED-9C3F-516435FCE107}"/>
    <cellStyle name="_2001년만_~MF2110_오리지날최종-경보국설계서(철관주2003.2.6)_수량산출서(2003.4.1)" xfId="927" xr:uid="{7D1EFAD7-FEB5-4584-86C6-C0763AA14C04}"/>
    <cellStyle name="_2001년만_~MF2110_오리지날최종-경보국설계서(철관주2003.2.6)_수량산출서(2003.4.1)_수량산출서-변전소,옥외간선,동력제어,접지피뢰설비" xfId="928" xr:uid="{D4CA153C-EED3-4A79-80C1-C6EF7449A744}"/>
    <cellStyle name="_2001년만_~MF2110_오리지날최종-경보국설계서(철관주2003.2.6)_수량산출서-변전소,옥외간선,동력제어,접지피뢰설비" xfId="929" xr:uid="{020DA192-96A7-41BC-9BA5-443038805E9E}"/>
    <cellStyle name="_2001년만_~MF2110_오리지날최종-경보국설계서(철관주2003.2.9) (version 2)" xfId="930" xr:uid="{D85D7AFA-EE09-48D1-82AD-621017C0CB58}"/>
    <cellStyle name="_2001년만_~MF2110_오리지날최종-경보국설계서(철관주2003.2.9) (version 2)_수량산출서(2003.4.1)" xfId="931" xr:uid="{CC9E0289-F257-4743-9911-AED109E0ADD3}"/>
    <cellStyle name="_2001년만_~MF2110_오리지날최종-경보국설계서(철관주2003.2.9) (version 2)_수량산출서(2003.4.1)_수량산출서-변전소,옥외간선,동력제어,접지피뢰설비" xfId="932" xr:uid="{94B9EFA8-DC48-4E0E-9335-873A723D0F4B}"/>
    <cellStyle name="_2001년만_~MF2110_오리지날최종-경보국설계서(철관주2003.2.9) (version 2)_수량산출서-변전소,옥외간선,동력제어,접지피뢰설비" xfId="933" xr:uid="{0BE635DB-915D-4E98-A413-1FB681E5062E}"/>
    <cellStyle name="_2001년만_~MF2110_옥곡수량" xfId="934" xr:uid="{EDCE1C05-1B63-4AD8-BCEE-C1A8226BEA36}"/>
    <cellStyle name="_2001년만_~MF2110_옥곡수량_수량산출서-변전소,옥외간선,동력제어,접지피뢰설비" xfId="935" xr:uid="{C726F9FC-4BD8-4908-A0CB-6D090C4CB72D}"/>
    <cellStyle name="_2001년만_~MF2110_전기-광양3단계(옥곡가압장)" xfId="936" xr:uid="{02808EFF-30A7-469F-B929-852191A7535E}"/>
    <cellStyle name="_2001년만_~MF2110_전기-광양3단계(옥곡가압장)_수량산출서-변전소,옥외간선,동력제어,접지피뢰설비" xfId="937" xr:uid="{A9AF6D04-880E-40D4-96DD-CF44CB978CCD}"/>
    <cellStyle name="_2001년만_~MF2110_전기내역서-광동댐" xfId="938" xr:uid="{345598E1-FA97-4F40-A08B-BDBD7BB80339}"/>
    <cellStyle name="_2001년만_~MF2110_전기내역서-광동댐_수량산출서-변전소,옥외간선,동력제어,접지피뢰설비" xfId="939" xr:uid="{3BC1B888-244D-4434-9053-387777E8E4A5}"/>
    <cellStyle name="_2001년만_~MF2110_전기및계장-영천댐(03.9.8신설및철거나눔)" xfId="940" xr:uid="{19A3C755-2AC1-4367-A82B-F946F58DAE80}"/>
    <cellStyle name="_2001년만_~MF2110_전기및계장-영천댐(03.9.8신설및철거나눔) (version 1)" xfId="941" xr:uid="{16D773D9-B244-4E49-8208-00719F8C8E58}"/>
    <cellStyle name="_2001년만_~MF2110_전기및계장-영천댐(03.9.8신설및철거나눔) (version 1)_수량산출서-변전소,옥외간선,동력제어,접지피뢰설비" xfId="942" xr:uid="{504C6BBB-92D0-4661-BFC1-C6D6DEAF97E5}"/>
    <cellStyle name="_2001년만_~MF2110_전기및계장-영천댐(03.9.8신설및철거나눔)_수량산출서-변전소,옥외간선,동력제어,접지피뢰설비" xfId="943" xr:uid="{0CBCE2E6-655B-433C-8DAA-22686FB4F410}"/>
    <cellStyle name="_2001년만_~MF2110_전기및계장-영천댐취수능력(2003.4.8전기및계장)" xfId="944" xr:uid="{E526A4F8-0DCE-4856-9E02-2645D9BFB2CF}"/>
    <cellStyle name="_2001년만_~MF2110_전기및계장-영천댐취수능력(2003.4.8전기및계장)_수량산출서-변전소,옥외간선,동력제어,접지피뢰설비" xfId="945" xr:uid="{F9772C38-85BD-4CB2-A9B5-AC2C1596111E}"/>
    <cellStyle name="_2001년만_~MF2110_전기방식" xfId="946" xr:uid="{45DDF6D7-48F7-4BEB-A145-F7C254968DF2}"/>
    <cellStyle name="_2001년만_~MF2110_전기방식_수량산출서(2003.4.1)" xfId="947" xr:uid="{F0269B9D-F9C9-4973-8DD2-C85A4FDDFD40}"/>
    <cellStyle name="_2001년만_~MF2110_전기방식_수량산출서(2003.4.1)_수량산출서-변전소,옥외간선,동력제어,접지피뢰설비" xfId="948" xr:uid="{237221FE-2290-4C25-8090-FFEAC4CF2827}"/>
    <cellStyle name="_2001년만_~MF2110_전기방식_수량산출서-변전소,옥외간선,동력제어,접지피뢰설비" xfId="949" xr:uid="{35BF00B0-AAAD-4E5F-B219-FA4B4DD83054}"/>
    <cellStyle name="_2001년만_~MF2110_전기-영천댐취수능력(2003.2.10) (version 1)" xfId="950" xr:uid="{F2C406FB-A779-4E71-9465-57F3D56084A0}"/>
    <cellStyle name="_2001년만_~MF2110_전기-영천댐취수능력(2003.2.10) (version 1)_수량산출서(2003.4.1)" xfId="951" xr:uid="{5658AC3C-7538-4EB8-9C24-295C90ED4BF6}"/>
    <cellStyle name="_2001년만_~MF2110_전기-영천댐취수능력(2003.2.10) (version 1)_수량산출서(2003.4.1)_수량산출서-변전소,옥외간선,동력제어,접지피뢰설비" xfId="952" xr:uid="{43D7994F-56AC-423C-9789-48D45E3B630F}"/>
    <cellStyle name="_2001년만_~MF2110_전기-영천댐취수능력(2003.2.10) (version 1)_수량산출서-변전소,옥외간선,동력제어,접지피뢰설비" xfId="953" xr:uid="{A8DF8F92-5364-4AC8-8CF1-5F996107B57B}"/>
    <cellStyle name="_2001년만_~MF2110_최종실적(최종)" xfId="954" xr:uid="{FC0BB386-03FB-4D82-BC9A-920415D7F921}"/>
    <cellStyle name="_2001년만_~MF2110_최종실적(최종)_수량산출서(2003.4.1)" xfId="955" xr:uid="{330E6101-80FF-4128-9392-AFCD1817D294}"/>
    <cellStyle name="_2001년만_~MF2110_최종실적(최종)_수량산출서(2003.4.1)_수량산출서-변전소,옥외간선,동력제어,접지피뢰설비" xfId="956" xr:uid="{B17D2507-DFB9-4230-91AE-A8EC0191070D}"/>
    <cellStyle name="_2001년만_~MF2110_최종실적(최종)_수량산출서-변전소,옥외간선,동력제어,접지피뢰설비" xfId="957" xr:uid="{FF701D54-E6A0-41A4-BA17-AB6A14CCE60D}"/>
    <cellStyle name="_2001년만_~MF2110_최종실적(최종)_영천댐수량산출" xfId="958" xr:uid="{0E659D22-64B5-4389-A64F-828171E8FAD6}"/>
    <cellStyle name="_2001년만_~MF2110_최종실적(최종)_영천댐수량산출_수량산출서(2003.4.1)" xfId="959" xr:uid="{CDAE0F1C-8766-46A0-A9D7-03EBD358C3D7}"/>
    <cellStyle name="_2001년만_~MF2110_최종실적(최종)_영천댐수량산출_수량산출서(2003.4.1)_수량산출서-변전소,옥외간선,동력제어,접지피뢰설비" xfId="960" xr:uid="{EC7CB445-1508-4C4A-93D4-A99279EA4930}"/>
    <cellStyle name="_2001년만_~MF2110_최종실적(최종)_영천댐수량산출_수량산출서-변전소,옥외간선,동력제어,접지피뢰설비" xfId="961" xr:uid="{8B2B480E-D164-47B4-83B6-B84954DEDDE5}"/>
    <cellStyle name="_2001년만_~MF2110_충남중부권설계예산서(1)" xfId="962" xr:uid="{8419CB61-AAD9-469A-8DB8-560B4610BD1C}"/>
    <cellStyle name="_2001년만_~MF2110_충남중부권설계예산서(1)_수량산출서-변전소,옥외간선,동력제어,접지피뢰설비" xfId="963" xr:uid="{3CE2F8A8-A143-44AF-B283-47D56518948D}"/>
    <cellStyle name="_2001년만_~MF2110_충남중부권설계예산서(수정본)" xfId="964" xr:uid="{8B1A9F3D-C358-4EE2-B4DF-6F1BEC2A40E2}"/>
    <cellStyle name="_2001년만_~MF2110_충남중부권설계예산서(수정본)_수량산출서-변전소,옥외간선,동력제어,접지피뢰설비" xfId="965" xr:uid="{ED772BF8-24DD-41F6-AE08-263D552F9532}"/>
    <cellStyle name="_2001년만_~MF373C" xfId="966" xr:uid="{7315D07C-453A-4A75-B98D-DCA9156A212A}"/>
    <cellStyle name="_2001년만_~MF373C_4단계예산서" xfId="967" xr:uid="{0E258C73-FAAA-4C99-B3BE-131112D7673B}"/>
    <cellStyle name="_2001년만_~MF373C_4단계예산서_수량산출서-변전소,옥외간선,동력제어,접지피뢰설비" xfId="968" xr:uid="{170A802C-E51E-40F7-B908-D1E3DF0F9D10}"/>
    <cellStyle name="_2001년만_~MF373C_4단계예산서_충남중부권설계예산서(1)" xfId="969" xr:uid="{151D5AD4-FC5B-48F3-BE63-16FA5BF04AF8}"/>
    <cellStyle name="_2001년만_~MF373C_4단계예산서_충남중부권설계예산서(1)_수량산출서-변전소,옥외간선,동력제어,접지피뢰설비" xfId="970" xr:uid="{561C8A9B-F578-42B1-93EE-9C8E19AA884B}"/>
    <cellStyle name="_2001년만_~MF373C_4단계예산서_충남중부권설계예산서(수정본)" xfId="971" xr:uid="{2BFCC993-EDE1-4DED-AA1F-7FE004D25170}"/>
    <cellStyle name="_2001년만_~MF373C_4단계예산서_충남중부권설계예산서(수정본)_수량산출서-변전소,옥외간선,동력제어,접지피뢰설비" xfId="972" xr:uid="{C73824CF-3DB4-46A1-9327-0049136D47E7}"/>
    <cellStyle name="_2001년만_~MF373C_4단계예산서_한강하류권 1공구 전기방식내역서" xfId="973" xr:uid="{A9749319-6E0D-418B-B5DC-9463B53FA662}"/>
    <cellStyle name="_2001년만_~MF373C_4단계예산서_한강하류권 1공구 전기방식내역서_수량산출서-변전소,옥외간선,동력제어,접지피뢰설비" xfId="974" xr:uid="{03CB9AAF-1BFC-4039-8D75-EEDCBFA4FA0C}"/>
    <cellStyle name="_2001년만_~MF373C_4단계예산서_한강하류권 1공구 전기방식내역서_충남중부권설계예산서(1)" xfId="975" xr:uid="{8BD368D1-DC3C-4453-9BF2-47453353E00F}"/>
    <cellStyle name="_2001년만_~MF373C_4단계예산서_한강하류권 1공구 전기방식내역서_충남중부권설계예산서(1)_수량산출서-변전소,옥외간선,동력제어,접지피뢰설비" xfId="976" xr:uid="{EAF05364-6E9C-4F80-95B9-3C6AF9E8A663}"/>
    <cellStyle name="_2001년만_~MF373C_4단계예산서_한강하류권 1공구 전기방식내역서_충남중부권설계예산서(수정본)" xfId="977" xr:uid="{9D1DAE7B-CC07-48A1-A6DB-D7981A84400A}"/>
    <cellStyle name="_2001년만_~MF373C_4단계예산서_한강하류권 1공구 전기방식내역서_충남중부권설계예산서(수정본)_수량산출서-변전소,옥외간선,동력제어,접지피뢰설비" xfId="978" xr:uid="{33496543-53B8-418F-AB43-F973924CC3C6}"/>
    <cellStyle name="_2001년만_~MF373C_가설건축전기산출서" xfId="979" xr:uid="{3B11B034-9708-4A67-812C-D2ADD4300893}"/>
    <cellStyle name="_2001년만_~MF373C_가설건축전기산출서_수량산출서(2003.4.1)" xfId="980" xr:uid="{53FD580E-003E-4153-BA2E-229BFC61B7CD}"/>
    <cellStyle name="_2001년만_~MF373C_가설건축전기산출서_수량산출서(2003.4.1)_수량산출서-변전소,옥외간선,동력제어,접지피뢰설비" xfId="981" xr:uid="{F1D1FE8F-0E34-4343-B89B-AD399F231AE2}"/>
    <cellStyle name="_2001년만_~MF373C_가설건축전기산출서_수량산출서-변전소,옥외간선,동력제어,접지피뢰설비" xfId="982" xr:uid="{025C98DB-C34D-4856-883D-09C8E50964A3}"/>
    <cellStyle name="_2001년만_~MF373C_가설동력수량산출" xfId="983" xr:uid="{7AAA0D44-FA35-4141-864E-524FB0E18468}"/>
    <cellStyle name="_2001년만_~MF373C_가설동력수량산출_수량산출서(2003.4.1)" xfId="984" xr:uid="{B54F2014-C53F-4BCC-AD21-1CF394D812E6}"/>
    <cellStyle name="_2001년만_~MF373C_가설동력수량산출_수량산출서(2003.4.1)_수량산출서-변전소,옥외간선,동력제어,접지피뢰설비" xfId="985" xr:uid="{9B6A3F6B-9D5C-40D8-98C8-FFD47DBFD43A}"/>
    <cellStyle name="_2001년만_~MF373C_가설동력수량산출_수량산출서-변전소,옥외간선,동력제어,접지피뢰설비" xfId="986" xr:uid="{67583ADE-E81E-46E2-AA9E-C139287E740C}"/>
    <cellStyle name="_2001년만_~MF373C_가설통신수량" xfId="987" xr:uid="{450D6644-3725-4BB7-A8A0-62C7357EE4B9}"/>
    <cellStyle name="_2001년만_~MF373C_가설통신수량_수량산출서(2003.4.1)" xfId="988" xr:uid="{64704E5C-6E81-402D-8687-C2B4EE2B7203}"/>
    <cellStyle name="_2001년만_~MF373C_가설통신수량_수량산출서(2003.4.1)_수량산출서-변전소,옥외간선,동력제어,접지피뢰설비" xfId="989" xr:uid="{1540E2BD-9054-4275-8BBC-83076994CB82}"/>
    <cellStyle name="_2001년만_~MF373C_가설통신수량_수량산출서-변전소,옥외간선,동력제어,접지피뢰설비" xfId="990" xr:uid="{FAA7DC9F-B4E3-4BB1-99EB-9A5D47473116}"/>
    <cellStyle name="_2001년만_~MF373C_경보국설계서(철관주2003.1.30최종)" xfId="991" xr:uid="{986A7B3A-0E19-4478-A509-15ED04AD8068}"/>
    <cellStyle name="_2001년만_~MF373C_경보국설계서(철관주2003.1.30최종)_수량산출서(2003.4.1)" xfId="992" xr:uid="{83FEEF75-E39B-4517-B7A1-EE5AA33E90E3}"/>
    <cellStyle name="_2001년만_~MF373C_경보국설계서(철관주2003.1.30최종)_수량산출서(2003.4.1)_수량산출서-변전소,옥외간선,동력제어,접지피뢰설비" xfId="993" xr:uid="{A1660BF0-904B-4666-8548-F74D46971F73}"/>
    <cellStyle name="_2001년만_~MF373C_경보국설계서(철관주2003.1.30최종)_수량산출서-변전소,옥외간선,동력제어,접지피뢰설비" xfId="994" xr:uid="{2203677C-56EC-40F9-9C59-253EC2DBCECE}"/>
    <cellStyle name="_2001년만_~MF373C_경보국설계서(철관주2003.1.30최종)_영천댐수량산출" xfId="995" xr:uid="{31E6933E-64BF-4D94-B0F8-9222E8940364}"/>
    <cellStyle name="_2001년만_~MF373C_경보국설계서(철관주2003.1.30최종)_영천댐수량산출_수량산출서(2003.4.1)" xfId="996" xr:uid="{EE2DD0B4-B8E5-47BE-A44E-79719B1CBBB1}"/>
    <cellStyle name="_2001년만_~MF373C_경보국설계서(철관주2003.1.30최종)_영천댐수량산출_수량산출서(2003.4.1)_수량산출서-변전소,옥외간선,동력제어,접지피뢰설비" xfId="997" xr:uid="{715C84A6-AE28-43AC-9C3C-4C2D0DB57A3E}"/>
    <cellStyle name="_2001년만_~MF373C_경보국설계서(철관주2003.1.30최종)_영천댐수량산출_수량산출서-변전소,옥외간선,동력제어,접지피뢰설비" xfId="998" xr:uid="{CFC7CA2B-2567-4394-8C0B-84FE98A3622B}"/>
    <cellStyle name="_2001년만_~MF373C_광동댐전기내역서-1" xfId="999" xr:uid="{4F2B914E-94E7-45B2-9A79-B08CB842635F}"/>
    <cellStyle name="_2001년만_~MF373C_광동댐전기내역서-1_수량산출서-변전소,옥외간선,동력제어,접지피뢰설비" xfId="1000" xr:uid="{75115117-20BC-49C3-958B-0CE336691DA8}"/>
    <cellStyle name="_2001년만_~MF373C_대곡내역서0329(전기)-기계설비금액확인" xfId="1001" xr:uid="{0DA7937F-8270-4215-A034-4FDF2B1C9831}"/>
    <cellStyle name="_2001년만_~MF373C_대곡내역서0329(전기)-기계설비금액확인_수량산출서-변전소,옥외간선,동력제어,접지피뢰설비" xfId="1002" xr:uid="{B40453B1-25F7-45C8-9B5E-39876E86F9E1}"/>
    <cellStyle name="_2001년만_~MF373C_수량산출서(2003.4.1)" xfId="1003" xr:uid="{0E028BD3-C84E-4AEB-A998-C8ACE995E9A7}"/>
    <cellStyle name="_2001년만_~MF373C_수량산출서(2003.4.1)_수량산출서-변전소,옥외간선,동력제어,접지피뢰설비" xfId="1004" xr:uid="{BAB4739F-2A24-4E9B-B95C-D6EF26B62F6A}"/>
    <cellStyle name="_2001년만_~MF373C_수량산출서-변전소,옥외간선,동력제어,접지피뢰설비" xfId="1005" xr:uid="{B1751027-636A-4BBB-A5B3-E16779DAC36E}"/>
    <cellStyle name="_2001년만_~MF373C_영구동력수량산출" xfId="1006" xr:uid="{9215859C-A85D-4E03-99C8-E56571AAEE60}"/>
    <cellStyle name="_2001년만_~MF373C_영구동력수량산출_수량산출서(2003.4.1)" xfId="1007" xr:uid="{E06F4E30-FFCA-45B8-BA6E-CE82D6CA3076}"/>
    <cellStyle name="_2001년만_~MF373C_영구동력수량산출_수량산출서(2003.4.1)_수량산출서-변전소,옥외간선,동력제어,접지피뢰설비" xfId="1008" xr:uid="{9E3CDC9C-09FE-4D22-86E2-0C0C1EBEBCCE}"/>
    <cellStyle name="_2001년만_~MF373C_영구동력수량산출_수량산출서-변전소,옥외간선,동력제어,접지피뢰설비" xfId="1009" xr:uid="{6C3DBDE3-D88C-425F-989C-13D4769C0DAE}"/>
    <cellStyle name="_2001년만_~MF373C_영천댐수량산출" xfId="1010" xr:uid="{22F4C06B-423A-4AA9-9ACB-3B0B7FADF1E8}"/>
    <cellStyle name="_2001년만_~MF373C_영천댐수량산출_수량산출서(2003.4.1)" xfId="1011" xr:uid="{483F4FFE-5105-43B9-AA59-380CA27F4695}"/>
    <cellStyle name="_2001년만_~MF373C_영천댐수량산출_수량산출서(2003.4.1)_수량산출서-변전소,옥외간선,동력제어,접지피뢰설비" xfId="1012" xr:uid="{736DEF42-5F7F-4EE4-8FF9-2DDC65E72F59}"/>
    <cellStyle name="_2001년만_~MF373C_영천댐수량산출_수량산출서-변전소,옥외간선,동력제어,접지피뢰설비" xfId="1013" xr:uid="{CC5D4651-EBCB-4C05-ADEE-D6DEE300152F}"/>
    <cellStyle name="_2001년만_~MF373C_영천댐최종(감시및CCTV)" xfId="1014" xr:uid="{85B99497-985C-4FC8-AD73-B97825C8C8B7}"/>
    <cellStyle name="_2001년만_~MF373C_영천댐최종(감시및CCTV)_수량산출서-변전소,옥외간선,동력제어,접지피뢰설비" xfId="1015" xr:uid="{064F9474-C03B-4792-B437-0DC4FD58435E}"/>
    <cellStyle name="_2001년만_~MF373C_영천댐최종(홍수예설비공사)" xfId="1016" xr:uid="{91B510C7-EA99-4425-AFB4-F2771030E858}"/>
    <cellStyle name="_2001년만_~MF373C_영천댐최종(홍수예설비공사)_수량산출서-변전소,옥외간선,동력제어,접지피뢰설비" xfId="1017" xr:uid="{22392EDB-5D53-49EF-A3D3-DADBBD4F475D}"/>
    <cellStyle name="_2001년만_~MF373C_오리지날최종-경보국설계서(철관주2003.2.13) (version 3) (version 1)" xfId="1018" xr:uid="{97A6BFFA-7858-4E1B-B28B-61009BB2FE3A}"/>
    <cellStyle name="_2001년만_~MF373C_오리지날최종-경보국설계서(철관주2003.2.13) (version 3) (version 1)_수량산출서(2003.4.1)" xfId="1019" xr:uid="{36CD7EAA-121D-4588-9395-B997EDDE6168}"/>
    <cellStyle name="_2001년만_~MF373C_오리지날최종-경보국설계서(철관주2003.2.13) (version 3) (version 1)_수량산출서(2003.4.1)_수량산출서-변전소,옥외간선,동력제어,접지피뢰설비" xfId="1020" xr:uid="{9900FEE7-805D-4EA2-B561-14814BE30771}"/>
    <cellStyle name="_2001년만_~MF373C_오리지날최종-경보국설계서(철관주2003.2.13) (version 3) (version 1)_수량산출서-변전소,옥외간선,동력제어,접지피뢰설비" xfId="1021" xr:uid="{F6DF4F83-41F2-4FA5-BFBE-A1F11E5183C3}"/>
    <cellStyle name="_2001년만_~MF373C_오리지날최종-경보국설계서(철관주2003.2.6)" xfId="1022" xr:uid="{9ADFAF3C-52B2-4DF0-B806-A97B1955A9F7}"/>
    <cellStyle name="_2001년만_~MF373C_오리지날최종-경보국설계서(철관주2003.2.6)_수량산출서(2003.4.1)" xfId="1023" xr:uid="{626B0DD7-0349-4DAC-944A-13E4EDF6DE6D}"/>
    <cellStyle name="_2001년만_~MF373C_오리지날최종-경보국설계서(철관주2003.2.6)_수량산출서(2003.4.1)_수량산출서-변전소,옥외간선,동력제어,접지피뢰설비" xfId="1024" xr:uid="{F7CFD489-1807-4588-A7D0-5190BF391664}"/>
    <cellStyle name="_2001년만_~MF373C_오리지날최종-경보국설계서(철관주2003.2.6)_수량산출서-변전소,옥외간선,동력제어,접지피뢰설비" xfId="1025" xr:uid="{80CB2B57-69D6-412B-B1B2-A32C4AD02007}"/>
    <cellStyle name="_2001년만_~MF373C_오리지날최종-경보국설계서(철관주2003.2.9) (version 2)" xfId="1026" xr:uid="{BBBDEF0B-C715-45BD-BD72-20BDDC1E19B1}"/>
    <cellStyle name="_2001년만_~MF373C_오리지날최종-경보국설계서(철관주2003.2.9) (version 2)_수량산출서(2003.4.1)" xfId="1027" xr:uid="{B90F8D28-1A10-4BC8-91EA-FBCCFCB3FC01}"/>
    <cellStyle name="_2001년만_~MF373C_오리지날최종-경보국설계서(철관주2003.2.9) (version 2)_수량산출서(2003.4.1)_수량산출서-변전소,옥외간선,동력제어,접지피뢰설비" xfId="1028" xr:uid="{550F0EF9-BBEA-4F71-8CC0-106E3F30CF60}"/>
    <cellStyle name="_2001년만_~MF373C_오리지날최종-경보국설계서(철관주2003.2.9) (version 2)_수량산출서-변전소,옥외간선,동력제어,접지피뢰설비" xfId="1029" xr:uid="{5644CF83-C43B-4E1C-A377-0D222337E4AC}"/>
    <cellStyle name="_2001년만_~MF373C_옥곡수량" xfId="1030" xr:uid="{CBCEAC26-DCFB-4E9F-858F-E93D8B5AB234}"/>
    <cellStyle name="_2001년만_~MF373C_옥곡수량_수량산출서-변전소,옥외간선,동력제어,접지피뢰설비" xfId="1031" xr:uid="{916F1BEE-2143-4E43-84D9-1262B25622CB}"/>
    <cellStyle name="_2001년만_~MF373C_전기-광양3단계(옥곡가압장)" xfId="1032" xr:uid="{246F2CE6-880A-4259-B528-AA9AC5EBE2C1}"/>
    <cellStyle name="_2001년만_~MF373C_전기-광양3단계(옥곡가압장)_수량산출서-변전소,옥외간선,동력제어,접지피뢰설비" xfId="1033" xr:uid="{9B2D5E50-DAE2-4C0B-9462-85ABD3A979F8}"/>
    <cellStyle name="_2001년만_~MF373C_전기내역서-광동댐" xfId="1034" xr:uid="{6C2D819B-A4A9-4091-9CD1-21E1691A0AE3}"/>
    <cellStyle name="_2001년만_~MF373C_전기내역서-광동댐_수량산출서-변전소,옥외간선,동력제어,접지피뢰설비" xfId="1035" xr:uid="{4375F20B-501A-4866-8C7A-02BB0815F9B8}"/>
    <cellStyle name="_2001년만_~MF373C_전기및계장-영천댐(03.9.8신설및철거나눔)" xfId="1036" xr:uid="{2A418BBE-4099-44A5-8E81-63BF04F5CD56}"/>
    <cellStyle name="_2001년만_~MF373C_전기및계장-영천댐(03.9.8신설및철거나눔) (version 1)" xfId="1037" xr:uid="{C2496B8B-46A7-4C7E-90AD-9C7DAB7B092E}"/>
    <cellStyle name="_2001년만_~MF373C_전기및계장-영천댐(03.9.8신설및철거나눔) (version 1)_수량산출서-변전소,옥외간선,동력제어,접지피뢰설비" xfId="1038" xr:uid="{A6F14757-84AF-45B6-8811-37FB5CB3B1E0}"/>
    <cellStyle name="_2001년만_~MF373C_전기및계장-영천댐(03.9.8신설및철거나눔)_수량산출서-변전소,옥외간선,동력제어,접지피뢰설비" xfId="1039" xr:uid="{A05197F9-4C0F-4113-A310-8E3E9EE4E8F8}"/>
    <cellStyle name="_2001년만_~MF373C_전기및계장-영천댐취수능력(2003.4.8전기및계장)" xfId="1040" xr:uid="{28794073-123A-4974-8901-7CE7BADAB96F}"/>
    <cellStyle name="_2001년만_~MF373C_전기및계장-영천댐취수능력(2003.4.8전기및계장)_수량산출서-변전소,옥외간선,동력제어,접지피뢰설비" xfId="1041" xr:uid="{C14C9D6A-224D-4298-BB80-8C2537F39237}"/>
    <cellStyle name="_2001년만_~MF373C_전기방식" xfId="1042" xr:uid="{F70D6D51-1397-40BE-A5E5-ACEDED900B8A}"/>
    <cellStyle name="_2001년만_~MF373C_전기방식_수량산출서(2003.4.1)" xfId="1043" xr:uid="{20D7087D-47EE-4B58-AF8C-4C57DEEF3A7D}"/>
    <cellStyle name="_2001년만_~MF373C_전기방식_수량산출서(2003.4.1)_수량산출서-변전소,옥외간선,동력제어,접지피뢰설비" xfId="1044" xr:uid="{7A87DE75-FDA8-444B-918E-68382890BDEF}"/>
    <cellStyle name="_2001년만_~MF373C_전기방식_수량산출서-변전소,옥외간선,동력제어,접지피뢰설비" xfId="1045" xr:uid="{7AD46A67-EC56-40BD-B1C7-D6BD20BB5855}"/>
    <cellStyle name="_2001년만_~MF373C_전기-영천댐취수능력(2003.2.10) (version 1)" xfId="1046" xr:uid="{B0B5D622-971C-4597-B262-74E8B5B1C5E6}"/>
    <cellStyle name="_2001년만_~MF373C_전기-영천댐취수능력(2003.2.10) (version 1)_수량산출서(2003.4.1)" xfId="1047" xr:uid="{D8BDFA1E-68BF-49DB-A634-E723AF8A855E}"/>
    <cellStyle name="_2001년만_~MF373C_전기-영천댐취수능력(2003.2.10) (version 1)_수량산출서(2003.4.1)_수량산출서-변전소,옥외간선,동력제어,접지피뢰설비" xfId="1048" xr:uid="{9927B055-641A-46BB-A936-0FB37034E28F}"/>
    <cellStyle name="_2001년만_~MF373C_전기-영천댐취수능력(2003.2.10) (version 1)_수량산출서-변전소,옥외간선,동력제어,접지피뢰설비" xfId="1049" xr:uid="{23CEB68A-55FD-4C4C-8BDF-0BE7F94259BC}"/>
    <cellStyle name="_2001년만_~MF373C_최종실적(최종)" xfId="1050" xr:uid="{7A5BB077-90D4-4EB9-8920-8B067FAB49DC}"/>
    <cellStyle name="_2001년만_~MF373C_최종실적(최종)_수량산출서(2003.4.1)" xfId="1051" xr:uid="{42D163D6-ABDB-41DA-9306-C145AA83D30A}"/>
    <cellStyle name="_2001년만_~MF373C_최종실적(최종)_수량산출서(2003.4.1)_수량산출서-변전소,옥외간선,동력제어,접지피뢰설비" xfId="1052" xr:uid="{DCD8834B-9884-49BD-AE5E-7E790EFF4E86}"/>
    <cellStyle name="_2001년만_~MF373C_최종실적(최종)_수량산출서-변전소,옥외간선,동력제어,접지피뢰설비" xfId="1053" xr:uid="{7D9EE379-D872-4B80-AC37-4FFDEFA9EF65}"/>
    <cellStyle name="_2001년만_~MF373C_최종실적(최종)_영천댐수량산출" xfId="1054" xr:uid="{87FA4A79-9915-4763-8311-84982838C35B}"/>
    <cellStyle name="_2001년만_~MF373C_최종실적(최종)_영천댐수량산출_수량산출서(2003.4.1)" xfId="1055" xr:uid="{DF34916D-D551-4C19-B71E-52C6E0BDB79B}"/>
    <cellStyle name="_2001년만_~MF373C_최종실적(최종)_영천댐수량산출_수량산출서(2003.4.1)_수량산출서-변전소,옥외간선,동력제어,접지피뢰설비" xfId="1056" xr:uid="{7E7CC744-79D9-4B9D-9086-90ECFDFB04DA}"/>
    <cellStyle name="_2001년만_~MF373C_최종실적(최종)_영천댐수량산출_수량산출서-변전소,옥외간선,동력제어,접지피뢰설비" xfId="1057" xr:uid="{3F72A7BD-77C9-40CF-B05C-4C8B07CBD913}"/>
    <cellStyle name="_2001년만_~MF373C_충남중부권설계예산서(1)" xfId="1058" xr:uid="{AAB17599-5CB1-47DA-9D2F-3774F2212F8C}"/>
    <cellStyle name="_2001년만_~MF373C_충남중부권설계예산서(1)_수량산출서-변전소,옥외간선,동력제어,접지피뢰설비" xfId="1059" xr:uid="{9B2AC187-63C5-4BE0-A217-36D011A27219}"/>
    <cellStyle name="_2001년만_~MF373C_충남중부권설계예산서(수정본)" xfId="1060" xr:uid="{3BCAEFC0-9DF6-4966-B473-65CE578F4D85}"/>
    <cellStyle name="_2001년만_~MF373C_충남중부권설계예산서(수정본)_수량산출서-변전소,옥외간선,동력제어,접지피뢰설비" xfId="1061" xr:uid="{C294B693-7547-4662-9355-A128EBA0C6F2}"/>
    <cellStyle name="_2001년만_2001예산배정액 및 내역2" xfId="1062" xr:uid="{F0F25B49-9770-4F23-9C7E-4FAD6B2F50AF}"/>
    <cellStyle name="_2001년만_2001예산배정액 및 내역2_4단계예산서" xfId="1063" xr:uid="{BFF40C66-DF82-46EB-8CF1-D3CE8FC15BAD}"/>
    <cellStyle name="_2001년만_2001예산배정액 및 내역2_4단계예산서_수량산출서-변전소,옥외간선,동력제어,접지피뢰설비" xfId="1064" xr:uid="{2B051906-F7A5-4042-A1F7-FC18FD414148}"/>
    <cellStyle name="_2001년만_2001예산배정액 및 내역2_4단계예산서_충남중부권설계예산서(1)" xfId="1065" xr:uid="{11207129-BE09-4C3B-ADBD-DAAE4C28CE27}"/>
    <cellStyle name="_2001년만_2001예산배정액 및 내역2_4단계예산서_충남중부권설계예산서(1)_수량산출서-변전소,옥외간선,동력제어,접지피뢰설비" xfId="1066" xr:uid="{FEE10C1D-D2F0-4751-9757-6E560C1CCFC7}"/>
    <cellStyle name="_2001년만_2001예산배정액 및 내역2_4단계예산서_충남중부권설계예산서(수정본)" xfId="1067" xr:uid="{00F87788-B10F-441E-AF2E-F0D221BA9F5B}"/>
    <cellStyle name="_2001년만_2001예산배정액 및 내역2_4단계예산서_충남중부권설계예산서(수정본)_수량산출서-변전소,옥외간선,동력제어,접지피뢰설비" xfId="1068" xr:uid="{3E116851-2D6C-422F-8ECF-C4083B1258C9}"/>
    <cellStyle name="_2001년만_2001예산배정액 및 내역2_4단계예산서_한강하류권 1공구 전기방식내역서" xfId="1069" xr:uid="{9D7ECD62-2721-4366-8819-A19D81856A03}"/>
    <cellStyle name="_2001년만_2001예산배정액 및 내역2_4단계예산서_한강하류권 1공구 전기방식내역서_수량산출서-변전소,옥외간선,동력제어,접지피뢰설비" xfId="1070" xr:uid="{11075527-E114-41FC-A464-5A05B08879A4}"/>
    <cellStyle name="_2001년만_2001예산배정액 및 내역2_4단계예산서_한강하류권 1공구 전기방식내역서_충남중부권설계예산서(1)" xfId="1071" xr:uid="{7D92AFC9-5227-499F-B787-06AF1D5490FC}"/>
    <cellStyle name="_2001년만_2001예산배정액 및 내역2_4단계예산서_한강하류권 1공구 전기방식내역서_충남중부권설계예산서(1)_수량산출서-변전소,옥외간선,동력제어,접지피뢰설비" xfId="1072" xr:uid="{CD1CBBAF-4017-4BB9-A232-349E52257130}"/>
    <cellStyle name="_2001년만_2001예산배정액 및 내역2_4단계예산서_한강하류권 1공구 전기방식내역서_충남중부권설계예산서(수정본)" xfId="1073" xr:uid="{8791EE89-73FE-4E60-B0BD-97F9F5022189}"/>
    <cellStyle name="_2001년만_2001예산배정액 및 내역2_4단계예산서_한강하류권 1공구 전기방식내역서_충남중부권설계예산서(수정본)_수량산출서-변전소,옥외간선,동력제어,접지피뢰설비" xfId="1074" xr:uid="{D2B5B779-5BB2-4C0C-99AE-D6DF07AF9E14}"/>
    <cellStyle name="_2001년만_2001예산배정액 및 내역2_가설건축전기산출서" xfId="1075" xr:uid="{FDCE5093-D0FA-4A15-B2DA-DE15CE60E9CB}"/>
    <cellStyle name="_2001년만_2001예산배정액 및 내역2_가설건축전기산출서_수량산출서(2003.4.1)" xfId="1076" xr:uid="{59E3466E-F7F9-43CE-8E5D-810F22485B8C}"/>
    <cellStyle name="_2001년만_2001예산배정액 및 내역2_가설건축전기산출서_수량산출서(2003.4.1)_수량산출서-변전소,옥외간선,동력제어,접지피뢰설비" xfId="1077" xr:uid="{A573A32F-7B9C-4E80-AF1F-DBA3466E1AE8}"/>
    <cellStyle name="_2001년만_2001예산배정액 및 내역2_가설건축전기산출서_수량산출서-변전소,옥외간선,동력제어,접지피뢰설비" xfId="1078" xr:uid="{E9CD1318-7409-47D5-A0FA-E7C72E79CD92}"/>
    <cellStyle name="_2001년만_2001예산배정액 및 내역2_가설동력수량산출" xfId="1079" xr:uid="{AC1D7359-C33C-4663-8896-149DB597C845}"/>
    <cellStyle name="_2001년만_2001예산배정액 및 내역2_가설동력수량산출_수량산출서(2003.4.1)" xfId="1080" xr:uid="{7A12B561-60B6-4A76-B8F2-6B0C93735A70}"/>
    <cellStyle name="_2001년만_2001예산배정액 및 내역2_가설동력수량산출_수량산출서(2003.4.1)_수량산출서-변전소,옥외간선,동력제어,접지피뢰설비" xfId="1081" xr:uid="{318AC574-E002-4076-96DC-EA6444AF9FC7}"/>
    <cellStyle name="_2001년만_2001예산배정액 및 내역2_가설동력수량산출_수량산출서-변전소,옥외간선,동력제어,접지피뢰설비" xfId="1082" xr:uid="{BA7E537E-722B-48D5-81FC-D02251721EC1}"/>
    <cellStyle name="_2001년만_2001예산배정액 및 내역2_가설통신수량" xfId="1083" xr:uid="{4AEBFFD5-02B5-4750-8E6E-3E8769352145}"/>
    <cellStyle name="_2001년만_2001예산배정액 및 내역2_가설통신수량_수량산출서(2003.4.1)" xfId="1084" xr:uid="{16C93C4A-A235-48FE-BF0B-622BAF48020C}"/>
    <cellStyle name="_2001년만_2001예산배정액 및 내역2_가설통신수량_수량산출서(2003.4.1)_수량산출서-변전소,옥외간선,동력제어,접지피뢰설비" xfId="1085" xr:uid="{076777B1-646E-4198-9A14-8E28D94616F3}"/>
    <cellStyle name="_2001년만_2001예산배정액 및 내역2_가설통신수량_수량산출서-변전소,옥외간선,동력제어,접지피뢰설비" xfId="1086" xr:uid="{45AE2EC9-23D1-4104-B580-5D19C7DA65C7}"/>
    <cellStyle name="_2001년만_2001예산배정액 및 내역2_경보국설계서(철관주2003.1.30최종)" xfId="1087" xr:uid="{A952CCE3-2947-4344-B992-D16A3E827853}"/>
    <cellStyle name="_2001년만_2001예산배정액 및 내역2_경보국설계서(철관주2003.1.30최종)_수량산출서(2003.4.1)" xfId="1088" xr:uid="{12E00830-5083-423D-B48D-A42D9FD02CB8}"/>
    <cellStyle name="_2001년만_2001예산배정액 및 내역2_경보국설계서(철관주2003.1.30최종)_수량산출서(2003.4.1)_수량산출서-변전소,옥외간선,동력제어,접지피뢰설비" xfId="1089" xr:uid="{0B1555EB-EF3F-44B7-B1AA-E4FF3A8574F8}"/>
    <cellStyle name="_2001년만_2001예산배정액 및 내역2_경보국설계서(철관주2003.1.30최종)_수량산출서-변전소,옥외간선,동력제어,접지피뢰설비" xfId="1090" xr:uid="{345277C7-6D19-42EC-8820-4527F53B6AFC}"/>
    <cellStyle name="_2001년만_2001예산배정액 및 내역2_경보국설계서(철관주2003.1.30최종)_영천댐수량산출" xfId="1091" xr:uid="{D390DF65-8521-4326-8DE2-DDD03489E0D8}"/>
    <cellStyle name="_2001년만_2001예산배정액 및 내역2_경보국설계서(철관주2003.1.30최종)_영천댐수량산출_수량산출서(2003.4.1)" xfId="1092" xr:uid="{D677243F-DC43-41E2-98EE-4F3E4AE1CC72}"/>
    <cellStyle name="_2001년만_2001예산배정액 및 내역2_경보국설계서(철관주2003.1.30최종)_영천댐수량산출_수량산출서(2003.4.1)_수량산출서-변전소,옥외간선,동력제어,접지피뢰설비" xfId="1093" xr:uid="{1B50726F-2B7B-43A2-84BF-FBA3B49A85B3}"/>
    <cellStyle name="_2001년만_2001예산배정액 및 내역2_경보국설계서(철관주2003.1.30최종)_영천댐수량산출_수량산출서-변전소,옥외간선,동력제어,접지피뢰설비" xfId="1094" xr:uid="{FCD8FB35-4D25-4142-804E-141BA13BB304}"/>
    <cellStyle name="_2001년만_2001예산배정액 및 내역2_광동댐전기내역서-1" xfId="1095" xr:uid="{886A85C6-EE1C-42BB-B688-98DA22A2D55A}"/>
    <cellStyle name="_2001년만_2001예산배정액 및 내역2_광동댐전기내역서-1_수량산출서-변전소,옥외간선,동력제어,접지피뢰설비" xfId="1096" xr:uid="{9869E5A0-1D4E-4B6F-B085-98357618B72E}"/>
    <cellStyle name="_2001년만_2001예산배정액 및 내역2_대곡내역서0329(전기)-기계설비금액확인" xfId="1097" xr:uid="{81E2E525-EA3A-4C86-B330-3EE7F01DEF94}"/>
    <cellStyle name="_2001년만_2001예산배정액 및 내역2_대곡내역서0329(전기)-기계설비금액확인_수량산출서-변전소,옥외간선,동력제어,접지피뢰설비" xfId="1098" xr:uid="{A26C7860-A79E-42D6-8947-356CB6D11D97}"/>
    <cellStyle name="_2001년만_2001예산배정액 및 내역2_수량산출서(2003.4.1)" xfId="1099" xr:uid="{3295DFA9-81BC-493A-B056-8AC2A4439A65}"/>
    <cellStyle name="_2001년만_2001예산배정액 및 내역2_수량산출서(2003.4.1)_수량산출서-변전소,옥외간선,동력제어,접지피뢰설비" xfId="1100" xr:uid="{8857392E-83BD-45B7-9DD7-724EDB46D1A5}"/>
    <cellStyle name="_2001년만_2001예산배정액 및 내역2_수량산출서-변전소,옥외간선,동력제어,접지피뢰설비" xfId="1101" xr:uid="{09CD7685-6A82-492C-925C-F1A6F0A37563}"/>
    <cellStyle name="_2001년만_2001예산배정액 및 내역2_영구동력수량산출" xfId="1102" xr:uid="{9EF89184-0555-4850-8D6D-FB7B32DF8CE3}"/>
    <cellStyle name="_2001년만_2001예산배정액 및 내역2_영구동력수량산출_수량산출서(2003.4.1)" xfId="1103" xr:uid="{C0A66B12-7221-4ED1-8A40-353BD20280C4}"/>
    <cellStyle name="_2001년만_2001예산배정액 및 내역2_영구동력수량산출_수량산출서(2003.4.1)_수량산출서-변전소,옥외간선,동력제어,접지피뢰설비" xfId="1104" xr:uid="{CC773852-D17F-495F-8063-634DC656C72C}"/>
    <cellStyle name="_2001년만_2001예산배정액 및 내역2_영구동력수량산출_수량산출서-변전소,옥외간선,동력제어,접지피뢰설비" xfId="1105" xr:uid="{212FB4D9-22DF-479B-87FD-3C0D24B4CCE8}"/>
    <cellStyle name="_2001년만_2001예산배정액 및 내역2_영천댐수량산출" xfId="1106" xr:uid="{20B04C26-18E2-4E2F-90E4-B6D4DD7A1E2A}"/>
    <cellStyle name="_2001년만_2001예산배정액 및 내역2_영천댐수량산출_수량산출서(2003.4.1)" xfId="1107" xr:uid="{1C965C40-37F1-4721-93EA-822A0EA7ECFC}"/>
    <cellStyle name="_2001년만_2001예산배정액 및 내역2_영천댐수량산출_수량산출서(2003.4.1)_수량산출서-변전소,옥외간선,동력제어,접지피뢰설비" xfId="1108" xr:uid="{6143C2DF-62E0-418E-887A-E53A8EF2A4EB}"/>
    <cellStyle name="_2001년만_2001예산배정액 및 내역2_영천댐수량산출_수량산출서-변전소,옥외간선,동력제어,접지피뢰설비" xfId="1109" xr:uid="{37319E89-2397-407F-B285-A3515652354B}"/>
    <cellStyle name="_2001년만_2001예산배정액 및 내역2_영천댐최종(감시및CCTV)" xfId="1110" xr:uid="{1557F82D-6D5F-448D-979D-618C8D4E4FDC}"/>
    <cellStyle name="_2001년만_2001예산배정액 및 내역2_영천댐최종(감시및CCTV)_수량산출서-변전소,옥외간선,동력제어,접지피뢰설비" xfId="1111" xr:uid="{57AB86FB-8EB3-4CFE-BB83-80EEE38240B0}"/>
    <cellStyle name="_2001년만_2001예산배정액 및 내역2_영천댐최종(홍수예설비공사)" xfId="1112" xr:uid="{FF92CC35-E7EA-4082-9D2C-FC2B66574149}"/>
    <cellStyle name="_2001년만_2001예산배정액 및 내역2_영천댐최종(홍수예설비공사)_수량산출서-변전소,옥외간선,동력제어,접지피뢰설비" xfId="1113" xr:uid="{72AF7B52-F46A-4CDD-95C8-EC57C3CE3F56}"/>
    <cellStyle name="_2001년만_2001예산배정액 및 내역2_오리지날최종-경보국설계서(철관주2003.2.13) (version 3) (version 1)" xfId="1114" xr:uid="{BB192117-E0FE-4FBD-BAE9-2D68EF61BFE4}"/>
    <cellStyle name="_2001년만_2001예산배정액 및 내역2_오리지날최종-경보국설계서(철관주2003.2.13) (version 3) (version 1)_수량산출서(2003.4.1)" xfId="1115" xr:uid="{DA39166F-A135-4E9F-BF77-33A93889DB29}"/>
    <cellStyle name="_2001년만_2001예산배정액 및 내역2_오리지날최종-경보국설계서(철관주2003.2.13) (version 3) (version 1)_수량산출서(2003.4.1)_수량산출서-변전소,옥외간선,동력제어,접지피뢰설비" xfId="1116" xr:uid="{3DE7DF74-C891-449C-9578-5CCCBD30FACC}"/>
    <cellStyle name="_2001년만_2001예산배정액 및 내역2_오리지날최종-경보국설계서(철관주2003.2.13) (version 3) (version 1)_수량산출서-변전소,옥외간선,동력제어,접지피뢰설비" xfId="1117" xr:uid="{FEB08D81-99CF-499C-B341-851B64F26B4A}"/>
    <cellStyle name="_2001년만_2001예산배정액 및 내역2_오리지날최종-경보국설계서(철관주2003.2.6)" xfId="1118" xr:uid="{1A1F3B80-D6F0-4236-AD3C-1F0BE20C707D}"/>
    <cellStyle name="_2001년만_2001예산배정액 및 내역2_오리지날최종-경보국설계서(철관주2003.2.6)_수량산출서(2003.4.1)" xfId="1119" xr:uid="{B70212A0-D9D9-4111-9C4C-221DF4B2D7A6}"/>
    <cellStyle name="_2001년만_2001예산배정액 및 내역2_오리지날최종-경보국설계서(철관주2003.2.6)_수량산출서(2003.4.1)_수량산출서-변전소,옥외간선,동력제어,접지피뢰설비" xfId="1120" xr:uid="{618C9A6E-45FF-4BCB-81EA-094D02718B20}"/>
    <cellStyle name="_2001년만_2001예산배정액 및 내역2_오리지날최종-경보국설계서(철관주2003.2.6)_수량산출서-변전소,옥외간선,동력제어,접지피뢰설비" xfId="1121" xr:uid="{FB46FFE1-6ED3-495A-9853-14163F9444EB}"/>
    <cellStyle name="_2001년만_2001예산배정액 및 내역2_오리지날최종-경보국설계서(철관주2003.2.9) (version 2)" xfId="1122" xr:uid="{C2B690A0-5E9E-4B72-B602-667613D142FF}"/>
    <cellStyle name="_2001년만_2001예산배정액 및 내역2_오리지날최종-경보국설계서(철관주2003.2.9) (version 2)_수량산출서(2003.4.1)" xfId="1123" xr:uid="{571F395E-125D-4FBB-8D03-32E50EAC889C}"/>
    <cellStyle name="_2001년만_2001예산배정액 및 내역2_오리지날최종-경보국설계서(철관주2003.2.9) (version 2)_수량산출서(2003.4.1)_수량산출서-변전소,옥외간선,동력제어,접지피뢰설비" xfId="1124" xr:uid="{D1207F09-869C-40D5-B7F2-E3DFB96B81CB}"/>
    <cellStyle name="_2001년만_2001예산배정액 및 내역2_오리지날최종-경보국설계서(철관주2003.2.9) (version 2)_수량산출서-변전소,옥외간선,동력제어,접지피뢰설비" xfId="1125" xr:uid="{B6D048BA-A731-47EC-9939-EEEF428C6524}"/>
    <cellStyle name="_2001년만_2001예산배정액 및 내역2_옥곡수량" xfId="1126" xr:uid="{B65AD892-2274-4014-A6D7-5EC61AE279C9}"/>
    <cellStyle name="_2001년만_2001예산배정액 및 내역2_옥곡수량_수량산출서-변전소,옥외간선,동력제어,접지피뢰설비" xfId="1127" xr:uid="{15F2C8E5-3C16-44CE-BD13-81652544FCEC}"/>
    <cellStyle name="_2001년만_2001예산배정액 및 내역2_전기-광양3단계(옥곡가압장)" xfId="1128" xr:uid="{EB3D0E19-E341-46B9-A51E-37CD0FFE4155}"/>
    <cellStyle name="_2001년만_2001예산배정액 및 내역2_전기-광양3단계(옥곡가압장)_수량산출서-변전소,옥외간선,동력제어,접지피뢰설비" xfId="1129" xr:uid="{704817EB-A8BE-4FDE-80B6-F90C90389C2B}"/>
    <cellStyle name="_2001년만_2001예산배정액 및 내역2_전기내역서-광동댐" xfId="1130" xr:uid="{808924D8-2D15-46B2-A63C-6EC294D9F1F7}"/>
    <cellStyle name="_2001년만_2001예산배정액 및 내역2_전기내역서-광동댐_수량산출서-변전소,옥외간선,동력제어,접지피뢰설비" xfId="1131" xr:uid="{495A258C-5D43-4016-BE8F-DC2557FD75DF}"/>
    <cellStyle name="_2001년만_2001예산배정액 및 내역2_전기및계장-영천댐(03.9.8신설및철거나눔)" xfId="1132" xr:uid="{B5D257D1-6BB8-4FE7-B459-CC8937715DF7}"/>
    <cellStyle name="_2001년만_2001예산배정액 및 내역2_전기및계장-영천댐(03.9.8신설및철거나눔) (version 1)" xfId="1133" xr:uid="{28D70AD1-9274-4140-8A0D-386475B174C0}"/>
    <cellStyle name="_2001년만_2001예산배정액 및 내역2_전기및계장-영천댐(03.9.8신설및철거나눔) (version 1)_수량산출서-변전소,옥외간선,동력제어,접지피뢰설비" xfId="1134" xr:uid="{09D7E561-FAEC-49FE-AA4F-9F7F4C8FF8DA}"/>
    <cellStyle name="_2001년만_2001예산배정액 및 내역2_전기및계장-영천댐(03.9.8신설및철거나눔)_수량산출서-변전소,옥외간선,동력제어,접지피뢰설비" xfId="1135" xr:uid="{B4B3EEFB-AC77-4AE6-89D9-1E6EAB72F609}"/>
    <cellStyle name="_2001년만_2001예산배정액 및 내역2_전기및계장-영천댐취수능력(2003.4.8전기및계장)" xfId="1136" xr:uid="{3FAE00F3-6438-43C7-AB31-91591BF99EC1}"/>
    <cellStyle name="_2001년만_2001예산배정액 및 내역2_전기및계장-영천댐취수능력(2003.4.8전기및계장)_수량산출서-변전소,옥외간선,동력제어,접지피뢰설비" xfId="1137" xr:uid="{2091C3C5-E0D6-4AD4-A055-003DF87FE426}"/>
    <cellStyle name="_2001년만_2001예산배정액 및 내역2_전기방식" xfId="1138" xr:uid="{FE2D33BD-B66D-4D3D-A6DA-62F801D54974}"/>
    <cellStyle name="_2001년만_2001예산배정액 및 내역2_전기방식_수량산출서(2003.4.1)" xfId="1139" xr:uid="{59BF6FB7-C485-41E2-B950-06B3084D0C55}"/>
    <cellStyle name="_2001년만_2001예산배정액 및 내역2_전기방식_수량산출서(2003.4.1)_수량산출서-변전소,옥외간선,동력제어,접지피뢰설비" xfId="1140" xr:uid="{303214C6-76E1-4B94-BF90-14541EFA20A1}"/>
    <cellStyle name="_2001년만_2001예산배정액 및 내역2_전기방식_수량산출서-변전소,옥외간선,동력제어,접지피뢰설비" xfId="1141" xr:uid="{BCEA4C8C-7631-4FDF-BEEE-CFD9070D6700}"/>
    <cellStyle name="_2001년만_2001예산배정액 및 내역2_전기-영천댐취수능력(2003.2.10) (version 1)" xfId="1142" xr:uid="{BB97D8E0-F9D8-4D2A-B39F-1930DE55F3A0}"/>
    <cellStyle name="_2001년만_2001예산배정액 및 내역2_전기-영천댐취수능력(2003.2.10) (version 1)_수량산출서(2003.4.1)" xfId="1143" xr:uid="{1BC7969D-A32C-471B-986F-ED19CC5A190F}"/>
    <cellStyle name="_2001년만_2001예산배정액 및 내역2_전기-영천댐취수능력(2003.2.10) (version 1)_수량산출서(2003.4.1)_수량산출서-변전소,옥외간선,동력제어,접지피뢰설비" xfId="1144" xr:uid="{019D7B73-F808-4E6C-8019-885FF362943C}"/>
    <cellStyle name="_2001년만_2001예산배정액 및 내역2_전기-영천댐취수능력(2003.2.10) (version 1)_수량산출서-변전소,옥외간선,동력제어,접지피뢰설비" xfId="1145" xr:uid="{8C27F68F-D262-497E-A99E-26CF1EE417BF}"/>
    <cellStyle name="_2001년만_2001예산배정액 및 내역2_최종실적(최종)" xfId="1146" xr:uid="{3CD13976-AF33-4D53-B931-9C89D25AA6BF}"/>
    <cellStyle name="_2001년만_2001예산배정액 및 내역2_최종실적(최종)_수량산출서(2003.4.1)" xfId="1147" xr:uid="{ACD23571-8764-4FA9-A71B-F3DBF2016B1B}"/>
    <cellStyle name="_2001년만_2001예산배정액 및 내역2_최종실적(최종)_수량산출서(2003.4.1)_수량산출서-변전소,옥외간선,동력제어,접지피뢰설비" xfId="1148" xr:uid="{15C0B344-A9BF-47F7-ABC4-40F3EF9CDD02}"/>
    <cellStyle name="_2001년만_2001예산배정액 및 내역2_최종실적(최종)_수량산출서-변전소,옥외간선,동력제어,접지피뢰설비" xfId="1149" xr:uid="{2B61CB64-1EE2-4FC1-ABB1-6D8F5797245D}"/>
    <cellStyle name="_2001년만_2001예산배정액 및 내역2_최종실적(최종)_영천댐수량산출" xfId="1150" xr:uid="{F0A10A7B-817E-4997-9A53-9D5A4926A127}"/>
    <cellStyle name="_2001년만_2001예산배정액 및 내역2_최종실적(최종)_영천댐수량산출_수량산출서(2003.4.1)" xfId="1151" xr:uid="{2D8FE9E2-0AAA-4DC2-9EAA-0A86D2418EF0}"/>
    <cellStyle name="_2001년만_2001예산배정액 및 내역2_최종실적(최종)_영천댐수량산출_수량산출서(2003.4.1)_수량산출서-변전소,옥외간선,동력제어,접지피뢰설비" xfId="1152" xr:uid="{E4D57104-E85A-478B-B81C-D29C4D82C8BE}"/>
    <cellStyle name="_2001년만_2001예산배정액 및 내역2_최종실적(최종)_영천댐수량산출_수량산출서-변전소,옥외간선,동력제어,접지피뢰설비" xfId="1153" xr:uid="{547B8520-F556-4614-B0B1-4F1799AC4F3C}"/>
    <cellStyle name="_2001년만_2001예산배정액 및 내역2_충남중부권설계예산서(1)" xfId="1154" xr:uid="{70C9E01B-7E25-4566-A60A-F4C37BE44C2A}"/>
    <cellStyle name="_2001년만_2001예산배정액 및 내역2_충남중부권설계예산서(1)_수량산출서-변전소,옥외간선,동력제어,접지피뢰설비" xfId="1155" xr:uid="{36601A1E-1EAA-4D43-B2CF-9FF95F561395}"/>
    <cellStyle name="_2001년만_2001예산배정액 및 내역2_충남중부권설계예산서(수정본)" xfId="1156" xr:uid="{892F241E-7DF0-43DB-99F5-3C701FC76A85}"/>
    <cellStyle name="_2001년만_2001예산배정액 및 내역2_충남중부권설계예산서(수정본)_수량산출서-변전소,옥외간선,동력제어,접지피뢰설비" xfId="1157" xr:uid="{329DBFC7-7744-458E-BE08-164A931FC992}"/>
    <cellStyle name="_2001년만_4단계예산서" xfId="1158" xr:uid="{B3C0C92C-4AF5-4C99-9F3D-BD36B0721A92}"/>
    <cellStyle name="_2001년만_4단계예산서_수량산출서-변전소,옥외간선,동력제어,접지피뢰설비" xfId="1159" xr:uid="{9B6FD801-EE80-4366-AAC0-874C9ACCF481}"/>
    <cellStyle name="_2001년만_4단계예산서_충남중부권설계예산서(1)" xfId="1160" xr:uid="{5361A4ED-3D97-4229-B856-60A2563BB03D}"/>
    <cellStyle name="_2001년만_4단계예산서_충남중부권설계예산서(1)_수량산출서-변전소,옥외간선,동력제어,접지피뢰설비" xfId="1161" xr:uid="{8FBF253D-4801-4D8D-A312-52A418FFA23B}"/>
    <cellStyle name="_2001년만_4단계예산서_충남중부권설계예산서(수정본)" xfId="1162" xr:uid="{EB304E5E-455E-4741-B454-CA84B2F78929}"/>
    <cellStyle name="_2001년만_4단계예산서_충남중부권설계예산서(수정본)_수량산출서-변전소,옥외간선,동력제어,접지피뢰설비" xfId="1163" xr:uid="{DE280CA5-8146-4198-8C99-4E0ABBF5F25F}"/>
    <cellStyle name="_2001년만_4단계예산서_한강하류권 1공구 전기방식내역서" xfId="1164" xr:uid="{910650A6-8F6F-4FD7-B56F-961EF9E26617}"/>
    <cellStyle name="_2001년만_4단계예산서_한강하류권 1공구 전기방식내역서_수량산출서-변전소,옥외간선,동력제어,접지피뢰설비" xfId="1165" xr:uid="{DD6DF740-BCF7-4A8E-901E-B6C6CD50DA65}"/>
    <cellStyle name="_2001년만_4단계예산서_한강하류권 1공구 전기방식내역서_충남중부권설계예산서(1)" xfId="1166" xr:uid="{2672AAD7-5FBF-4E71-930A-1911D2A5B167}"/>
    <cellStyle name="_2001년만_4단계예산서_한강하류권 1공구 전기방식내역서_충남중부권설계예산서(1)_수량산출서-변전소,옥외간선,동력제어,접지피뢰설비" xfId="1167" xr:uid="{7961FB8B-D221-42FA-ACF4-E144F10054F7}"/>
    <cellStyle name="_2001년만_4단계예산서_한강하류권 1공구 전기방식내역서_충남중부권설계예산서(수정본)" xfId="1168" xr:uid="{E553CCDD-F215-4160-B562-FA23BB95AEE5}"/>
    <cellStyle name="_2001년만_4단계예산서_한강하류권 1공구 전기방식내역서_충남중부권설계예산서(수정본)_수량산출서-변전소,옥외간선,동력제어,접지피뢰설비" xfId="1169" xr:uid="{359324DB-6A8A-43BD-8DDD-7F97DC1D648A}"/>
    <cellStyle name="_2001년만_가설건축전기산출서" xfId="1170" xr:uid="{85285FDA-A7D5-4CE7-8CC0-18B5BABC5525}"/>
    <cellStyle name="_2001년만_가설건축전기산출서_수량산출서(2003.4.1)" xfId="1171" xr:uid="{306A96C9-AC3F-4D61-A871-C635C9193A25}"/>
    <cellStyle name="_2001년만_가설건축전기산출서_수량산출서(2003.4.1)_수량산출서-변전소,옥외간선,동력제어,접지피뢰설비" xfId="1172" xr:uid="{2C908E4B-8F9E-41DD-A9F2-92D4E7E5788C}"/>
    <cellStyle name="_2001년만_가설건축전기산출서_수량산출서-변전소,옥외간선,동력제어,접지피뢰설비" xfId="1173" xr:uid="{51CA1F70-94E7-4F95-BB3D-74E37C67C4F4}"/>
    <cellStyle name="_2001년만_가설동력수량산출" xfId="1174" xr:uid="{2B617F19-A45E-4087-8CC8-E5E90C89D031}"/>
    <cellStyle name="_2001년만_가설동력수량산출_수량산출서(2003.4.1)" xfId="1175" xr:uid="{3426B44C-BF7E-4E49-965C-F1590DF15306}"/>
    <cellStyle name="_2001년만_가설동력수량산출_수량산출서(2003.4.1)_수량산출서-변전소,옥외간선,동력제어,접지피뢰설비" xfId="1176" xr:uid="{97BF56E3-C6FD-484C-813A-00E373901FBE}"/>
    <cellStyle name="_2001년만_가설동력수량산출_수량산출서-변전소,옥외간선,동력제어,접지피뢰설비" xfId="1177" xr:uid="{D4B221A9-C3F2-463D-9AC0-1DC2AF042C61}"/>
    <cellStyle name="_2001년만_가설통신수량" xfId="1178" xr:uid="{07957693-503F-40D3-9615-76B2765E8B28}"/>
    <cellStyle name="_2001년만_가설통신수량_수량산출서(2003.4.1)" xfId="1179" xr:uid="{FEA2D54A-2EE6-4A06-A5A6-BC719BFA5476}"/>
    <cellStyle name="_2001년만_가설통신수량_수량산출서(2003.4.1)_수량산출서-변전소,옥외간선,동력제어,접지피뢰설비" xfId="1180" xr:uid="{E47B59D5-F150-4D5D-BC43-1FA3EFAFD38D}"/>
    <cellStyle name="_2001년만_가설통신수량_수량산출서-변전소,옥외간선,동력제어,접지피뢰설비" xfId="1181" xr:uid="{E8A0394D-C25F-4006-B4A6-A424C06C8CAD}"/>
    <cellStyle name="_2001년만_경보국설계서(철관주2003.1.30최종)" xfId="1182" xr:uid="{43F103A8-EA3F-46AF-B223-F2FD00E299BD}"/>
    <cellStyle name="_2001년만_경보국설계서(철관주2003.1.30최종)_수량산출서(2003.4.1)" xfId="1183" xr:uid="{C1FF3B2E-0C4B-4697-8987-CC28101BAFF3}"/>
    <cellStyle name="_2001년만_경보국설계서(철관주2003.1.30최종)_수량산출서(2003.4.1)_수량산출서-변전소,옥외간선,동력제어,접지피뢰설비" xfId="1184" xr:uid="{1E3A76A5-36A0-441E-9621-9E6E5E3622E0}"/>
    <cellStyle name="_2001년만_경보국설계서(철관주2003.1.30최종)_수량산출서-변전소,옥외간선,동력제어,접지피뢰설비" xfId="1185" xr:uid="{C73502A0-1BD2-4207-A15D-1520AE410FF4}"/>
    <cellStyle name="_2001년만_경보국설계서(철관주2003.1.30최종)_영천댐수량산출" xfId="1186" xr:uid="{22A9D872-6276-43C5-B628-822B439CE03C}"/>
    <cellStyle name="_2001년만_경보국설계서(철관주2003.1.30최종)_영천댐수량산출_수량산출서(2003.4.1)" xfId="1187" xr:uid="{56254F74-E6B6-4EEF-806E-AC48D9ECA344}"/>
    <cellStyle name="_2001년만_경보국설계서(철관주2003.1.30최종)_영천댐수량산출_수량산출서(2003.4.1)_수량산출서-변전소,옥외간선,동력제어,접지피뢰설비" xfId="1188" xr:uid="{99EBC4F3-CD51-4BC3-919D-21261AA284B5}"/>
    <cellStyle name="_2001년만_경보국설계서(철관주2003.1.30최종)_영천댐수량산출_수량산출서-변전소,옥외간선,동력제어,접지피뢰설비" xfId="1189" xr:uid="{310210C8-D4D6-46B1-93F0-262119DA538B}"/>
    <cellStyle name="_2001년만_광동댐전기내역서-1" xfId="1190" xr:uid="{693118C2-D09C-49A6-9002-50312F663DBA}"/>
    <cellStyle name="_2001년만_광동댐전기내역서-1_수량산출서-변전소,옥외간선,동력제어,접지피뢰설비" xfId="1191" xr:uid="{FB482D8F-508D-4D8D-9FDF-77CF15121E42}"/>
    <cellStyle name="_2001년만_대곡내역서0329(전기)-기계설비금액확인" xfId="1192" xr:uid="{4F01EFF0-E3FD-4ACD-B6FB-19C160AA26CA}"/>
    <cellStyle name="_2001년만_대곡내역서0329(전기)-기계설비금액확인_수량산출서-변전소,옥외간선,동력제어,접지피뢰설비" xfId="1193" xr:uid="{93E632CB-4A22-4BDA-B358-F60D92C96829}"/>
    <cellStyle name="_2001년만_수량산출서(2003.4.1)" xfId="1194" xr:uid="{9CD6E382-5DF5-4213-A8FA-51C307168C04}"/>
    <cellStyle name="_2001년만_수량산출서(2003.4.1)_수량산출서-변전소,옥외간선,동력제어,접지피뢰설비" xfId="1195" xr:uid="{69C74A36-BC97-40CE-832E-BB3575BA9977}"/>
    <cellStyle name="_2001년만_수량산출서-변전소,옥외간선,동력제어,접지피뢰설비" xfId="1196" xr:uid="{62DEA777-3292-4C6F-9A80-17F4DCC6CF8D}"/>
    <cellStyle name="_2001년만_영구동력수량산출" xfId="1197" xr:uid="{034F3AAC-8602-4A51-8F9B-53E24D963E8F}"/>
    <cellStyle name="_2001년만_영구동력수량산출_수량산출서(2003.4.1)" xfId="1198" xr:uid="{11A28724-4941-4A00-B68F-455DC3B3CD6A}"/>
    <cellStyle name="_2001년만_영구동력수량산출_수량산출서(2003.4.1)_수량산출서-변전소,옥외간선,동력제어,접지피뢰설비" xfId="1199" xr:uid="{CCE39DBB-2924-419B-8E5A-FAF36EADF373}"/>
    <cellStyle name="_2001년만_영구동력수량산출_수량산출서-변전소,옥외간선,동력제어,접지피뢰설비" xfId="1200" xr:uid="{7BE3691D-C199-44AE-8B06-7DE11DF2A0EB}"/>
    <cellStyle name="_2001년만_영천댐수량산출" xfId="1201" xr:uid="{5A75F804-5078-453F-B928-CCA4E3DDA382}"/>
    <cellStyle name="_2001년만_영천댐수량산출_수량산출서(2003.4.1)" xfId="1202" xr:uid="{7596719C-2C72-4BB8-A4AC-CA25268D0A5A}"/>
    <cellStyle name="_2001년만_영천댐수량산출_수량산출서(2003.4.1)_수량산출서-변전소,옥외간선,동력제어,접지피뢰설비" xfId="1203" xr:uid="{8FA2C803-F871-4998-8D63-5BD9593D8777}"/>
    <cellStyle name="_2001년만_영천댐수량산출_수량산출서-변전소,옥외간선,동력제어,접지피뢰설비" xfId="1204" xr:uid="{6D8E906E-6DAA-42F5-89E8-26F5EF682F80}"/>
    <cellStyle name="_2001년만_영천댐최종(감시및CCTV)" xfId="1205" xr:uid="{D6DF4F0D-8460-4879-8039-1633DB450891}"/>
    <cellStyle name="_2001년만_영천댐최종(감시및CCTV)_수량산출서-변전소,옥외간선,동력제어,접지피뢰설비" xfId="1206" xr:uid="{C485FE62-3093-4BAE-9670-85CBB3013623}"/>
    <cellStyle name="_2001년만_영천댐최종(홍수예설비공사)" xfId="1207" xr:uid="{0189E1A2-5A50-441F-9D59-3C3A5DDEE302}"/>
    <cellStyle name="_2001년만_영천댐최종(홍수예설비공사)_수량산출서-변전소,옥외간선,동력제어,접지피뢰설비" xfId="1208" xr:uid="{4A543BA5-198A-48A3-8286-C13C7DD150B9}"/>
    <cellStyle name="_2001년만_오리지날최종-경보국설계서(철관주2003.2.13) (version 3) (version 1)" xfId="1209" xr:uid="{BC980D79-AC63-4411-9696-617815844AA0}"/>
    <cellStyle name="_2001년만_오리지날최종-경보국설계서(철관주2003.2.13) (version 3) (version 1)_수량산출서(2003.4.1)" xfId="1210" xr:uid="{728771AE-C34D-43DF-BD7F-1810E759CBBF}"/>
    <cellStyle name="_2001년만_오리지날최종-경보국설계서(철관주2003.2.13) (version 3) (version 1)_수량산출서(2003.4.1)_수량산출서-변전소,옥외간선,동력제어,접지피뢰설비" xfId="1211" xr:uid="{2E4F386D-258F-44FE-AB6B-9051E3691559}"/>
    <cellStyle name="_2001년만_오리지날최종-경보국설계서(철관주2003.2.13) (version 3) (version 1)_수량산출서-변전소,옥외간선,동력제어,접지피뢰설비" xfId="1212" xr:uid="{2CCD77BE-5AA8-4C3C-9A9B-AE4026E489CE}"/>
    <cellStyle name="_2001년만_오리지날최종-경보국설계서(철관주2003.2.6)" xfId="1213" xr:uid="{9FEE80F8-866F-4CFF-8BB4-A9B04C46F4C1}"/>
    <cellStyle name="_2001년만_오리지날최종-경보국설계서(철관주2003.2.6)_수량산출서(2003.4.1)" xfId="1214" xr:uid="{0123C171-67CC-47F2-977C-5B4062950595}"/>
    <cellStyle name="_2001년만_오리지날최종-경보국설계서(철관주2003.2.6)_수량산출서(2003.4.1)_수량산출서-변전소,옥외간선,동력제어,접지피뢰설비" xfId="1215" xr:uid="{5967CEDB-0AF2-4536-A847-9A1C43CE7372}"/>
    <cellStyle name="_2001년만_오리지날최종-경보국설계서(철관주2003.2.6)_수량산출서-변전소,옥외간선,동력제어,접지피뢰설비" xfId="1216" xr:uid="{F9050C2D-455A-410A-B7D4-360054934655}"/>
    <cellStyle name="_2001년만_오리지날최종-경보국설계서(철관주2003.2.9) (version 2)" xfId="1217" xr:uid="{F865232A-2F8A-4A2D-8027-97A58A392EF6}"/>
    <cellStyle name="_2001년만_오리지날최종-경보국설계서(철관주2003.2.9) (version 2)_수량산출서(2003.4.1)" xfId="1218" xr:uid="{E81B6F6C-5FB0-4D76-8CCD-FCA205293E5C}"/>
    <cellStyle name="_2001년만_오리지날최종-경보국설계서(철관주2003.2.9) (version 2)_수량산출서(2003.4.1)_수량산출서-변전소,옥외간선,동력제어,접지피뢰설비" xfId="1219" xr:uid="{DF939E3F-834F-4B37-8765-169F10A6A425}"/>
    <cellStyle name="_2001년만_오리지날최종-경보국설계서(철관주2003.2.9) (version 2)_수량산출서-변전소,옥외간선,동력제어,접지피뢰설비" xfId="1220" xr:uid="{ECBA0761-51CD-42FE-9367-DF313E70FD8B}"/>
    <cellStyle name="_2001년만_옥곡수량" xfId="1221" xr:uid="{D75A3929-38C8-4C5F-B24E-D34C602FAEB8}"/>
    <cellStyle name="_2001년만_옥곡수량_수량산출서-변전소,옥외간선,동력제어,접지피뢰설비" xfId="1222" xr:uid="{15CAFE6B-CA54-4833-9E78-9FD797408181}"/>
    <cellStyle name="_2001년만_전기-광양3단계(옥곡가압장)" xfId="1223" xr:uid="{C90602AB-238F-4316-8EF9-68692DBEC7F7}"/>
    <cellStyle name="_2001년만_전기-광양3단계(옥곡가압장)_수량산출서-변전소,옥외간선,동력제어,접지피뢰설비" xfId="1224" xr:uid="{E69A1C5E-CE40-4C6E-A74B-7194C19C516E}"/>
    <cellStyle name="_2001년만_전기내역서-광동댐" xfId="1225" xr:uid="{41F22943-E213-496F-BA28-CB2755782645}"/>
    <cellStyle name="_2001년만_전기내역서-광동댐_수량산출서-변전소,옥외간선,동력제어,접지피뢰설비" xfId="1226" xr:uid="{1A18AF40-3E3D-4531-A286-FFA451B8381F}"/>
    <cellStyle name="_2001년만_전기및계장-영천댐(03.9.8신설및철거나눔)" xfId="1227" xr:uid="{764BC746-3458-4DF1-ACC6-72E95B514147}"/>
    <cellStyle name="_2001년만_전기및계장-영천댐(03.9.8신설및철거나눔) (version 1)" xfId="1228" xr:uid="{B99F8419-F1BF-4100-8A49-C4CDBFEFF5A5}"/>
    <cellStyle name="_2001년만_전기및계장-영천댐(03.9.8신설및철거나눔) (version 1)_수량산출서-변전소,옥외간선,동력제어,접지피뢰설비" xfId="1229" xr:uid="{AB9B86B3-03CE-49EE-8144-395E11C43F4F}"/>
    <cellStyle name="_2001년만_전기및계장-영천댐(03.9.8신설및철거나눔)_수량산출서-변전소,옥외간선,동력제어,접지피뢰설비" xfId="1230" xr:uid="{E824D177-C437-4670-8049-BAABDCC16AF4}"/>
    <cellStyle name="_2001년만_전기및계장-영천댐취수능력(2003.4.8전기및계장)" xfId="1231" xr:uid="{6EA8A0EF-6990-49F6-8F89-D5D09A47779B}"/>
    <cellStyle name="_2001년만_전기및계장-영천댐취수능력(2003.4.8전기및계장)_수량산출서-변전소,옥외간선,동력제어,접지피뢰설비" xfId="1232" xr:uid="{98BC9E31-C3BB-408A-85A0-2CB6AC39A5F0}"/>
    <cellStyle name="_2001년만_전기방식" xfId="1233" xr:uid="{68B60A21-5FAD-4F06-B28F-FD332954B12B}"/>
    <cellStyle name="_2001년만_전기방식_수량산출서(2003.4.1)" xfId="1234" xr:uid="{0A183C05-2EA9-4F13-BF79-C084166A9B5A}"/>
    <cellStyle name="_2001년만_전기방식_수량산출서(2003.4.1)_수량산출서-변전소,옥외간선,동력제어,접지피뢰설비" xfId="1235" xr:uid="{902BAD1B-3A72-4C78-AA36-DAC8E54861AB}"/>
    <cellStyle name="_2001년만_전기방식_수량산출서-변전소,옥외간선,동력제어,접지피뢰설비" xfId="1236" xr:uid="{FF593BFF-F7DF-4243-BE67-EE6EB2235856}"/>
    <cellStyle name="_2001년만_전기-영천댐취수능력(2003.2.10) (version 1)" xfId="1237" xr:uid="{6AA5BE83-A8F6-4FBB-B9E8-F8B67FFF6066}"/>
    <cellStyle name="_2001년만_전기-영천댐취수능력(2003.2.10) (version 1)_수량산출서(2003.4.1)" xfId="1238" xr:uid="{50AAD1BA-09DE-41BC-892C-7B2106CEF582}"/>
    <cellStyle name="_2001년만_전기-영천댐취수능력(2003.2.10) (version 1)_수량산출서(2003.4.1)_수량산출서-변전소,옥외간선,동력제어,접지피뢰설비" xfId="1239" xr:uid="{52E4201B-C862-451D-BE5E-481C6FBE1A8A}"/>
    <cellStyle name="_2001년만_전기-영천댐취수능력(2003.2.10) (version 1)_수량산출서-변전소,옥외간선,동력제어,접지피뢰설비" xfId="1240" xr:uid="{AD94A3B3-C872-448B-A0ED-1D6C0893FD6C}"/>
    <cellStyle name="_2001년만_최종실적(최종)" xfId="1241" xr:uid="{CA0B42C0-C67D-4F59-8D11-A2A9C0D453AF}"/>
    <cellStyle name="_2001년만_최종실적(최종)_수량산출서(2003.4.1)" xfId="1242" xr:uid="{AE8B2E10-F3C2-466B-8F68-F55F85EF0C88}"/>
    <cellStyle name="_2001년만_최종실적(최종)_수량산출서(2003.4.1)_수량산출서-변전소,옥외간선,동력제어,접지피뢰설비" xfId="1243" xr:uid="{D3293BF7-D3E9-4C17-8C5B-B09A95FEDCDA}"/>
    <cellStyle name="_2001년만_최종실적(최종)_수량산출서-변전소,옥외간선,동력제어,접지피뢰설비" xfId="1244" xr:uid="{034972D2-C4BC-40CF-BA41-8582620D13CC}"/>
    <cellStyle name="_2001년만_최종실적(최종)_영천댐수량산출" xfId="1245" xr:uid="{D8EA1C6C-DDB8-4EEE-9086-E915CD25F8A8}"/>
    <cellStyle name="_2001년만_최종실적(최종)_영천댐수량산출_수량산출서(2003.4.1)" xfId="1246" xr:uid="{11905B44-9FD1-4CEA-BE43-5846577481E1}"/>
    <cellStyle name="_2001년만_최종실적(최종)_영천댐수량산출_수량산출서(2003.4.1)_수량산출서-변전소,옥외간선,동력제어,접지피뢰설비" xfId="1247" xr:uid="{799FF21E-7352-4DDC-A3FD-FAEE7F74E1D4}"/>
    <cellStyle name="_2001년만_최종실적(최종)_영천댐수량산출_수량산출서-변전소,옥외간선,동력제어,접지피뢰설비" xfId="1248" xr:uid="{BCFB83B8-FCFC-4574-9CDB-F84D75EA3781}"/>
    <cellStyle name="_2001년만_충남중부권설계예산서(1)" xfId="1249" xr:uid="{B698FC26-27D3-4F81-AEB0-B122D220D99F}"/>
    <cellStyle name="_2001년만_충남중부권설계예산서(1)_수량산출서-변전소,옥외간선,동력제어,접지피뢰설비" xfId="1250" xr:uid="{68FA0622-29D2-45B7-BFFD-AD4AE4E6533E}"/>
    <cellStyle name="_2001년만_충남중부권설계예산서(수정본)" xfId="1251" xr:uid="{F9BDA764-DAA0-41D1-93FF-D36CC16774FF}"/>
    <cellStyle name="_2001년만_충남중부권설계예산서(수정본)_수량산출서-변전소,옥외간선,동력제어,접지피뢰설비" xfId="1252" xr:uid="{30E777EF-97DB-48D5-90D7-BBBC0C259416}"/>
    <cellStyle name="_2001예산배정액 및 내역" xfId="1253" xr:uid="{53C94311-DC20-45DB-A1AE-718986BFDFE2}"/>
    <cellStyle name="_2001예산배정액 및 내역_4단계예산서" xfId="1254" xr:uid="{6D90256E-5091-497C-A067-306AFA040099}"/>
    <cellStyle name="_2001예산배정액 및 내역_4단계예산서_수량산출서-변전소,옥외간선,동력제어,접지피뢰설비" xfId="1255" xr:uid="{636ED16F-29FA-4810-9BA1-60B5D6A84D5D}"/>
    <cellStyle name="_2001예산배정액 및 내역_4단계예산서_충남중부권설계예산서(1)" xfId="1256" xr:uid="{BCAEDF9E-DF81-4570-ADE8-1F29C7334D3F}"/>
    <cellStyle name="_2001예산배정액 및 내역_4단계예산서_충남중부권설계예산서(1)_수량산출서-변전소,옥외간선,동력제어,접지피뢰설비" xfId="1257" xr:uid="{CE1835B1-A78F-4FB8-A169-31F9B836E7BE}"/>
    <cellStyle name="_2001예산배정액 및 내역_4단계예산서_충남중부권설계예산서(수정본)" xfId="1258" xr:uid="{553C9CA9-18AA-4185-A129-29571FDDA3FB}"/>
    <cellStyle name="_2001예산배정액 및 내역_4단계예산서_충남중부권설계예산서(수정본)_수량산출서-변전소,옥외간선,동력제어,접지피뢰설비" xfId="1259" xr:uid="{5EFB5FAF-7B50-4FF3-AEB4-EF21EE990310}"/>
    <cellStyle name="_2001예산배정액 및 내역_4단계예산서_한강하류권 1공구 전기방식내역서" xfId="1260" xr:uid="{923731E6-4990-4E19-ABE4-A5369D1ECFB3}"/>
    <cellStyle name="_2001예산배정액 및 내역_4단계예산서_한강하류권 1공구 전기방식내역서_수량산출서-변전소,옥외간선,동력제어,접지피뢰설비" xfId="1261" xr:uid="{EFD64E43-F8A3-464F-A2F7-F9175FF6DC3B}"/>
    <cellStyle name="_2001예산배정액 및 내역_4단계예산서_한강하류권 1공구 전기방식내역서_충남중부권설계예산서(1)" xfId="1262" xr:uid="{9CC6F269-9B6D-4885-8B3A-C2EA027DA13B}"/>
    <cellStyle name="_2001예산배정액 및 내역_4단계예산서_한강하류권 1공구 전기방식내역서_충남중부권설계예산서(1)_수량산출서-변전소,옥외간선,동력제어,접지피뢰설비" xfId="1263" xr:uid="{16B5B1FF-6F23-44B0-A357-B8FE972881BF}"/>
    <cellStyle name="_2001예산배정액 및 내역_4단계예산서_한강하류권 1공구 전기방식내역서_충남중부권설계예산서(수정본)" xfId="1264" xr:uid="{3BB7C2AE-D66E-4FC4-9CE7-F486F80C8CC0}"/>
    <cellStyle name="_2001예산배정액 및 내역_4단계예산서_한강하류권 1공구 전기방식내역서_충남중부권설계예산서(수정본)_수량산출서-변전소,옥외간선,동력제어,접지피뢰설비" xfId="1265" xr:uid="{45BC1F42-6E56-4797-B59F-7A8FBA0371AD}"/>
    <cellStyle name="_2001예산배정액 및 내역_가설건축전기산출서" xfId="1266" xr:uid="{88D9ED3C-9416-40C7-8EDD-ADD83CB16585}"/>
    <cellStyle name="_2001예산배정액 및 내역_가설건축전기산출서_수량산출서(2003.4.1)" xfId="1267" xr:uid="{D3AEFAEB-9A9C-4937-ADE3-B1BD1453B284}"/>
    <cellStyle name="_2001예산배정액 및 내역_가설건축전기산출서_수량산출서(2003.4.1)_수량산출서-변전소,옥외간선,동력제어,접지피뢰설비" xfId="1268" xr:uid="{86CA471A-3D15-4862-9A8F-9838FB588FBA}"/>
    <cellStyle name="_2001예산배정액 및 내역_가설건축전기산출서_수량산출서-변전소,옥외간선,동력제어,접지피뢰설비" xfId="1269" xr:uid="{26547C8B-B461-43B1-83C8-93102FF5E6E9}"/>
    <cellStyle name="_2001예산배정액 및 내역_가설동력수량산출" xfId="1270" xr:uid="{8B1FE58B-D7C9-442A-9D67-DFCE6E3FCEC0}"/>
    <cellStyle name="_2001예산배정액 및 내역_가설동력수량산출_수량산출서(2003.4.1)" xfId="1271" xr:uid="{5EFBA734-81C2-4559-825C-B031F61E75DC}"/>
    <cellStyle name="_2001예산배정액 및 내역_가설동력수량산출_수량산출서(2003.4.1)_수량산출서-변전소,옥외간선,동력제어,접지피뢰설비" xfId="1272" xr:uid="{0A70264F-7752-4511-BE2E-3D55394EB2E2}"/>
    <cellStyle name="_2001예산배정액 및 내역_가설동력수량산출_수량산출서-변전소,옥외간선,동력제어,접지피뢰설비" xfId="1273" xr:uid="{EA819438-84B3-4421-9F88-D563F1DCA48F}"/>
    <cellStyle name="_2001예산배정액 및 내역_가설통신수량" xfId="1274" xr:uid="{E2F5EFA6-350C-4A01-9F55-41A134E23A65}"/>
    <cellStyle name="_2001예산배정액 및 내역_가설통신수량_수량산출서(2003.4.1)" xfId="1275" xr:uid="{F9F2C315-FCA2-47DF-B4DC-7D7113018775}"/>
    <cellStyle name="_2001예산배정액 및 내역_가설통신수량_수량산출서(2003.4.1)_수량산출서-변전소,옥외간선,동력제어,접지피뢰설비" xfId="1276" xr:uid="{8EDDF3D8-CC54-4DE8-8CA2-F6394736FE5B}"/>
    <cellStyle name="_2001예산배정액 및 내역_가설통신수량_수량산출서-변전소,옥외간선,동력제어,접지피뢰설비" xfId="1277" xr:uid="{316F3841-DF2C-48BA-8B57-E1CC8DD7AE59}"/>
    <cellStyle name="_2001예산배정액 및 내역_경보국설계서(철관주2003.1.30최종)" xfId="1278" xr:uid="{99DF1E86-FA13-4E9B-A8F4-644B228A7613}"/>
    <cellStyle name="_2001예산배정액 및 내역_경보국설계서(철관주2003.1.30최종)_수량산출서(2003.4.1)" xfId="1279" xr:uid="{61BDF6C9-ADF6-42D7-9930-8F620BE572D4}"/>
    <cellStyle name="_2001예산배정액 및 내역_경보국설계서(철관주2003.1.30최종)_수량산출서(2003.4.1)_수량산출서-변전소,옥외간선,동력제어,접지피뢰설비" xfId="1280" xr:uid="{211D851E-EB5A-41BC-A016-19A815159C63}"/>
    <cellStyle name="_2001예산배정액 및 내역_경보국설계서(철관주2003.1.30최종)_수량산출서-변전소,옥외간선,동력제어,접지피뢰설비" xfId="1281" xr:uid="{F80982A7-D483-4E04-A822-CD75CF92536D}"/>
    <cellStyle name="_2001예산배정액 및 내역_경보국설계서(철관주2003.1.30최종)_영천댐수량산출" xfId="1282" xr:uid="{ECA8E69E-ADEB-4F0E-8F28-25703509D9BA}"/>
    <cellStyle name="_2001예산배정액 및 내역_경보국설계서(철관주2003.1.30최종)_영천댐수량산출_수량산출서(2003.4.1)" xfId="1283" xr:uid="{3C130881-F785-47C3-8A47-DE4D9708082C}"/>
    <cellStyle name="_2001예산배정액 및 내역_경보국설계서(철관주2003.1.30최종)_영천댐수량산출_수량산출서(2003.4.1)_수량산출서-변전소,옥외간선,동력제어,접지피뢰설비" xfId="1284" xr:uid="{97C9D839-1810-4043-96F2-CFA837D49D3A}"/>
    <cellStyle name="_2001예산배정액 및 내역_경보국설계서(철관주2003.1.30최종)_영천댐수량산출_수량산출서-변전소,옥외간선,동력제어,접지피뢰설비" xfId="1285" xr:uid="{294700E2-9FC8-4D0F-B61F-0D4FF5BB3E28}"/>
    <cellStyle name="_2001예산배정액 및 내역_광동댐전기내역서-1" xfId="1286" xr:uid="{E7FDF7DB-B4E5-403D-A6FD-18722920F5EA}"/>
    <cellStyle name="_2001예산배정액 및 내역_광동댐전기내역서-1_수량산출서-변전소,옥외간선,동력제어,접지피뢰설비" xfId="1287" xr:uid="{9C978409-1C58-4CD8-B9AF-671A7D97D9B7}"/>
    <cellStyle name="_2001예산배정액 및 내역_대곡내역서0329(전기)-기계설비금액확인" xfId="1288" xr:uid="{0139F0C1-69BB-4B8C-B5F5-4DA188CFEA94}"/>
    <cellStyle name="_2001예산배정액 및 내역_대곡내역서0329(전기)-기계설비금액확인_수량산출서-변전소,옥외간선,동력제어,접지피뢰설비" xfId="1289" xr:uid="{2C786C1F-F9CE-45A3-B9A4-1BBE790E5D38}"/>
    <cellStyle name="_2001예산배정액 및 내역_수량산출서(2003.4.1)" xfId="1290" xr:uid="{85101D95-130D-4F8E-828A-D178409372DD}"/>
    <cellStyle name="_2001예산배정액 및 내역_수량산출서(2003.4.1)_수량산출서-변전소,옥외간선,동력제어,접지피뢰설비" xfId="1291" xr:uid="{F3775588-661E-4846-BE30-051EEF2234F1}"/>
    <cellStyle name="_2001예산배정액 및 내역_수량산출서-변전소,옥외간선,동력제어,접지피뢰설비" xfId="1292" xr:uid="{EE8A4368-5DB1-4D09-BB09-9F1ECF77EBC8}"/>
    <cellStyle name="_2001예산배정액 및 내역_영구동력수량산출" xfId="1293" xr:uid="{6349E27F-99ED-4B5A-8AC9-82CA12AB4A90}"/>
    <cellStyle name="_2001예산배정액 및 내역_영구동력수량산출_수량산출서(2003.4.1)" xfId="1294" xr:uid="{7889AB83-93AB-4CAD-A027-E21BB0B0AE2A}"/>
    <cellStyle name="_2001예산배정액 및 내역_영구동력수량산출_수량산출서(2003.4.1)_수량산출서-변전소,옥외간선,동력제어,접지피뢰설비" xfId="1295" xr:uid="{5FFC1705-0FAD-4649-A14F-E830D617C47C}"/>
    <cellStyle name="_2001예산배정액 및 내역_영구동력수량산출_수량산출서-변전소,옥외간선,동력제어,접지피뢰설비" xfId="1296" xr:uid="{CD8FD30E-A48F-49E6-9EB4-B7C15B499F0C}"/>
    <cellStyle name="_2001예산배정액 및 내역_영천댐수량산출" xfId="1297" xr:uid="{689E1E95-DAF6-4FE6-A475-642209E73338}"/>
    <cellStyle name="_2001예산배정액 및 내역_영천댐수량산출_수량산출서(2003.4.1)" xfId="1298" xr:uid="{1390CE40-1EA3-4DB6-A778-F8FB392B2F8C}"/>
    <cellStyle name="_2001예산배정액 및 내역_영천댐수량산출_수량산출서(2003.4.1)_수량산출서-변전소,옥외간선,동력제어,접지피뢰설비" xfId="1299" xr:uid="{FEC39E6D-A837-40B7-B455-3D0277A01687}"/>
    <cellStyle name="_2001예산배정액 및 내역_영천댐수량산출_수량산출서-변전소,옥외간선,동력제어,접지피뢰설비" xfId="1300" xr:uid="{9FFCE661-159F-4353-B85F-D665F0ADF2C0}"/>
    <cellStyle name="_2001예산배정액 및 내역_영천댐최종(감시및CCTV)" xfId="1301" xr:uid="{00CA8209-F722-4094-B02F-93A8414201CC}"/>
    <cellStyle name="_2001예산배정액 및 내역_영천댐최종(감시및CCTV)_수량산출서-변전소,옥외간선,동력제어,접지피뢰설비" xfId="1302" xr:uid="{88B13A5C-B2F4-408D-8CC4-D0B456FE2804}"/>
    <cellStyle name="_2001예산배정액 및 내역_영천댐최종(홍수예설비공사)" xfId="1303" xr:uid="{E8BE3FEF-6A1E-4F8C-8EA1-1BCBB7E7B588}"/>
    <cellStyle name="_2001예산배정액 및 내역_영천댐최종(홍수예설비공사)_수량산출서-변전소,옥외간선,동력제어,접지피뢰설비" xfId="1304" xr:uid="{54B3F75C-3494-449D-A446-B02C26DA7C6F}"/>
    <cellStyle name="_2001예산배정액 및 내역_오리지날최종-경보국설계서(철관주2003.2.13) (version 3) (version 1)" xfId="1305" xr:uid="{81123F22-2B3F-496D-924F-004D9D352A66}"/>
    <cellStyle name="_2001예산배정액 및 내역_오리지날최종-경보국설계서(철관주2003.2.13) (version 3) (version 1)_수량산출서(2003.4.1)" xfId="1306" xr:uid="{F5D0F487-EAC6-4CAB-8D66-12EE10F4CB11}"/>
    <cellStyle name="_2001예산배정액 및 내역_오리지날최종-경보국설계서(철관주2003.2.13) (version 3) (version 1)_수량산출서(2003.4.1)_수량산출서-변전소,옥외간선,동력제어,접지피뢰설비" xfId="1307" xr:uid="{50D9785A-9CFC-4A5A-9051-46E0F62A45F0}"/>
    <cellStyle name="_2001예산배정액 및 내역_오리지날최종-경보국설계서(철관주2003.2.13) (version 3) (version 1)_수량산출서-변전소,옥외간선,동력제어,접지피뢰설비" xfId="1308" xr:uid="{6BB19230-2A0D-45FB-AE0F-406B59C7D154}"/>
    <cellStyle name="_2001예산배정액 및 내역_오리지날최종-경보국설계서(철관주2003.2.6)" xfId="1309" xr:uid="{B9861944-27E2-4BE0-974A-8062E92B3346}"/>
    <cellStyle name="_2001예산배정액 및 내역_오리지날최종-경보국설계서(철관주2003.2.6)_수량산출서(2003.4.1)" xfId="1310" xr:uid="{FE50CF83-3852-42D4-866D-05AD6A2B942A}"/>
    <cellStyle name="_2001예산배정액 및 내역_오리지날최종-경보국설계서(철관주2003.2.6)_수량산출서(2003.4.1)_수량산출서-변전소,옥외간선,동력제어,접지피뢰설비" xfId="1311" xr:uid="{F86E0C7B-8C80-4195-8E10-2272C3F188BA}"/>
    <cellStyle name="_2001예산배정액 및 내역_오리지날최종-경보국설계서(철관주2003.2.6)_수량산출서-변전소,옥외간선,동력제어,접지피뢰설비" xfId="1312" xr:uid="{FB655BBD-C03E-47AA-BB95-99B0212DC6FF}"/>
    <cellStyle name="_2001예산배정액 및 내역_오리지날최종-경보국설계서(철관주2003.2.9) (version 2)" xfId="1313" xr:uid="{3009E9A7-8846-40FA-B077-235016B61305}"/>
    <cellStyle name="_2001예산배정액 및 내역_오리지날최종-경보국설계서(철관주2003.2.9) (version 2)_수량산출서(2003.4.1)" xfId="1314" xr:uid="{5FF308DD-9EFA-4A38-BEC2-D25231BA539E}"/>
    <cellStyle name="_2001예산배정액 및 내역_오리지날최종-경보국설계서(철관주2003.2.9) (version 2)_수량산출서(2003.4.1)_수량산출서-변전소,옥외간선,동력제어,접지피뢰설비" xfId="1315" xr:uid="{B1136DE7-6049-4BE1-8E4F-AA6A485013F3}"/>
    <cellStyle name="_2001예산배정액 및 내역_오리지날최종-경보국설계서(철관주2003.2.9) (version 2)_수량산출서-변전소,옥외간선,동력제어,접지피뢰설비" xfId="1316" xr:uid="{42C364C5-58B8-4B85-B576-020EB3875B04}"/>
    <cellStyle name="_2001예산배정액 및 내역_옥곡수량" xfId="1317" xr:uid="{11EBDC53-018D-4DB8-BCE0-64F43997A362}"/>
    <cellStyle name="_2001예산배정액 및 내역_옥곡수량_수량산출서-변전소,옥외간선,동력제어,접지피뢰설비" xfId="1318" xr:uid="{598EFCDC-C096-427A-856F-4B2013ECE841}"/>
    <cellStyle name="_2001예산배정액 및 내역_전기-광양3단계(옥곡가압장)" xfId="1319" xr:uid="{EB3C992F-EF45-4514-99E9-70FE288E9AB1}"/>
    <cellStyle name="_2001예산배정액 및 내역_전기-광양3단계(옥곡가압장)_수량산출서-변전소,옥외간선,동력제어,접지피뢰설비" xfId="1320" xr:uid="{A752B36B-E535-48A2-AC17-D1A937ABD5D3}"/>
    <cellStyle name="_2001예산배정액 및 내역_전기내역서-광동댐" xfId="1321" xr:uid="{CB81129A-001D-4ECE-97C3-D32F2AB09B50}"/>
    <cellStyle name="_2001예산배정액 및 내역_전기내역서-광동댐_수량산출서-변전소,옥외간선,동력제어,접지피뢰설비" xfId="1322" xr:uid="{7A9A82AC-EE7C-40BF-B00E-38507207827C}"/>
    <cellStyle name="_2001예산배정액 및 내역_전기및계장-영천댐(03.9.8신설및철거나눔)" xfId="1323" xr:uid="{C0A9BA35-38A7-44CA-B3D8-174926122B53}"/>
    <cellStyle name="_2001예산배정액 및 내역_전기및계장-영천댐(03.9.8신설및철거나눔) (version 1)" xfId="1324" xr:uid="{DFCBF55E-09C5-4AE2-8F3F-A15263D3BC70}"/>
    <cellStyle name="_2001예산배정액 및 내역_전기및계장-영천댐(03.9.8신설및철거나눔) (version 1)_수량산출서-변전소,옥외간선,동력제어,접지피뢰설비" xfId="1325" xr:uid="{696ED825-76D2-4CA1-B082-829DB2BB62FB}"/>
    <cellStyle name="_2001예산배정액 및 내역_전기및계장-영천댐(03.9.8신설및철거나눔)_수량산출서-변전소,옥외간선,동력제어,접지피뢰설비" xfId="1326" xr:uid="{13216146-F6EA-42B1-957F-AB1150569047}"/>
    <cellStyle name="_2001예산배정액 및 내역_전기및계장-영천댐취수능력(2003.4.8전기및계장)" xfId="1327" xr:uid="{94321F01-5E7C-4C23-9FCF-0DB83BD093EA}"/>
    <cellStyle name="_2001예산배정액 및 내역_전기및계장-영천댐취수능력(2003.4.8전기및계장)_수량산출서-변전소,옥외간선,동력제어,접지피뢰설비" xfId="1328" xr:uid="{9A6FFF98-5EBC-4371-A6C6-ACB2A4528F47}"/>
    <cellStyle name="_2001예산배정액 및 내역_전기방식" xfId="1329" xr:uid="{A7B3B22C-AEBD-4D9F-95DD-ECC1DA0B3A7A}"/>
    <cellStyle name="_2001예산배정액 및 내역_전기방식_수량산출서(2003.4.1)" xfId="1330" xr:uid="{ED4DB680-7EF1-46B3-A508-FFDB33B33E8A}"/>
    <cellStyle name="_2001예산배정액 및 내역_전기방식_수량산출서(2003.4.1)_수량산출서-변전소,옥외간선,동력제어,접지피뢰설비" xfId="1331" xr:uid="{2D414C81-CA25-474F-9462-40438169C1C4}"/>
    <cellStyle name="_2001예산배정액 및 내역_전기방식_수량산출서-변전소,옥외간선,동력제어,접지피뢰설비" xfId="1332" xr:uid="{41936E34-78D0-4023-8041-55DD9B8D8F70}"/>
    <cellStyle name="_2001예산배정액 및 내역_전기-영천댐취수능력(2003.2.10) (version 1)" xfId="1333" xr:uid="{20FFC041-FDD2-4E09-A019-B3BFD6A2A300}"/>
    <cellStyle name="_2001예산배정액 및 내역_전기-영천댐취수능력(2003.2.10) (version 1)_수량산출서(2003.4.1)" xfId="1334" xr:uid="{B231D1FD-BB12-4A01-A2D0-4EBF6CC6B19D}"/>
    <cellStyle name="_2001예산배정액 및 내역_전기-영천댐취수능력(2003.2.10) (version 1)_수량산출서(2003.4.1)_수량산출서-변전소,옥외간선,동력제어,접지피뢰설비" xfId="1335" xr:uid="{2A9C2AA8-7F0E-44E8-9EF6-B271B5BE997F}"/>
    <cellStyle name="_2001예산배정액 및 내역_전기-영천댐취수능력(2003.2.10) (version 1)_수량산출서-변전소,옥외간선,동력제어,접지피뢰설비" xfId="1336" xr:uid="{0222B8C1-1664-4F61-9D8F-B5620D229AAC}"/>
    <cellStyle name="_2001예산배정액 및 내역_최종실적(최종)" xfId="1337" xr:uid="{65CF5030-A9F0-4000-9731-7B8BFB5D51B6}"/>
    <cellStyle name="_2001예산배정액 및 내역_최종실적(최종)_수량산출서(2003.4.1)" xfId="1338" xr:uid="{C0978817-22D7-42F0-8F27-98899F379BB1}"/>
    <cellStyle name="_2001예산배정액 및 내역_최종실적(최종)_수량산출서(2003.4.1)_수량산출서-변전소,옥외간선,동력제어,접지피뢰설비" xfId="1339" xr:uid="{D0FE0E5B-9A20-4D7F-8E4D-722807CF4C49}"/>
    <cellStyle name="_2001예산배정액 및 내역_최종실적(최종)_수량산출서-변전소,옥외간선,동력제어,접지피뢰설비" xfId="1340" xr:uid="{0158D980-01EE-48DE-930F-B5265EBCA9E0}"/>
    <cellStyle name="_2001예산배정액 및 내역_최종실적(최종)_영천댐수량산출" xfId="1341" xr:uid="{9B176DEC-8479-4459-89AB-F20968249528}"/>
    <cellStyle name="_2001예산배정액 및 내역_최종실적(최종)_영천댐수량산출_수량산출서(2003.4.1)" xfId="1342" xr:uid="{29B4163B-6EA2-4126-AE66-F4E9E3E1544F}"/>
    <cellStyle name="_2001예산배정액 및 내역_최종실적(최종)_영천댐수량산출_수량산출서(2003.4.1)_수량산출서-변전소,옥외간선,동력제어,접지피뢰설비" xfId="1343" xr:uid="{9E22E8FC-EDF1-4C03-861E-CBD99E9FE833}"/>
    <cellStyle name="_2001예산배정액 및 내역_최종실적(최종)_영천댐수량산출_수량산출서-변전소,옥외간선,동력제어,접지피뢰설비" xfId="1344" xr:uid="{C97A2007-453A-460F-B2D0-C1F91666C069}"/>
    <cellStyle name="_2001예산배정액 및 내역_충남중부권설계예산서(1)" xfId="1345" xr:uid="{E35CC442-9EC6-40E4-96CB-1292EAB535BC}"/>
    <cellStyle name="_2001예산배정액 및 내역_충남중부권설계예산서(1)_수량산출서-변전소,옥외간선,동력제어,접지피뢰설비" xfId="1346" xr:uid="{77368838-0E20-4FA7-866E-CC0EDA4A8A01}"/>
    <cellStyle name="_2001예산배정액 및 내역_충남중부권설계예산서(수정본)" xfId="1347" xr:uid="{6CB49FB5-2ED6-41DA-902A-882259C38D9C}"/>
    <cellStyle name="_2001예산배정액 및 내역_충남중부권설계예산서(수정본)_수량산출서-변전소,옥외간선,동력제어,접지피뢰설비" xfId="1348" xr:uid="{43E083EC-A0FD-4F50-AB87-9C9B27CFA05B}"/>
    <cellStyle name="_2001예산배정액 및 내역2" xfId="1349" xr:uid="{F621283C-4A18-4E74-912B-E2FB11CCC220}"/>
    <cellStyle name="_2001예산배정액 및 내역2_4단계예산서" xfId="1350" xr:uid="{BAE6394B-85E7-42B7-94B8-0AC3D73FB2C9}"/>
    <cellStyle name="_2001예산배정액 및 내역2_4단계예산서_수량산출서-변전소,옥외간선,동력제어,접지피뢰설비" xfId="1351" xr:uid="{EA48B4FD-CA1D-4A4D-B488-953013563033}"/>
    <cellStyle name="_2001예산배정액 및 내역2_4단계예산서_충남중부권설계예산서(1)" xfId="1352" xr:uid="{E9BB6E12-2050-49DA-8A2D-86E7B798DA7B}"/>
    <cellStyle name="_2001예산배정액 및 내역2_4단계예산서_충남중부권설계예산서(1)_수량산출서-변전소,옥외간선,동력제어,접지피뢰설비" xfId="1353" xr:uid="{15CC8D01-F3FE-4E76-A41C-1162D58A7ADE}"/>
    <cellStyle name="_2001예산배정액 및 내역2_4단계예산서_충남중부권설계예산서(수정본)" xfId="1354" xr:uid="{C21CF030-7A17-4FA2-9371-A524BDFE1193}"/>
    <cellStyle name="_2001예산배정액 및 내역2_4단계예산서_충남중부권설계예산서(수정본)_수량산출서-변전소,옥외간선,동력제어,접지피뢰설비" xfId="1355" xr:uid="{17F99625-2498-4758-B91C-5E41D91F62AE}"/>
    <cellStyle name="_2001예산배정액 및 내역2_4단계예산서_한강하류권 1공구 전기방식내역서" xfId="1356" xr:uid="{0F85C3C5-B630-4F8F-BF55-C32C758F2AD3}"/>
    <cellStyle name="_2001예산배정액 및 내역2_4단계예산서_한강하류권 1공구 전기방식내역서_수량산출서-변전소,옥외간선,동력제어,접지피뢰설비" xfId="1357" xr:uid="{4FE5BF13-08D4-4A20-A5D4-4A1078D8B5CE}"/>
    <cellStyle name="_2001예산배정액 및 내역2_4단계예산서_한강하류권 1공구 전기방식내역서_충남중부권설계예산서(1)" xfId="1358" xr:uid="{9F01A0C9-B896-4C1F-99EF-5FB2DEBE8C0B}"/>
    <cellStyle name="_2001예산배정액 및 내역2_4단계예산서_한강하류권 1공구 전기방식내역서_충남중부권설계예산서(1)_수량산출서-변전소,옥외간선,동력제어,접지피뢰설비" xfId="1359" xr:uid="{16B15DD3-F909-4136-B0AF-827FE7EBA8BF}"/>
    <cellStyle name="_2001예산배정액 및 내역2_4단계예산서_한강하류권 1공구 전기방식내역서_충남중부권설계예산서(수정본)" xfId="1360" xr:uid="{ACE93B33-3FC4-4FA6-945D-3EB72196398A}"/>
    <cellStyle name="_2001예산배정액 및 내역2_4단계예산서_한강하류권 1공구 전기방식내역서_충남중부권설계예산서(수정본)_수량산출서-변전소,옥외간선,동력제어,접지피뢰설비" xfId="1361" xr:uid="{3E070D4F-46BF-41D0-9A08-1901C3CDEC7B}"/>
    <cellStyle name="_2001예산배정액 및 내역2_가설건축전기산출서" xfId="1362" xr:uid="{1C817755-5E19-4D87-92F7-598BE6F9F0E2}"/>
    <cellStyle name="_2001예산배정액 및 내역2_가설건축전기산출서_수량산출서(2003.4.1)" xfId="1363" xr:uid="{6B54BA04-E92F-4154-A84F-599685808B19}"/>
    <cellStyle name="_2001예산배정액 및 내역2_가설건축전기산출서_수량산출서(2003.4.1)_수량산출서-변전소,옥외간선,동력제어,접지피뢰설비" xfId="1364" xr:uid="{EE4FD597-751F-4A9E-B0E3-FF88BDA969F5}"/>
    <cellStyle name="_2001예산배정액 및 내역2_가설건축전기산출서_수량산출서-변전소,옥외간선,동력제어,접지피뢰설비" xfId="1365" xr:uid="{A28CCA79-E1D1-4A0B-A4A6-924CFA447579}"/>
    <cellStyle name="_2001예산배정액 및 내역2_가설동력수량산출" xfId="1366" xr:uid="{8657F05D-EA72-490F-B2BD-4823955E652E}"/>
    <cellStyle name="_2001예산배정액 및 내역2_가설동력수량산출_수량산출서(2003.4.1)" xfId="1367" xr:uid="{F640DC8A-7C30-445C-841B-427CA8B62BC6}"/>
    <cellStyle name="_2001예산배정액 및 내역2_가설동력수량산출_수량산출서(2003.4.1)_수량산출서-변전소,옥외간선,동력제어,접지피뢰설비" xfId="1368" xr:uid="{FA1B8357-444A-4995-8CC9-52A649430A5A}"/>
    <cellStyle name="_2001예산배정액 및 내역2_가설동력수량산출_수량산출서-변전소,옥외간선,동력제어,접지피뢰설비" xfId="1369" xr:uid="{F6E3B7D9-9A2A-48DA-A324-49FE7754D70E}"/>
    <cellStyle name="_2001예산배정액 및 내역2_가설통신수량" xfId="1370" xr:uid="{F0E873B0-09E5-46F8-AD5B-FA2A75997964}"/>
    <cellStyle name="_2001예산배정액 및 내역2_가설통신수량_수량산출서(2003.4.1)" xfId="1371" xr:uid="{AFF87B26-6C29-412B-B452-B84441FC1388}"/>
    <cellStyle name="_2001예산배정액 및 내역2_가설통신수량_수량산출서(2003.4.1)_수량산출서-변전소,옥외간선,동력제어,접지피뢰설비" xfId="1372" xr:uid="{D9A421C8-CDA0-44B3-AD21-895B36371455}"/>
    <cellStyle name="_2001예산배정액 및 내역2_가설통신수량_수량산출서-변전소,옥외간선,동력제어,접지피뢰설비" xfId="1373" xr:uid="{5C678E84-B098-40ED-A301-A60C82D8D06B}"/>
    <cellStyle name="_2001예산배정액 및 내역2_경보국설계서(철관주2003.1.30최종)" xfId="1374" xr:uid="{8FDB49BC-FD2A-4E83-A12C-DD9639E8DE0D}"/>
    <cellStyle name="_2001예산배정액 및 내역2_경보국설계서(철관주2003.1.30최종)_수량산출서(2003.4.1)" xfId="1375" xr:uid="{6438E1B8-96D1-485E-B10F-D91D16FE1F0C}"/>
    <cellStyle name="_2001예산배정액 및 내역2_경보국설계서(철관주2003.1.30최종)_수량산출서(2003.4.1)_수량산출서-변전소,옥외간선,동력제어,접지피뢰설비" xfId="1376" xr:uid="{F53D24B3-3334-4F04-8791-E7D1266AE100}"/>
    <cellStyle name="_2001예산배정액 및 내역2_경보국설계서(철관주2003.1.30최종)_수량산출서-변전소,옥외간선,동력제어,접지피뢰설비" xfId="1377" xr:uid="{EA222BFC-9C6D-49EE-95CB-3C3B5630CB06}"/>
    <cellStyle name="_2001예산배정액 및 내역2_경보국설계서(철관주2003.1.30최종)_영천댐수량산출" xfId="1378" xr:uid="{39CF4782-13BB-4AA2-BA03-1203DBB9FEF8}"/>
    <cellStyle name="_2001예산배정액 및 내역2_경보국설계서(철관주2003.1.30최종)_영천댐수량산출_수량산출서(2003.4.1)" xfId="1379" xr:uid="{53102DAA-0AC8-405E-8BA1-B8B7234DBD6F}"/>
    <cellStyle name="_2001예산배정액 및 내역2_경보국설계서(철관주2003.1.30최종)_영천댐수량산출_수량산출서(2003.4.1)_수량산출서-변전소,옥외간선,동력제어,접지피뢰설비" xfId="1380" xr:uid="{ECF7C287-F333-4238-BC04-21FDE9E46D94}"/>
    <cellStyle name="_2001예산배정액 및 내역2_경보국설계서(철관주2003.1.30최종)_영천댐수량산출_수량산출서-변전소,옥외간선,동력제어,접지피뢰설비" xfId="1381" xr:uid="{E1D1B6D0-28A0-4667-9EEE-BE1F87B89AE1}"/>
    <cellStyle name="_2001예산배정액 및 내역2_광동댐전기내역서-1" xfId="1382" xr:uid="{974C3D76-31C1-40F6-8FE7-E45A02D052E3}"/>
    <cellStyle name="_2001예산배정액 및 내역2_광동댐전기내역서-1_수량산출서-변전소,옥외간선,동력제어,접지피뢰설비" xfId="1383" xr:uid="{D54BF73B-B71B-48B5-AC09-31EFDE8587A7}"/>
    <cellStyle name="_2001예산배정액 및 내역2_대곡내역서0329(전기)-기계설비금액확인" xfId="1384" xr:uid="{576AEF02-617D-42EE-B6FA-BC6C459EA267}"/>
    <cellStyle name="_2001예산배정액 및 내역2_대곡내역서0329(전기)-기계설비금액확인_수량산출서-변전소,옥외간선,동력제어,접지피뢰설비" xfId="1385" xr:uid="{6C749956-7FD8-4535-ACD8-0A20120FC717}"/>
    <cellStyle name="_2001예산배정액 및 내역2_수량산출서(2003.4.1)" xfId="1386" xr:uid="{66389EF6-BAAA-446E-9604-74F75EA2A8EF}"/>
    <cellStyle name="_2001예산배정액 및 내역2_수량산출서(2003.4.1)_수량산출서-변전소,옥외간선,동력제어,접지피뢰설비" xfId="1387" xr:uid="{AA7054CF-0564-4312-95C2-C78EF29CD3FF}"/>
    <cellStyle name="_2001예산배정액 및 내역2_수량산출서-변전소,옥외간선,동력제어,접지피뢰설비" xfId="1388" xr:uid="{B84F7028-7A65-4DCD-9AD5-4BDE35BBD6BD}"/>
    <cellStyle name="_2001예산배정액 및 내역2_영구동력수량산출" xfId="1389" xr:uid="{134767B8-987E-4BDE-90EE-0B66C6275326}"/>
    <cellStyle name="_2001예산배정액 및 내역2_영구동력수량산출_수량산출서(2003.4.1)" xfId="1390" xr:uid="{82A48EBD-954E-4795-8A4B-1FDBDBFC7A91}"/>
    <cellStyle name="_2001예산배정액 및 내역2_영구동력수량산출_수량산출서(2003.4.1)_수량산출서-변전소,옥외간선,동력제어,접지피뢰설비" xfId="1391" xr:uid="{E5BB251F-9D2D-4B63-8D23-A48D7014F2EA}"/>
    <cellStyle name="_2001예산배정액 및 내역2_영구동력수량산출_수량산출서-변전소,옥외간선,동력제어,접지피뢰설비" xfId="1392" xr:uid="{7B607378-92F0-48C0-A68B-C444BC615CDE}"/>
    <cellStyle name="_2001예산배정액 및 내역2_영천댐수량산출" xfId="1393" xr:uid="{EDE18952-FEBD-4236-9A11-9FAAAD0A4531}"/>
    <cellStyle name="_2001예산배정액 및 내역2_영천댐수량산출_수량산출서(2003.4.1)" xfId="1394" xr:uid="{2BFCCAF7-31C5-44A6-AE29-88F33AFE3D00}"/>
    <cellStyle name="_2001예산배정액 및 내역2_영천댐수량산출_수량산출서(2003.4.1)_수량산출서-변전소,옥외간선,동력제어,접지피뢰설비" xfId="1395" xr:uid="{935964E3-66D4-48A2-8BD9-F2311BE1C5B1}"/>
    <cellStyle name="_2001예산배정액 및 내역2_영천댐수량산출_수량산출서-변전소,옥외간선,동력제어,접지피뢰설비" xfId="1396" xr:uid="{55BA9F06-54A6-46E4-AE26-8DC7D48E8509}"/>
    <cellStyle name="_2001예산배정액 및 내역2_영천댐최종(감시및CCTV)" xfId="1397" xr:uid="{6DAFCAA9-476D-4FBB-8BDD-C124FA94A9EE}"/>
    <cellStyle name="_2001예산배정액 및 내역2_영천댐최종(감시및CCTV)_수량산출서-변전소,옥외간선,동력제어,접지피뢰설비" xfId="1398" xr:uid="{CD086B2B-2063-417E-AFD5-DE40282EB140}"/>
    <cellStyle name="_2001예산배정액 및 내역2_영천댐최종(홍수예설비공사)" xfId="1399" xr:uid="{94147161-776D-499A-AD7D-924603B35101}"/>
    <cellStyle name="_2001예산배정액 및 내역2_영천댐최종(홍수예설비공사)_수량산출서-변전소,옥외간선,동력제어,접지피뢰설비" xfId="1400" xr:uid="{E0A5E0FA-BF45-4F29-A359-2536DF47A6E9}"/>
    <cellStyle name="_2001예산배정액 및 내역2_오리지날최종-경보국설계서(철관주2003.2.13) (version 3) (version 1)" xfId="1401" xr:uid="{466BE9BF-8036-4C07-BA9B-22F69EAD9818}"/>
    <cellStyle name="_2001예산배정액 및 내역2_오리지날최종-경보국설계서(철관주2003.2.13) (version 3) (version 1)_수량산출서(2003.4.1)" xfId="1402" xr:uid="{107BD402-CADC-407D-8F51-396E4DD68289}"/>
    <cellStyle name="_2001예산배정액 및 내역2_오리지날최종-경보국설계서(철관주2003.2.13) (version 3) (version 1)_수량산출서(2003.4.1)_수량산출서-변전소,옥외간선,동력제어,접지피뢰설비" xfId="1403" xr:uid="{18CEF7EC-F938-4D7F-B52A-9F993E9DF29D}"/>
    <cellStyle name="_2001예산배정액 및 내역2_오리지날최종-경보국설계서(철관주2003.2.13) (version 3) (version 1)_수량산출서-변전소,옥외간선,동력제어,접지피뢰설비" xfId="1404" xr:uid="{C92391BE-6DC6-4E7B-A825-9259CC90A902}"/>
    <cellStyle name="_2001예산배정액 및 내역2_오리지날최종-경보국설계서(철관주2003.2.6)" xfId="1405" xr:uid="{3DAE79B4-919B-4311-9921-AFF846F51681}"/>
    <cellStyle name="_2001예산배정액 및 내역2_오리지날최종-경보국설계서(철관주2003.2.6)_수량산출서(2003.4.1)" xfId="1406" xr:uid="{5BB5E09F-1B77-4BDB-8935-2D77BE43DAAD}"/>
    <cellStyle name="_2001예산배정액 및 내역2_오리지날최종-경보국설계서(철관주2003.2.6)_수량산출서(2003.4.1)_수량산출서-변전소,옥외간선,동력제어,접지피뢰설비" xfId="1407" xr:uid="{DB2C507F-1170-459F-8311-3642A6621901}"/>
    <cellStyle name="_2001예산배정액 및 내역2_오리지날최종-경보국설계서(철관주2003.2.6)_수량산출서-변전소,옥외간선,동력제어,접지피뢰설비" xfId="1408" xr:uid="{C4FC5FC6-997F-4C82-ADBF-B3A41A035194}"/>
    <cellStyle name="_2001예산배정액 및 내역2_오리지날최종-경보국설계서(철관주2003.2.9) (version 2)" xfId="1409" xr:uid="{62195D51-7814-42E4-9C7B-E94B6E8F234F}"/>
    <cellStyle name="_2001예산배정액 및 내역2_오리지날최종-경보국설계서(철관주2003.2.9) (version 2)_수량산출서(2003.4.1)" xfId="1410" xr:uid="{24D6462A-118C-447F-B51B-3893139B153D}"/>
    <cellStyle name="_2001예산배정액 및 내역2_오리지날최종-경보국설계서(철관주2003.2.9) (version 2)_수량산출서(2003.4.1)_수량산출서-변전소,옥외간선,동력제어,접지피뢰설비" xfId="1411" xr:uid="{CC287800-552D-4C7E-8208-117D2BE7D50C}"/>
    <cellStyle name="_2001예산배정액 및 내역2_오리지날최종-경보국설계서(철관주2003.2.9) (version 2)_수량산출서-변전소,옥외간선,동력제어,접지피뢰설비" xfId="1412" xr:uid="{135E055E-20E4-4A2E-84A3-19676F9F142D}"/>
    <cellStyle name="_2001예산배정액 및 내역2_옥곡수량" xfId="1413" xr:uid="{5332D7A5-1FCA-481C-A85D-221136BAD68C}"/>
    <cellStyle name="_2001예산배정액 및 내역2_옥곡수량_수량산출서-변전소,옥외간선,동력제어,접지피뢰설비" xfId="1414" xr:uid="{45D384A7-E94D-4E67-BB93-B325E17D442F}"/>
    <cellStyle name="_2001예산배정액 및 내역2_전기-광양3단계(옥곡가압장)" xfId="1415" xr:uid="{6098022E-443C-4C1D-AAA2-08B312F236BE}"/>
    <cellStyle name="_2001예산배정액 및 내역2_전기-광양3단계(옥곡가압장)_수량산출서-변전소,옥외간선,동력제어,접지피뢰설비" xfId="1416" xr:uid="{2A724156-0544-4AAA-ACAC-E8F5AB5E75D1}"/>
    <cellStyle name="_2001예산배정액 및 내역2_전기내역서-광동댐" xfId="1417" xr:uid="{7091A895-E2FC-4861-A9ED-E1DEB338F09D}"/>
    <cellStyle name="_2001예산배정액 및 내역2_전기내역서-광동댐_수량산출서-변전소,옥외간선,동력제어,접지피뢰설비" xfId="1418" xr:uid="{322807A1-1E9B-44B6-8A1C-765FC2A406B0}"/>
    <cellStyle name="_2001예산배정액 및 내역2_전기및계장-영천댐(03.9.8신설및철거나눔)" xfId="1419" xr:uid="{B056B316-97BF-4364-89BF-30B9BDFC158B}"/>
    <cellStyle name="_2001예산배정액 및 내역2_전기및계장-영천댐(03.9.8신설및철거나눔) (version 1)" xfId="1420" xr:uid="{FA680790-68D6-4B87-AE47-AA7FCE9495E0}"/>
    <cellStyle name="_2001예산배정액 및 내역2_전기및계장-영천댐(03.9.8신설및철거나눔) (version 1)_수량산출서-변전소,옥외간선,동력제어,접지피뢰설비" xfId="1421" xr:uid="{9E13C8B8-A9B8-40CD-9F78-54E07AD1905D}"/>
    <cellStyle name="_2001예산배정액 및 내역2_전기및계장-영천댐(03.9.8신설및철거나눔)_수량산출서-변전소,옥외간선,동력제어,접지피뢰설비" xfId="1422" xr:uid="{8B1477B4-C4C8-4B13-AD23-F6482CFDD2C3}"/>
    <cellStyle name="_2001예산배정액 및 내역2_전기및계장-영천댐취수능력(2003.4.8전기및계장)" xfId="1423" xr:uid="{18668CC1-05B3-4EC1-9C0F-839CF23002FE}"/>
    <cellStyle name="_2001예산배정액 및 내역2_전기및계장-영천댐취수능력(2003.4.8전기및계장)_수량산출서-변전소,옥외간선,동력제어,접지피뢰설비" xfId="1424" xr:uid="{3C41B15F-989E-4E63-B470-F83EDD1B2657}"/>
    <cellStyle name="_2001예산배정액 및 내역2_전기방식" xfId="1425" xr:uid="{D85F1E73-94D3-49AA-80DB-B525A29C2485}"/>
    <cellStyle name="_2001예산배정액 및 내역2_전기방식_수량산출서(2003.4.1)" xfId="1426" xr:uid="{C187CBE7-EF89-4DBE-BB27-EECB41C7A8ED}"/>
    <cellStyle name="_2001예산배정액 및 내역2_전기방식_수량산출서(2003.4.1)_수량산출서-변전소,옥외간선,동력제어,접지피뢰설비" xfId="1427" xr:uid="{4B1EDCDA-2444-4AE9-8971-98ECA68A75F9}"/>
    <cellStyle name="_2001예산배정액 및 내역2_전기방식_수량산출서-변전소,옥외간선,동력제어,접지피뢰설비" xfId="1428" xr:uid="{85CB3CA5-9AED-4B66-8073-1AAA493DA71F}"/>
    <cellStyle name="_2001예산배정액 및 내역2_전기-영천댐취수능력(2003.2.10) (version 1)" xfId="1429" xr:uid="{C5DF7138-8068-41BA-96A2-E3EDEB5F5F2A}"/>
    <cellStyle name="_2001예산배정액 및 내역2_전기-영천댐취수능력(2003.2.10) (version 1)_수량산출서(2003.4.1)" xfId="1430" xr:uid="{F9D91C8C-6C14-4771-A7BB-E77DFC0AC68E}"/>
    <cellStyle name="_2001예산배정액 및 내역2_전기-영천댐취수능력(2003.2.10) (version 1)_수량산출서(2003.4.1)_수량산출서-변전소,옥외간선,동력제어,접지피뢰설비" xfId="1431" xr:uid="{9507F60A-52B5-4086-9BCB-6EF092A60185}"/>
    <cellStyle name="_2001예산배정액 및 내역2_전기-영천댐취수능력(2003.2.10) (version 1)_수량산출서-변전소,옥외간선,동력제어,접지피뢰설비" xfId="1432" xr:uid="{1BF7A6FF-D014-43D2-9F6A-4BC7AF3E22FA}"/>
    <cellStyle name="_2001예산배정액 및 내역2_최종실적(최종)" xfId="1433" xr:uid="{F9EBE79C-7ACD-4468-AD05-DD5A98D446BE}"/>
    <cellStyle name="_2001예산배정액 및 내역2_최종실적(최종)_수량산출서(2003.4.1)" xfId="1434" xr:uid="{128EBD2A-17BF-4C49-8592-722501E18B42}"/>
    <cellStyle name="_2001예산배정액 및 내역2_최종실적(최종)_수량산출서(2003.4.1)_수량산출서-변전소,옥외간선,동력제어,접지피뢰설비" xfId="1435" xr:uid="{B2810FDC-C2E9-4D1C-8413-3C71DD8A76AF}"/>
    <cellStyle name="_2001예산배정액 및 내역2_최종실적(최종)_수량산출서-변전소,옥외간선,동력제어,접지피뢰설비" xfId="1436" xr:uid="{3C47BD3C-E258-4AF8-881F-BAE54DA81FB9}"/>
    <cellStyle name="_2001예산배정액 및 내역2_최종실적(최종)_영천댐수량산출" xfId="1437" xr:uid="{888B2219-933F-4F37-B699-E5048CB4A9FB}"/>
    <cellStyle name="_2001예산배정액 및 내역2_최종실적(최종)_영천댐수량산출_수량산출서(2003.4.1)" xfId="1438" xr:uid="{BDC46479-4EED-41DE-A284-8E1E6938F342}"/>
    <cellStyle name="_2001예산배정액 및 내역2_최종실적(최종)_영천댐수량산출_수량산출서(2003.4.1)_수량산출서-변전소,옥외간선,동력제어,접지피뢰설비" xfId="1439" xr:uid="{57ABB5DD-911D-4081-8074-000B0D1E2C95}"/>
    <cellStyle name="_2001예산배정액 및 내역2_최종실적(최종)_영천댐수량산출_수량산출서-변전소,옥외간선,동력제어,접지피뢰설비" xfId="1440" xr:uid="{136CC6AC-EA9D-49DC-A58A-B22F730268F1}"/>
    <cellStyle name="_2001예산배정액 및 내역2_충남중부권설계예산서(1)" xfId="1441" xr:uid="{28AACF65-F46D-4EAB-9DD7-F10EFA394622}"/>
    <cellStyle name="_2001예산배정액 및 내역2_충남중부권설계예산서(1)_수량산출서-변전소,옥외간선,동력제어,접지피뢰설비" xfId="1442" xr:uid="{C6AC08A3-52A0-4400-B415-5B569DBBB78D}"/>
    <cellStyle name="_2001예산배정액 및 내역2_충남중부권설계예산서(수정본)" xfId="1443" xr:uid="{EC9B866A-2F92-4380-A395-A0D2C5A0BE20}"/>
    <cellStyle name="_2001예산배정액 및 내역2_충남중부권설계예산서(수정본)_수량산출서-변전소,옥외간선,동력제어,접지피뢰설비" xfId="1444" xr:uid="{E35348A7-5475-4D51-A00C-8AA014FA1799}"/>
    <cellStyle name="_4단계예산서" xfId="1445" xr:uid="{5996930B-FB34-4519-8EBB-51C4BCA469BA}"/>
    <cellStyle name="_4단계예산서_수량산출서-변전소,옥외간선,동력제어,접지피뢰설비" xfId="1446" xr:uid="{626C2A63-A598-4970-9E70-F83A9F6797D1}"/>
    <cellStyle name="_4단계예산서_충남중부권설계예산서(1)" xfId="1447" xr:uid="{D986384D-CE1C-4702-9620-1DEDCFB3A867}"/>
    <cellStyle name="_4단계예산서_충남중부권설계예산서(1)_수량산출서-변전소,옥외간선,동력제어,접지피뢰설비" xfId="1448" xr:uid="{8CBA5EE9-BC36-4280-93AB-31694A51CC38}"/>
    <cellStyle name="_4단계예산서_충남중부권설계예산서(수정본)" xfId="1449" xr:uid="{A8F52210-4F72-49F1-A5FC-A8A01F00AA78}"/>
    <cellStyle name="_4단계예산서_충남중부권설계예산서(수정본)_수량산출서-변전소,옥외간선,동력제어,접지피뢰설비" xfId="1450" xr:uid="{B986EE6B-DFE3-4DDC-8266-5D294D96D0AF}"/>
    <cellStyle name="_4단계예산서_한강하류권 1공구 전기방식내역서" xfId="1451" xr:uid="{3B46B039-DB82-4B67-B0CA-5D122D279AE6}"/>
    <cellStyle name="_4단계예산서_한강하류권 1공구 전기방식내역서_수량산출서-변전소,옥외간선,동력제어,접지피뢰설비" xfId="1452" xr:uid="{584569DF-27EE-4ECC-BD19-F79735EE340C}"/>
    <cellStyle name="_4단계예산서_한강하류권 1공구 전기방식내역서_충남중부권설계예산서(1)" xfId="1453" xr:uid="{0B0D00B2-F1B2-4169-9094-C90559EFE357}"/>
    <cellStyle name="_4단계예산서_한강하류권 1공구 전기방식내역서_충남중부권설계예산서(1)_수량산출서-변전소,옥외간선,동력제어,접지피뢰설비" xfId="1454" xr:uid="{D44325F5-3049-431C-B341-B958CD673DA1}"/>
    <cellStyle name="_4단계예산서_한강하류권 1공구 전기방식내역서_충남중부권설계예산서(수정본)" xfId="1455" xr:uid="{CDA511D2-C218-462B-9BBF-4ADEFA5E229F}"/>
    <cellStyle name="_4단계예산서_한강하류권 1공구 전기방식내역서_충남중부권설계예산서(수정본)_수량산출서-변전소,옥외간선,동력제어,접지피뢰설비" xfId="1456" xr:uid="{2A2AFE63-85A2-40E5-AF4A-77D6D149C471}"/>
    <cellStyle name="_가설건축전기산출서" xfId="1457" xr:uid="{B7CC7089-B359-4D6B-87C2-8E0E3B0122C2}"/>
    <cellStyle name="_가설건축전기산출서_수량산출서(2003.4.1)" xfId="1458" xr:uid="{A281962C-500D-48E6-8D9E-C571BA105852}"/>
    <cellStyle name="_가설건축전기산출서_수량산출서(2003.4.1)_수량산출서-변전소,옥외간선,동력제어,접지피뢰설비" xfId="1459" xr:uid="{4943F5DE-3CEC-409B-8A7A-0980E8CCDEC1}"/>
    <cellStyle name="_가설건축전기산출서_수량산출서-변전소,옥외간선,동력제어,접지피뢰설비" xfId="1460" xr:uid="{E2BC453F-8577-4A08-B28F-1472F485D050}"/>
    <cellStyle name="_가설동력수량산출" xfId="1461" xr:uid="{6EE45977-D37A-486C-8BE2-0A330BF39ACE}"/>
    <cellStyle name="_가설동력수량산출_수량산출서(2003.4.1)" xfId="1462" xr:uid="{F93FD7A8-2F6F-4CB9-B424-D84C3353FD1D}"/>
    <cellStyle name="_가설동력수량산출_수량산출서(2003.4.1)_수량산출서-변전소,옥외간선,동력제어,접지피뢰설비" xfId="1463" xr:uid="{FADCEF26-EE1C-4B1B-ADD1-C39B4F46B8A2}"/>
    <cellStyle name="_가설동력수량산출_수량산출서-변전소,옥외간선,동력제어,접지피뢰설비" xfId="1464" xr:uid="{B41F8B1D-088C-4AF8-A923-FE665B4B230E}"/>
    <cellStyle name="_가설통신수량" xfId="1465" xr:uid="{CF0E8972-B786-42C9-BFA2-0FE896C51DB0}"/>
    <cellStyle name="_가설통신수량_수량산출서(2003.4.1)" xfId="1466" xr:uid="{0294E603-A16C-4651-9EAD-2CE0CDE65C58}"/>
    <cellStyle name="_가설통신수량_수량산출서(2003.4.1)_수량산출서-변전소,옥외간선,동력제어,접지피뢰설비" xfId="1467" xr:uid="{8A73F3B4-14E6-4BA2-85AB-04F23218AD1E}"/>
    <cellStyle name="_가설통신수량_수량산출서-변전소,옥외간선,동력제어,접지피뢰설비" xfId="1468" xr:uid="{B688B6C4-D85E-445E-87D2-AE92B81B9AAD}"/>
    <cellStyle name="_경보국설계서(철관주2003.1.30최종)" xfId="1469" xr:uid="{F1ECC0C9-FA2E-4D9A-B289-A40EC63667E5}"/>
    <cellStyle name="_경보국설계서(철관주2003.1.30최종)_수량산출서(2003.4.1)" xfId="1470" xr:uid="{A19F7794-A605-4105-8355-449FB7D7A1BE}"/>
    <cellStyle name="_경보국설계서(철관주2003.1.30최종)_수량산출서(2003.4.1)_수량산출서-변전소,옥외간선,동력제어,접지피뢰설비" xfId="1471" xr:uid="{1BFB1FDC-CB82-4AA2-8B53-81EA90A76AD8}"/>
    <cellStyle name="_경보국설계서(철관주2003.1.30최종)_수량산출서-변전소,옥외간선,동력제어,접지피뢰설비" xfId="1472" xr:uid="{F8C3DD2D-2489-4ED2-B916-BEEE8AC08928}"/>
    <cellStyle name="_경보국설계서(철관주2003.1.30최종)_영천댐수량산출" xfId="1473" xr:uid="{FD8E8921-549E-42C0-BFD4-DEC1CC59860A}"/>
    <cellStyle name="_경보국설계서(철관주2003.1.30최종)_영천댐수량산출_수량산출서(2003.4.1)" xfId="1474" xr:uid="{32D3AA65-1137-4DE4-B61E-0B074D2CD528}"/>
    <cellStyle name="_경보국설계서(철관주2003.1.30최종)_영천댐수량산출_수량산출서(2003.4.1)_수량산출서-변전소,옥외간선,동력제어,접지피뢰설비" xfId="1475" xr:uid="{3F91B263-8137-42EB-9522-9E038093D873}"/>
    <cellStyle name="_경보국설계서(철관주2003.1.30최종)_영천댐수량산출_수량산출서-변전소,옥외간선,동력제어,접지피뢰설비" xfId="1476" xr:uid="{76A4A191-50E5-4A0D-A3AA-719F27BB71BD}"/>
    <cellStyle name="_광동댐전기내역서-1" xfId="1477" xr:uid="{57E6FFA0-0EF7-4B3B-BF0F-E69CF8E4D6F8}"/>
    <cellStyle name="_광동댐전기내역서-1_수량산출서-변전소,옥외간선,동력제어,접지피뢰설비" xfId="1478" xr:uid="{B9B88B3D-5443-4019-9F36-4118F0179DF7}"/>
    <cellStyle name="_내역서" xfId="1479" xr:uid="{A295C4D5-4415-4094-B01D-218E1EEE5E68}"/>
    <cellStyle name="_내역서-증감내역서" xfId="1480" xr:uid="{DEE49F0D-7BD6-430C-BADE-54BDBC8F1DBE}"/>
    <cellStyle name="_내역서-증감내역서_수량산출서-변전소,옥외간선,동력제어,접지피뢰설비" xfId="1481" xr:uid="{192E69F7-A75D-4F90-AA76-67CD8D15AFE0}"/>
    <cellStyle name="_대곡내역서0329(전기)-기계설비금액확인" xfId="1482" xr:uid="{8376B1CB-7970-41F5-980B-0FA2E6257C0B}"/>
    <cellStyle name="_대곡내역서0329(전기)-기계설비금액확인_수량산출서-변전소,옥외간선,동력제어,접지피뢰설비" xfId="1483" xr:uid="{16AFE72C-10D9-448A-B258-770B209797B1}"/>
    <cellStyle name="_수량산출서(2003.4.1)" xfId="1484" xr:uid="{B23682B7-550E-474A-83AA-D6800BD0296A}"/>
    <cellStyle name="_수량산출서(2003.4.1)_수량산출서-변전소,옥외간선,동력제어,접지피뢰설비" xfId="1485" xr:uid="{ABFFB7BB-F5BA-4080-B199-0E79809393F7}"/>
    <cellStyle name="_수량산출서-변전소,옥외간선,동력제어,접지피뢰설비" xfId="1486" xr:uid="{CB9D8160-0981-4048-977D-9EEC3B2AB71E}"/>
    <cellStyle name="_영구동력수량산출" xfId="1487" xr:uid="{44CF185A-8EA6-447F-B751-43DCB406CAF7}"/>
    <cellStyle name="_영구동력수량산출_수량산출서(2003.4.1)" xfId="1488" xr:uid="{75EB4223-5F75-49E0-8C49-070943A2235D}"/>
    <cellStyle name="_영구동력수량산출_수량산출서(2003.4.1)_수량산출서-변전소,옥외간선,동력제어,접지피뢰설비" xfId="1489" xr:uid="{89F4A717-CE24-40D5-AF48-799A4FEE75C1}"/>
    <cellStyle name="_영구동력수량산출_수량산출서-변전소,옥외간선,동력제어,접지피뢰설비" xfId="1490" xr:uid="{F594F8A9-8AB1-47F2-B890-34DBCA070BFB}"/>
    <cellStyle name="_영천댐수량산출" xfId="1491" xr:uid="{74AA3A1E-5FB4-475C-BFB0-65111182596F}"/>
    <cellStyle name="_영천댐수량산출_수량산출서(2003.4.1)" xfId="1492" xr:uid="{4D966537-ACEB-47A4-89D7-41D31BC4782B}"/>
    <cellStyle name="_영천댐수량산출_수량산출서(2003.4.1)_수량산출서-변전소,옥외간선,동력제어,접지피뢰설비" xfId="1493" xr:uid="{9BA9EC4E-6698-4B7C-926D-CA5022C7775C}"/>
    <cellStyle name="_영천댐수량산출_수량산출서-변전소,옥외간선,동력제어,접지피뢰설비" xfId="1494" xr:uid="{971DC7E6-4F60-45BA-9B95-7EA2881AC899}"/>
    <cellStyle name="_영천댐최종(감시및CCTV)" xfId="1495" xr:uid="{BFAB905C-A790-49AE-B9F7-781F28FD7054}"/>
    <cellStyle name="_영천댐최종(감시및CCTV)_수량산출서-변전소,옥외간선,동력제어,접지피뢰설비" xfId="1496" xr:uid="{B3BD366B-9700-4163-8EBD-1AABF6F68FE5}"/>
    <cellStyle name="_영천댐최종(홍수예설비공사)" xfId="1497" xr:uid="{72174FE1-FB3C-4CE4-8DD9-9F992A0773A3}"/>
    <cellStyle name="_영천댐최종(홍수예설비공사)_수량산출서-변전소,옥외간선,동력제어,접지피뢰설비" xfId="1498" xr:uid="{1EC843DE-378B-43BC-A882-0EE8D62EF65D}"/>
    <cellStyle name="_오리지날최종-경보국설계서(철관주2003.2.13) (version 3) (version 1)" xfId="1499" xr:uid="{0EAAC4B3-CB8A-41B9-A3E7-3CEBEF0CDF9F}"/>
    <cellStyle name="_오리지날최종-경보국설계서(철관주2003.2.13) (version 3) (version 1)_수량산출서(2003.4.1)" xfId="1500" xr:uid="{AAB2F868-57CF-440D-8CD6-51A587F1F2D6}"/>
    <cellStyle name="_오리지날최종-경보국설계서(철관주2003.2.13) (version 3) (version 1)_수량산출서(2003.4.1)_수량산출서-변전소,옥외간선,동력제어,접지피뢰설비" xfId="1501" xr:uid="{36877550-DC5F-4797-9FA9-5A460CFD30C9}"/>
    <cellStyle name="_오리지날최종-경보국설계서(철관주2003.2.13) (version 3) (version 1)_수량산출서-변전소,옥외간선,동력제어,접지피뢰설비" xfId="1502" xr:uid="{474C7F53-F7B1-408D-9460-43993B3E0F51}"/>
    <cellStyle name="_오리지날최종-경보국설계서(철관주2003.2.6)" xfId="1503" xr:uid="{CED6EDE3-004B-4D05-A95C-B9335B92ABE1}"/>
    <cellStyle name="_오리지날최종-경보국설계서(철관주2003.2.6)_수량산출서(2003.4.1)" xfId="1504" xr:uid="{322DF59F-F253-43B9-8376-632DE3C0F6F2}"/>
    <cellStyle name="_오리지날최종-경보국설계서(철관주2003.2.6)_수량산출서(2003.4.1)_수량산출서-변전소,옥외간선,동력제어,접지피뢰설비" xfId="1505" xr:uid="{39C0EA86-8FC4-48B2-88B3-6AF339A3B1DC}"/>
    <cellStyle name="_오리지날최종-경보국설계서(철관주2003.2.6)_수량산출서-변전소,옥외간선,동력제어,접지피뢰설비" xfId="1506" xr:uid="{5606039F-BAAE-497D-8D5F-B53791EC3EE9}"/>
    <cellStyle name="_오리지날최종-경보국설계서(철관주2003.2.9) (version 2)" xfId="1507" xr:uid="{DB7E3164-F2CD-4DFD-AB0C-9A1215605835}"/>
    <cellStyle name="_오리지날최종-경보국설계서(철관주2003.2.9) (version 2)_수량산출서(2003.4.1)" xfId="1508" xr:uid="{3D2A93E6-C75A-4759-BD07-8923951CF0D5}"/>
    <cellStyle name="_오리지날최종-경보국설계서(철관주2003.2.9) (version 2)_수량산출서(2003.4.1)_수량산출서-변전소,옥외간선,동력제어,접지피뢰설비" xfId="1509" xr:uid="{99873CC5-6FBC-4E07-8489-C2D7A66FE7A0}"/>
    <cellStyle name="_오리지날최종-경보국설계서(철관주2003.2.9) (version 2)_수량산출서-변전소,옥외간선,동력제어,접지피뢰설비" xfId="1510" xr:uid="{58E4FB05-267C-4FBB-B768-25EAB39F1745}"/>
    <cellStyle name="_옥곡수량" xfId="1511" xr:uid="{DC739476-EF61-4EAD-AF9A-4D8F71DF8E33}"/>
    <cellStyle name="_옥곡수량_수량산출서-변전소,옥외간선,동력제어,접지피뢰설비" xfId="1512" xr:uid="{E1213379-2226-4858-9068-13EC25D39458}"/>
    <cellStyle name="_전기-광양3단계(옥곡가압장)" xfId="1513" xr:uid="{6368AE54-BB1D-41CF-A4DF-EB4940B3E891}"/>
    <cellStyle name="_전기-광양3단계(옥곡가압장)_수량산출서-변전소,옥외간선,동력제어,접지피뢰설비" xfId="1514" xr:uid="{325E109B-916F-4ADD-8BF7-1DDED4AE7055}"/>
    <cellStyle name="_전기내역서-광동댐" xfId="1515" xr:uid="{CC023F47-74A3-495E-8FE0-DC3CD18443A6}"/>
    <cellStyle name="_전기내역서-광동댐_수량산출서-변전소,옥외간선,동력제어,접지피뢰설비" xfId="1516" xr:uid="{F6F8872C-EA80-4282-B843-14DBF265515A}"/>
    <cellStyle name="_전기및계장-영천댐(03.9.8신설및철거나눔)" xfId="1517" xr:uid="{1F69DF35-6753-47E1-8A96-68E15EDAE5AB}"/>
    <cellStyle name="_전기및계장-영천댐(03.9.8신설및철거나눔) (version 1)" xfId="1518" xr:uid="{A571537C-DF9F-4488-AF15-78C1BBF7A4D7}"/>
    <cellStyle name="_전기및계장-영천댐(03.9.8신설및철거나눔) (version 1)_수량산출서-변전소,옥외간선,동력제어,접지피뢰설비" xfId="1519" xr:uid="{293F41AF-9FD6-46B5-9EC0-9C20B25DB77C}"/>
    <cellStyle name="_전기및계장-영천댐(03.9.8신설및철거나눔)_수량산출서-변전소,옥외간선,동력제어,접지피뢰설비" xfId="1520" xr:uid="{137BC078-ACB5-4AEB-AC59-CD961631F62C}"/>
    <cellStyle name="_전기및계장-영천댐취수능력(2003.4.8전기및계장)" xfId="1521" xr:uid="{A46CB347-BFD7-4EA7-965D-7599F0494F61}"/>
    <cellStyle name="_전기및계장-영천댐취수능력(2003.4.8전기및계장)_수량산출서-변전소,옥외간선,동력제어,접지피뢰설비" xfId="1522" xr:uid="{68984FEE-FA22-45F7-A6A3-08684AC83449}"/>
    <cellStyle name="_전기방식" xfId="1523" xr:uid="{28703928-A61E-4673-847C-F65DC7269374}"/>
    <cellStyle name="_전기방식_수량산출서(2003.4.1)" xfId="1524" xr:uid="{63E7AD2F-08AF-4705-9F50-FF755A62B627}"/>
    <cellStyle name="_전기방식_수량산출서(2003.4.1)_수량산출서-변전소,옥외간선,동력제어,접지피뢰설비" xfId="1525" xr:uid="{CC633DAB-A4C4-4375-A12E-2C45768530CF}"/>
    <cellStyle name="_전기방식_수량산출서-변전소,옥외간선,동력제어,접지피뢰설비" xfId="1526" xr:uid="{DB0B4E98-4DDB-47D6-A8ED-AFFA39F978BE}"/>
    <cellStyle name="_전기-영천댐취수능력(2003.2.10) (version 1)" xfId="1527" xr:uid="{1FB4E742-5422-4855-A5A2-C52AEE7D7006}"/>
    <cellStyle name="_전기-영천댐취수능력(2003.2.10) (version 1)_수량산출서(2003.4.1)" xfId="1528" xr:uid="{50412CB7-4E72-476C-A1A9-D5BBE02F9244}"/>
    <cellStyle name="_전기-영천댐취수능력(2003.2.10) (version 1)_수량산출서(2003.4.1)_수량산출서-변전소,옥외간선,동력제어,접지피뢰설비" xfId="1529" xr:uid="{D7CF8767-5A29-4CFC-919C-A24EE72CA92D}"/>
    <cellStyle name="_전기-영천댐취수능력(2003.2.10) (version 1)_수량산출서-변전소,옥외간선,동력제어,접지피뢰설비" xfId="1530" xr:uid="{28B6692C-84CB-4FA5-93C1-AF2FD9D43C04}"/>
    <cellStyle name="_최종실적(최종)" xfId="1531" xr:uid="{806E7E2E-8C06-4267-B0D6-D4F02415B3BB}"/>
    <cellStyle name="_최종실적(최종)_수량산출서(2003.4.1)" xfId="1532" xr:uid="{D55E1205-480A-444F-830E-0A661ED4FC51}"/>
    <cellStyle name="_최종실적(최종)_수량산출서(2003.4.1)_수량산출서-변전소,옥외간선,동력제어,접지피뢰설비" xfId="1533" xr:uid="{3F491A66-B3F4-45A5-8F6D-55B3F0AAF4B6}"/>
    <cellStyle name="_최종실적(최종)_수량산출서-변전소,옥외간선,동력제어,접지피뢰설비" xfId="1534" xr:uid="{9AD0D92C-3F1F-4089-AA1E-AD406EA29224}"/>
    <cellStyle name="_최종실적(최종)_영천댐수량산출" xfId="1535" xr:uid="{04537433-297B-481E-AB88-5206DB818B01}"/>
    <cellStyle name="_최종실적(최종)_영천댐수량산출_수량산출서(2003.4.1)" xfId="1536" xr:uid="{C388E053-D77B-46A1-8A19-5F6BFFEA154F}"/>
    <cellStyle name="_최종실적(최종)_영천댐수량산출_수량산출서(2003.4.1)_수량산출서-변전소,옥외간선,동력제어,접지피뢰설비" xfId="1537" xr:uid="{6961997C-0EAF-4349-9057-72645D61C04A}"/>
    <cellStyle name="_최종실적(최종)_영천댐수량산출_수량산출서-변전소,옥외간선,동력제어,접지피뢰설비" xfId="1538" xr:uid="{E8BE3598-5CA9-4285-99D5-F1AA25A3F28F}"/>
    <cellStyle name="_충남중부권설계예산서(1)" xfId="1539" xr:uid="{1B82B1A6-649D-4083-8ADD-0A205EC5ED2B}"/>
    <cellStyle name="_충남중부권설계예산서(1)_수량산출서-변전소,옥외간선,동력제어,접지피뢰설비" xfId="1540" xr:uid="{BC78B38B-90B6-4B0A-8AAE-68EC0B254AC4}"/>
    <cellStyle name="_충남중부권설계예산서(수정본)" xfId="1541" xr:uid="{883E025C-BBA2-486D-9D6D-B1F656DF2BF4}"/>
    <cellStyle name="_충남중부권설계예산서(수정본)_수량산출서-변전소,옥외간선,동력제어,접지피뢰설비" xfId="1542" xr:uid="{124B690D-571F-42CF-9C11-F3F78B0C9FA9}"/>
    <cellStyle name="´Þ·?" xfId="1543" xr:uid="{61AD3FEE-8232-43B1-8584-63B6BB2CFA30}"/>
    <cellStyle name="¤@?e_TEST-1 " xfId="1544" xr:uid="{6F326E8F-D68C-47D6-A769-CF6F6488ED04}"/>
    <cellStyle name="°iA¤¼O¼yA¡" xfId="1545" xr:uid="{31945816-5B12-464B-A261-D121A3BC74D7}"/>
    <cellStyle name="°iA¤Aa·A1" xfId="1546" xr:uid="{29C421FE-444F-40FB-B502-070E943B971B}"/>
    <cellStyle name="°iA¤Aa·A2" xfId="1547" xr:uid="{4C21665C-CD02-41D9-9C7B-A1BE0F50776C}"/>
    <cellStyle name="æØè [0.00]_NT Server " xfId="1548" xr:uid="{E987993F-6BF9-4968-AE1B-FDC150A7FBEF}"/>
    <cellStyle name="æØè_NT Server " xfId="1549" xr:uid="{D9D9CBF5-A2BD-45E1-B8EE-A77C40872BC4}"/>
    <cellStyle name="ÊÝ [0.00]_NT Server " xfId="1550" xr:uid="{2FC1A4A6-96B8-4AEF-92F9-4F6D6D87FAA3}"/>
    <cellStyle name="ÊÝ_NT Server " xfId="1551" xr:uid="{87544866-99F9-4D6F-A2D4-D1240626FA71}"/>
    <cellStyle name="W?_½RmF¼° " xfId="1552" xr:uid="{624650A5-B25F-4C1F-9AD6-451BC882D305}"/>
    <cellStyle name="0.0" xfId="1553" xr:uid="{AFA5E9B0-19DF-483A-B287-E9B21B2FC8D6}"/>
    <cellStyle name="0.00" xfId="1554" xr:uid="{7AD51A29-B421-49C6-A832-689E653EDAF8}"/>
    <cellStyle name="¼yAU(R)" xfId="1555" xr:uid="{CA059559-1E88-4605-A354-54C994C9AA9B}"/>
    <cellStyle name="1" xfId="1556" xr:uid="{E372B4C6-62BA-4CF1-9ABF-925CD118D1EE}"/>
    <cellStyle name="1_시민계략공사" xfId="1557" xr:uid="{75FAB372-720D-42B3-B5CD-3262DD12F381}"/>
    <cellStyle name="1_시민계략공사 2" xfId="1558" xr:uid="{501E87DC-10A1-482C-99A5-BF6523F87318}"/>
    <cellStyle name="1_시민계략공사_전기-한남" xfId="1559" xr:uid="{A3707714-3A58-45E8-AEF3-CCF47E7D44CD}"/>
    <cellStyle name="¹eº" xfId="1560" xr:uid="{DCAEF18D-D51D-42FC-99F2-7F0961EA0B4A}"/>
    <cellStyle name="²" xfId="1561" xr:uid="{9CC0EBEA-F0EE-4CD4-A676-CFA1C73C13B8}"/>
    <cellStyle name="2)" xfId="1562" xr:uid="{E9B62A9B-FCCA-451F-91E9-A4A1A77099F6}"/>
    <cellStyle name="³?A￥" xfId="1563" xr:uid="{FFA0C796-0012-4241-BBF1-524E2DB1A81B}"/>
    <cellStyle name="60" xfId="1564" xr:uid="{85349263-5480-46DE-8DA7-ACCA27D2F2A1}"/>
    <cellStyle name="90" xfId="1565" xr:uid="{3D8CCA5D-D53F-4721-B0C6-B53065064A58}"/>
    <cellStyle name="Aⓒ" xfId="1566" xr:uid="{83EBA3EB-1885-4D0C-9C53-62CEC9FF9A8A}"/>
    <cellStyle name="Aⓒ­￠￢￠" xfId="1567" xr:uid="{BE6B6C0E-74A0-4D85-AB14-4EA0C736B0E6}"/>
    <cellStyle name="Ae" xfId="1568" xr:uid="{9EB0063D-3A4A-4215-97CC-91BBCB82896F}"/>
    <cellStyle name="Aee­ [" xfId="1569" xr:uid="{158C94D0-0ECD-4AD9-9173-B7F63E91F9DB}"/>
    <cellStyle name="AeE­ [0]_(type)AN°y" xfId="1570" xr:uid="{BA377754-5DB2-458F-84BF-A3DB0D70C4F6}"/>
    <cellStyle name="ÅëÈ­ [0]_¸ðÇü¸·" xfId="1571" xr:uid="{A64DC2B5-2836-4084-B054-4D20D1BC23B9}"/>
    <cellStyle name="AeE­ [0]_INQUIRY ¿μ¾÷AßAø " xfId="1572" xr:uid="{ACE55404-BB3D-4D17-BD53-BBDCFE02CCD0}"/>
    <cellStyle name="AeE­_(type)AN°y" xfId="1573" xr:uid="{041077CD-7943-4C82-8DF3-2EFCFDAC1210}"/>
    <cellStyle name="ÅëÈ­_¸ðÇü¸·" xfId="1574" xr:uid="{B35DA056-E676-4661-BAB7-4A04F2579EA2}"/>
    <cellStyle name="AeE­_INQUIRY ¿μ¾÷AßAø " xfId="1575" xr:uid="{93735EE1-E16E-4937-A2F2-371FE3175B4D}"/>
    <cellStyle name="Aee¡ⓒ " xfId="1576" xr:uid="{B935E911-2E04-4103-A5A0-C087DE01A894}"/>
    <cellStyle name="ÆU¼¾ÆR" xfId="1577" xr:uid="{E0F5AFC5-22F1-4AD2-8E17-7B2004DDC8C1}"/>
    <cellStyle name="args.style" xfId="1578" xr:uid="{1CB34ED6-0315-4B0C-B5C8-A416D5B0AF68}"/>
    <cellStyle name="Aþ" xfId="1579" xr:uid="{FDE69193-F690-437B-9A20-3D47FA665844}"/>
    <cellStyle name="Aþ¸¶ [" xfId="1580" xr:uid="{DADD9B6B-8B35-45B7-AFD5-A8F474D5F0A5}"/>
    <cellStyle name="AÞ¸¶ [0]_(type)AN°y" xfId="1581" xr:uid="{9FC80680-7EED-4C50-BF2A-6132FB49D7C6}"/>
    <cellStyle name="ÄÞ¸¶ [0]_¸ðÇü¸·" xfId="1582" xr:uid="{F521D3F7-37A9-4107-A7FC-6493CC56C1A4}"/>
    <cellStyle name="AÞ¸¶ [0]_INQUIRY ¿μ¾÷AßAø " xfId="1583" xr:uid="{7D34D225-FE4A-416F-B0C1-923B0EAC455F}"/>
    <cellStyle name="AÞ¸¶_(type)AN°y" xfId="1584" xr:uid="{9F2744BB-3BC3-4768-B710-928E4F8B55BA}"/>
    <cellStyle name="ÄÞ¸¶_¸ðÇü¸·" xfId="1585" xr:uid="{A7A2584E-9D36-47E9-908E-4F377B33B127}"/>
    <cellStyle name="AÞ¸¶_INQUIRY ¿μ¾÷AßAø " xfId="1586" xr:uid="{987DDFD2-3950-4950-B746-A606E4E84DBB}"/>
    <cellStyle name="AU¸R¼o" xfId="1587" xr:uid="{4F23B5FD-30D4-43CC-9F2A-B31D14101C4D}"/>
    <cellStyle name="AU¸R¼o0" xfId="1588" xr:uid="{C2669658-6AA3-43A5-BB14-5A7D552DE59B}"/>
    <cellStyle name="blank" xfId="1589" xr:uid="{5D7FF6C1-0696-4CF5-8A0E-8E76C6781F6B}"/>
    <cellStyle name="C¡" xfId="1590" xr:uid="{7E73526E-2929-46D4-9631-CC69C23787CD}"/>
    <cellStyle name="C￥" xfId="1591" xr:uid="{AAF9F0FA-FF37-4FDB-8AE0-09B6CB04C6F3}"/>
    <cellStyle name="C￥AØ_(type)AN°y" xfId="1592" xr:uid="{C7EFA414-28B1-496E-A1BA-B2535F0651C3}"/>
    <cellStyle name="Ç¥ÁØ_¸ðÇü¸·" xfId="1593" xr:uid="{8D03D953-87BC-4474-A6BB-FF9A97B15F78}"/>
    <cellStyle name="C￥AØ_≫c¾÷ºIº° AN°e " xfId="1594" xr:uid="{2E5214C3-2AD9-4CDF-A3F1-A9246E93041A}"/>
    <cellStyle name="Ç¥ÁØ_°­´ç (2)" xfId="1595" xr:uid="{56E3FA15-548C-447D-9618-6B33059F2B36}"/>
    <cellStyle name="Calc Currency (0)" xfId="1596" xr:uid="{7C17DD65-F25F-4681-964C-27A93F7C158C}"/>
    <cellStyle name="Calc Currency (2)" xfId="1597" xr:uid="{DDECD6EE-B6CE-4E77-B774-9DCD9D32D9A7}"/>
    <cellStyle name="Calc Percent (0)" xfId="1598" xr:uid="{EF36ED31-CE5E-44DB-BD1D-146CE34BF018}"/>
    <cellStyle name="Calc Percent (1)" xfId="1599" xr:uid="{7781981A-0C90-42E5-88FB-BCC77EA4A675}"/>
    <cellStyle name="Calc Percent (2)" xfId="1600" xr:uid="{B2D10E99-32CD-4EB7-9333-D75AC2611EC3}"/>
    <cellStyle name="Calc Units (0)" xfId="1601" xr:uid="{A8CBFE85-BCBD-4C98-9834-8A0E0C2589A7}"/>
    <cellStyle name="Calc Units (1)" xfId="1602" xr:uid="{7FE1ACA1-4AFF-4F53-B7F1-AA4E8D8C1946}"/>
    <cellStyle name="Calc Units (2)" xfId="1603" xr:uid="{8BFD74A7-784E-4D34-8F32-98276EF12BF0}"/>
    <cellStyle name="category" xfId="1604" xr:uid="{37313AE3-2773-47CE-9564-2EFEC4332CF2}"/>
    <cellStyle name="CO≫e" xfId="1605" xr:uid="{F6E7C565-F75A-49E3-829A-2571DC2EEF12}"/>
    <cellStyle name="ⓒoe" xfId="1606" xr:uid="{168748A3-0888-4F36-BB63-0345B8DF939C}"/>
    <cellStyle name="Comma" xfId="1607" xr:uid="{ACF042F6-3820-48BB-A86A-87B46F0E9699}"/>
    <cellStyle name="Comma [0]" xfId="1608" xr:uid="{D6C4EB8A-6F33-4DD4-B1CE-81DF0513E2B0}"/>
    <cellStyle name="Comma [00]" xfId="1609" xr:uid="{97D8A5B4-A69C-4123-ACCB-52E2CF505306}"/>
    <cellStyle name="comma zerodec" xfId="1610" xr:uid="{3445F905-5594-40D3-9CFF-606EF39F2FA7}"/>
    <cellStyle name="Comma_ SG&amp;A Bridge " xfId="1611" xr:uid="{A7B3AD2C-1995-4461-B59A-B7105AFFF710}"/>
    <cellStyle name="Comma0" xfId="1612" xr:uid="{2932C9BE-C42F-433E-A97C-D192919FE865}"/>
    <cellStyle name="Copied" xfId="1613" xr:uid="{F9C0BAD8-BD21-4FC9-923C-5E2375FEB76E}"/>
    <cellStyle name="Curren?_x0012_퐀_x0017_?" xfId="1614" xr:uid="{6CCDA349-7C4C-4725-B29D-64837DEBC20F}"/>
    <cellStyle name="Currency" xfId="1615" xr:uid="{CF706BCC-947B-4AB2-8346-EB5946BF210B}"/>
    <cellStyle name="Currency [0]" xfId="1616" xr:uid="{DDF7D3EA-24A8-4467-9698-E20507E442E0}"/>
    <cellStyle name="Currency [00]" xfId="1617" xr:uid="{7597771F-8765-426B-8E79-C0293A7B7C8A}"/>
    <cellStyle name="Currency_ SG&amp;A Bridge " xfId="1618" xr:uid="{7DB82D52-FF0A-4EC1-B671-16082ADAFE07}"/>
    <cellStyle name="Currency0" xfId="1619" xr:uid="{681EDFA4-94F5-4807-93B7-E245B7EFEDE7}"/>
    <cellStyle name="Currency1" xfId="1620" xr:uid="{E5752C4B-6D35-4B0F-BB5D-D5E2CFC1BE25}"/>
    <cellStyle name="Date" xfId="1621" xr:uid="{7A7A2281-515A-4F3E-A5A0-C0CDD807E57A}"/>
    <cellStyle name="Date Short" xfId="1622" xr:uid="{D08858A4-C7FC-432D-A6A4-D61D5F65824B}"/>
    <cellStyle name="DELTA" xfId="1623" xr:uid="{5B02299E-ED81-4880-80E8-34171D531A15}"/>
    <cellStyle name="Dezimal [0]_laroux" xfId="1624" xr:uid="{3DA19A9C-2B68-42E6-956A-D9574B8DD2F5}"/>
    <cellStyle name="Dezimal_laroux" xfId="1625" xr:uid="{FB8C7990-4BCD-4FC2-ABA6-9F88E1E8CB77}"/>
    <cellStyle name="Dollar (zero dec)" xfId="1626" xr:uid="{CBE8182D-85D9-4311-8014-A68F6F0FBC69}"/>
    <cellStyle name="E­Æo±aE￡" xfId="1627" xr:uid="{2F5AD5FB-C827-4392-B888-F4F1837F215F}"/>
    <cellStyle name="E­Æo±aE￡0" xfId="1628" xr:uid="{6770AEB9-AB22-4876-BEA3-C8535DA696FE}"/>
    <cellStyle name="Enter Currency (0)" xfId="1629" xr:uid="{06D5B8A6-CDC7-48F4-9A91-180D9E638C2E}"/>
    <cellStyle name="Enter Currency (2)" xfId="1630" xr:uid="{7EE0AA7E-BDCC-492E-B3A4-2072F3C8032D}"/>
    <cellStyle name="Enter Units (0)" xfId="1631" xr:uid="{30334CAD-7A7C-4FC4-8473-B3F80859B055}"/>
    <cellStyle name="Enter Units (1)" xfId="1632" xr:uid="{909110E7-055B-4648-81BC-69932722D134}"/>
    <cellStyle name="Enter Units (2)" xfId="1633" xr:uid="{6F140103-2E54-440E-9043-769D8B4AF21A}"/>
    <cellStyle name="Entered" xfId="1634" xr:uid="{3D25D3CC-DE57-43E5-988A-07F0D55AF43D}"/>
    <cellStyle name="Euro" xfId="1635" xr:uid="{C1F29B21-C224-40D4-9CDA-CADD13D73605}"/>
    <cellStyle name="F2" xfId="1636" xr:uid="{C536D4CA-09AD-4FE2-AB10-CB1BF85F7963}"/>
    <cellStyle name="F3" xfId="1637" xr:uid="{6D85CCDE-2423-419A-B6FA-E8DCB4632CE0}"/>
    <cellStyle name="F4" xfId="1638" xr:uid="{279D6843-45CC-4D37-8465-42E9F6077B6D}"/>
    <cellStyle name="F5" xfId="1639" xr:uid="{AC5E96B5-4B9D-4254-AE38-1B45F9457FDD}"/>
    <cellStyle name="F6" xfId="1640" xr:uid="{8540294E-A763-4F1F-AE87-D5DDD595F875}"/>
    <cellStyle name="F7" xfId="1641" xr:uid="{E3B72DD8-2E27-4EFD-9A62-DEBC737DA08C}"/>
    <cellStyle name="F8" xfId="1642" xr:uid="{35FD66BC-EBB9-4089-8ECB-D238661EF8E3}"/>
    <cellStyle name="Fixed" xfId="1643" xr:uid="{9DA0AAD2-A604-4B1B-B8B9-74672D5C09AC}"/>
    <cellStyle name="Grey" xfId="1644" xr:uid="{E4DDA73F-1D5F-43F2-888D-E05B5716072B}"/>
    <cellStyle name="HEADER" xfId="1645" xr:uid="{F9D649FF-37EE-4825-B87F-C2E47E65C5B9}"/>
    <cellStyle name="Header1" xfId="1646" xr:uid="{770A1AC6-B76C-430E-854D-EF23F377C498}"/>
    <cellStyle name="Header2" xfId="1647" xr:uid="{D14A60A9-9032-4C28-9B07-AF486F7BEC00}"/>
    <cellStyle name="Heading 1" xfId="1648" xr:uid="{FAAAC200-70D5-441A-88DC-26C8AD081499}"/>
    <cellStyle name="Heading 2" xfId="1649" xr:uid="{77518748-5D5F-4957-980D-CFFF0429AF3D}"/>
    <cellStyle name="Heading1" xfId="1650" xr:uid="{BF5F0EBA-ADD0-42BA-A25F-0A0133547FF5}"/>
    <cellStyle name="Heading2" xfId="1651" xr:uid="{6FE714F4-981E-493A-B7AD-DC51248B8C7E}"/>
    <cellStyle name="HEADINGS" xfId="1652" xr:uid="{105E0380-1A00-4D18-877B-7B93FA6A786E}"/>
    <cellStyle name="HEADINGSTOP" xfId="1653" xr:uid="{DC39AC7E-4F5A-4A75-81CC-9CC95DE32368}"/>
    <cellStyle name="Input [yellow]" xfId="1654" xr:uid="{07D19495-7AE0-4E97-A6C6-095686533ABF}"/>
    <cellStyle name="left" xfId="1655" xr:uid="{1E453A31-64B7-4C92-8C2F-2E33AC0C7D18}"/>
    <cellStyle name="Link Currency (0)" xfId="1656" xr:uid="{D3CA0D82-08A9-4C92-AEB2-06BA9AC662C5}"/>
    <cellStyle name="Link Currency (2)" xfId="1657" xr:uid="{23D7F19C-F399-4A03-858C-305AE6BC7804}"/>
    <cellStyle name="Link Units (0)" xfId="1658" xr:uid="{4B4F59D4-5955-496D-A367-845CB5D1EF62}"/>
    <cellStyle name="Link Units (1)" xfId="1659" xr:uid="{B2BE37E4-A484-468C-A1FE-F79219449A24}"/>
    <cellStyle name="Link Units (2)" xfId="1660" xr:uid="{E6AEDD94-20EF-4526-B7B5-9CAC2C46C17F}"/>
    <cellStyle name="Milliers [0]_Arabian Spec" xfId="1661" xr:uid="{CE185DBB-C80F-4EE1-B13D-D8057E3AF276}"/>
    <cellStyle name="Milliers_Arabian Spec" xfId="1662" xr:uid="{80245523-7021-49F9-A898-56171157BC45}"/>
    <cellStyle name="Model" xfId="1663" xr:uid="{D0414AAC-FA05-4251-AF53-7856CB1932B6}"/>
    <cellStyle name="Mon?aire [0]_Arabian Spec" xfId="1664" xr:uid="{430B89FA-E9D7-4D49-8237-A9A04CE52C43}"/>
    <cellStyle name="Mon?aire_Arabian Spec" xfId="1665" xr:uid="{389C1A0E-5871-4659-9CBB-A4AA3C948C52}"/>
    <cellStyle name="no dec" xfId="1666" xr:uid="{424A337B-196F-48ED-98F0-D3642D9BAF3B}"/>
    <cellStyle name="Normal - Style1" xfId="1667" xr:uid="{997A923D-CC73-44DE-9999-2850743CB459}"/>
    <cellStyle name="Normal - 유형1" xfId="1668" xr:uid="{9B53AD44-6792-4147-9957-FDCF78248FA7}"/>
    <cellStyle name="Normal_ SG&amp;A Bridge " xfId="1669" xr:uid="{899DA44C-9B67-4F6A-AC50-09545709AA78}"/>
    <cellStyle name="per.style" xfId="1670" xr:uid="{B854AC56-EAA2-4439-A9D4-F488F88B7464}"/>
    <cellStyle name="Percent" xfId="1671" xr:uid="{7D2E234A-A0D5-4F2B-868F-A19889B156B4}"/>
    <cellStyle name="Percent (0)" xfId="1672" xr:uid="{3395B7FB-7861-4542-AB4F-8B0BD68C8C65}"/>
    <cellStyle name="Percent [0]" xfId="1673" xr:uid="{C6B84F32-2CBC-4C79-B196-550396B7CC11}"/>
    <cellStyle name="Percent [00]" xfId="1674" xr:uid="{927D5A6E-B7B1-4645-A549-EB09AA5BB7E5}"/>
    <cellStyle name="Percent [2]" xfId="1675" xr:uid="{EC0CF167-CA52-440A-8330-A7FE9A4A0E0C}"/>
    <cellStyle name="Percent_#6 Temps &amp; Contractors" xfId="1676" xr:uid="{7594AB77-8B80-4252-86E0-F8ABDF112AAE}"/>
    <cellStyle name="PrePop Currency (0)" xfId="1677" xr:uid="{DD02A8EF-CC9A-482F-9EC2-6676C20A9286}"/>
    <cellStyle name="PrePop Currency (2)" xfId="1678" xr:uid="{D0F231DD-1602-4C86-B1B1-1A019791E795}"/>
    <cellStyle name="PrePop Units (0)" xfId="1679" xr:uid="{E29517AA-8A7C-4A0D-B740-C997E7922EE5}"/>
    <cellStyle name="PrePop Units (1)" xfId="1680" xr:uid="{CBDB1DB2-2571-4AD3-AFF5-132FBA6F6B36}"/>
    <cellStyle name="PrePop Units (2)" xfId="1681" xr:uid="{CC338B0A-2766-4DEC-A4A1-44424C6C4FA0}"/>
    <cellStyle name="regstoresfromspecstores" xfId="1682" xr:uid="{CC6C4950-752E-4DEA-B70F-63A4745B9E18}"/>
    <cellStyle name="RevList" xfId="1683" xr:uid="{A5FBA145-DF9D-4727-BAC1-CC7625F77842}"/>
    <cellStyle name="SHADEDSTORES" xfId="1684" xr:uid="{C10DF122-7A48-4C6F-999F-18833ED836F6}"/>
    <cellStyle name="specstores" xfId="1685" xr:uid="{95F51C43-7D47-4422-B271-E14BEBA688A3}"/>
    <cellStyle name="Standard_laroux" xfId="1686" xr:uid="{B705C432-B274-492B-8EDA-AE8BA8CBF846}"/>
    <cellStyle name="subhead" xfId="1687" xr:uid="{93C286F2-FC48-41A2-B6B8-DC246A032945}"/>
    <cellStyle name="Subtotal" xfId="1688" xr:uid="{9B2D2227-4613-436E-8038-36258B768BDF}"/>
    <cellStyle name="Text Indent A" xfId="1689" xr:uid="{74CD0A29-5211-4B43-92EB-BCB2AA17934F}"/>
    <cellStyle name="Text Indent B" xfId="1690" xr:uid="{9B862C33-AA5A-4FAE-81AA-6333FB7E60AA}"/>
    <cellStyle name="Text Indent C" xfId="1691" xr:uid="{3323A7E1-AD3A-423D-B00A-7B369034AF83}"/>
    <cellStyle name="title [1]" xfId="1692" xr:uid="{8E284C2A-6E5C-48B0-A012-74DDF605EF50}"/>
    <cellStyle name="title [2]" xfId="1693" xr:uid="{03CF74D2-6A24-4E96-96B7-033CD7E9F9E7}"/>
    <cellStyle name="Total" xfId="1694" xr:uid="{13350191-A48C-490C-8F81-C6D1FED8F985}"/>
    <cellStyle name="Tusental (0)_pldt" xfId="1695" xr:uid="{4401D6D5-90EC-4D38-BEA1-4A2BAC5C6032}"/>
    <cellStyle name="Tusental_pldt" xfId="1696" xr:uid="{7CF07D2E-F030-4D84-9C1D-61BBEF6CD964}"/>
    <cellStyle name="UM" xfId="1697" xr:uid="{309695CE-2C53-43AA-878D-800C1D62223A}"/>
    <cellStyle name="Valuta (0)_pldt" xfId="1698" xr:uid="{81AEE734-F7A1-42F5-80E8-60316DAD15DE}"/>
    <cellStyle name="Valuta_pldt" xfId="1699" xr:uid="{9545A09B-52AB-4A22-AAC2-0432D7DD2E81}"/>
    <cellStyle name="W?rung [0]_laroux" xfId="1700" xr:uid="{E739CF59-F251-405C-83E5-9F82480814D0}"/>
    <cellStyle name="W?rung_laroux" xfId="1701" xr:uid="{AE27E140-8499-497E-AE9B-3AAF11E8ADE4}"/>
    <cellStyle name="wrap" xfId="1702" xr:uid="{D38FA618-0E32-408B-906C-E5687BFFBE60}"/>
    <cellStyle name="고정소숫점" xfId="1703" xr:uid="{C2F32D8B-6D62-4F2B-9901-6C9466E42A53}"/>
    <cellStyle name="고정출력1" xfId="1704" xr:uid="{543A2A75-AA96-4261-8D15-5CBEEF1C2679}"/>
    <cellStyle name="고정출력2" xfId="1705" xr:uid="{1FB619D0-2975-4BCA-839C-002DB80F1FB6}"/>
    <cellStyle name="날짜" xfId="1706" xr:uid="{63629260-E260-46EB-8A33-DD4B4E2A85E3}"/>
    <cellStyle name="달러" xfId="1707" xr:uid="{00FB85DA-A410-4D28-9E47-ECEA745D282A}"/>
    <cellStyle name="뒤에 오는 하이퍼링크" xfId="1708" xr:uid="{71A39495-4A4B-4340-8E8E-4CBCA2B1B83B}"/>
    <cellStyle name="똿뗦먛귟 [0.00]_PRODUCT DETAIL Q1" xfId="1709" xr:uid="{98DCA915-2679-438D-A83F-C0F39DF6CF62}"/>
    <cellStyle name="똿뗦먛귟_PRODUCT DETAIL Q1" xfId="1710" xr:uid="{A497F491-227D-4D21-88C6-53A0A1D1EB94}"/>
    <cellStyle name="믅됞 [0.00]_PRODUCT DETAIL Q1" xfId="1711" xr:uid="{5F628C27-8278-44A5-AE88-546A1CFFE87A}"/>
    <cellStyle name="믅됞_PRODUCT DETAIL Q1" xfId="1712" xr:uid="{F74C0FA6-FF21-4129-8736-0B119C441959}"/>
    <cellStyle name="백분율" xfId="1713" builtinId="5"/>
    <cellStyle name="백분율 [0]" xfId="1714" xr:uid="{E6F0D09C-24A2-4259-A310-410A43CE5D56}"/>
    <cellStyle name="백분율 [2]" xfId="1715" xr:uid="{9434E54D-FD1F-43D4-9F90-3385C2903C27}"/>
    <cellStyle name="백분율 2" xfId="1716" xr:uid="{72A16638-A8B5-4263-A24B-F26B840F6FC2}"/>
    <cellStyle name="백분율 3" xfId="1717" xr:uid="{2D6AABCC-E7D5-4CE4-8F96-F3FC0B715F6B}"/>
    <cellStyle name="백분율 4" xfId="1718" xr:uid="{69661C99-46EF-41E4-BAA2-B0816A6C424B}"/>
    <cellStyle name="백분율 5" xfId="1719" xr:uid="{70213221-2C8A-4FD4-9AFC-7093F8975028}"/>
    <cellStyle name="뷭?_BOOKSHIP" xfId="1720" xr:uid="{EE6B2BE9-97CC-40B5-8E97-6F5ECB98E030}"/>
    <cellStyle name="수량" xfId="1721" xr:uid="{391B5DAB-EDD0-4DFE-911A-CDF684235BE5}"/>
    <cellStyle name="숫자(R)" xfId="1722" xr:uid="{22B01D98-88C1-4E88-B321-153FB82F44EA}"/>
    <cellStyle name="쉼표 [0]" xfId="1723" builtinId="6"/>
    <cellStyle name="쉼표 [0] 2" xfId="1724" xr:uid="{1919FE88-BFA7-4A70-A4A0-35F6D0177EE8}"/>
    <cellStyle name="쉼표 [0] 2 2" xfId="1725" xr:uid="{E728D198-47E0-4FC2-A591-F63ADD4572D7}"/>
    <cellStyle name="쉼표 [0] 3" xfId="1726" xr:uid="{6E9E5CB7-A32A-419B-A754-61D1547A3A34}"/>
    <cellStyle name="쉼표 [0] 3 2" xfId="1727" xr:uid="{CAAB4C3D-68C4-4BE8-A965-10424E383F4D}"/>
    <cellStyle name="쉼표 [0] 4" xfId="1728" xr:uid="{C0854918-FF05-4F56-9084-47A0D84ED90A}"/>
    <cellStyle name="쉼표 [0] 4 2" xfId="1729" xr:uid="{CBD72A69-A919-44FA-BE72-E7DA33AAD76F}"/>
    <cellStyle name="쉼표 [0] 5" xfId="1730" xr:uid="{D161B0E9-48A8-413B-A475-833732239C9C}"/>
    <cellStyle name="쉼표 [0] 5 2" xfId="1731" xr:uid="{CAE78ADF-855A-48C0-9A46-AFB832044F50}"/>
    <cellStyle name="쉼표 [0] 6" xfId="1732" xr:uid="{0D00361B-F26E-48D3-8255-6D6B67DAA551}"/>
    <cellStyle name="쉼표 2" xfId="1733" xr:uid="{0A4FB5E9-BF57-4C3C-8448-492C0816EBAB}"/>
    <cellStyle name="쉼표 2 2" xfId="1734" xr:uid="{97268ADC-C672-4463-B1C7-BAB8DDCEE61E}"/>
    <cellStyle name="쉼표 3" xfId="1735" xr:uid="{90D3F5CB-41C6-4FA3-9376-C913E2BCE484}"/>
    <cellStyle name="쉼표 3 2" xfId="1736" xr:uid="{DAD980DB-ED26-47AC-9BFB-49308F9F30B6}"/>
    <cellStyle name="쉼표 4" xfId="1737" xr:uid="{164D913D-E1C7-4B17-BC03-22662F57D17B}"/>
    <cellStyle name="쉼표 4 2" xfId="1738" xr:uid="{DC2690C5-0697-4A05-BD64-5B6144DA2EE7}"/>
    <cellStyle name="쉼표 5" xfId="1739" xr:uid="{C751CDAB-03B7-4A60-BEB9-7DB69EA3571C}"/>
    <cellStyle name="쉼표 5 2" xfId="1740" xr:uid="{743BE113-5F73-4A10-96C1-6AFBB902651E}"/>
    <cellStyle name="쉼표_공주월송초" xfId="1741" xr:uid="{00DB5A7D-68BC-449C-AD86-6F4BF47AB7B8}"/>
    <cellStyle name="스타일 1" xfId="1742" xr:uid="{880C8C31-FE0D-4D18-80E5-E4F953A762E7}"/>
    <cellStyle name="스타일 10" xfId="1743" xr:uid="{3BA4624A-E624-4893-9CE0-AFF7CC1BFD80}"/>
    <cellStyle name="스타일 100" xfId="1744" xr:uid="{9A62E75B-6B8F-4D60-98B9-0DDE2CAF42CC}"/>
    <cellStyle name="스타일 101" xfId="1745" xr:uid="{173F98DC-A386-488F-951C-6B99EB3C2BCD}"/>
    <cellStyle name="스타일 102" xfId="1746" xr:uid="{A672CF4B-F01B-471C-A60A-D6A52D6759C0}"/>
    <cellStyle name="스타일 103" xfId="1747" xr:uid="{B876FFB5-C1DE-46CE-BEC1-C5EF8D164D98}"/>
    <cellStyle name="스타일 104" xfId="1748" xr:uid="{9ABAE6AF-3FDC-4383-9C9B-BF9159A0F846}"/>
    <cellStyle name="스타일 105" xfId="1749" xr:uid="{460FE825-043B-41B0-8187-D59AA60C9043}"/>
    <cellStyle name="스타일 106" xfId="1750" xr:uid="{3012123C-FB13-4DF4-A4F7-8A023440C920}"/>
    <cellStyle name="스타일 107" xfId="1751" xr:uid="{822D7331-86D5-46BC-9500-0BD4813CDC8A}"/>
    <cellStyle name="스타일 108" xfId="1752" xr:uid="{6E13CE7F-29FB-4B8F-AB40-4AE9591A7412}"/>
    <cellStyle name="스타일 109" xfId="1753" xr:uid="{189E6E47-4BF0-4A8B-B214-6CE3C09C07B5}"/>
    <cellStyle name="스타일 11" xfId="1754" xr:uid="{14FBB7D3-5807-4BE5-BF90-B1BD2AF1F987}"/>
    <cellStyle name="스타일 110" xfId="1755" xr:uid="{922EC14D-9A8A-42EF-AD46-93AB2C755EDB}"/>
    <cellStyle name="스타일 111" xfId="1756" xr:uid="{812464FC-30AB-4B5A-B5B1-BDB35080D790}"/>
    <cellStyle name="스타일 112" xfId="1757" xr:uid="{BB3C9979-D58C-4456-96C4-E8CB1C03E275}"/>
    <cellStyle name="스타일 113" xfId="1758" xr:uid="{84B6D7B2-3821-47B9-A831-90D8A5FA4F3F}"/>
    <cellStyle name="스타일 114" xfId="1759" xr:uid="{D30FD217-EDCB-4573-A159-C5F4DC772056}"/>
    <cellStyle name="스타일 115" xfId="1760" xr:uid="{6A99007D-217B-4A8E-ABF5-CC8D1A114649}"/>
    <cellStyle name="스타일 116" xfId="1761" xr:uid="{B382C98D-393B-43D5-9288-D581E9A9EA62}"/>
    <cellStyle name="스타일 117" xfId="1762" xr:uid="{CB5B8DEC-3A47-41DA-8700-0C9F15420534}"/>
    <cellStyle name="스타일 118" xfId="1763" xr:uid="{07969EE7-E62E-441C-A183-34E925C6C9D3}"/>
    <cellStyle name="스타일 119" xfId="1764" xr:uid="{24AD1659-744E-42B4-ACC0-4E5333694580}"/>
    <cellStyle name="스타일 12" xfId="1765" xr:uid="{8DDD998E-4244-4C81-8F78-933E1C7E0E11}"/>
    <cellStyle name="스타일 120" xfId="1766" xr:uid="{0227EA95-6C67-4C8E-9F4B-58670DE245F8}"/>
    <cellStyle name="스타일 121" xfId="1767" xr:uid="{86261E0D-9867-4CF0-90C5-3485AEB231B6}"/>
    <cellStyle name="스타일 122" xfId="1768" xr:uid="{E68864D9-AAFC-4F33-91BB-3ABB72540320}"/>
    <cellStyle name="스타일 123" xfId="1769" xr:uid="{BEE0B315-44EF-4076-8041-18CBDEE44AE5}"/>
    <cellStyle name="스타일 124" xfId="1770" xr:uid="{20E8152F-1CED-4EB5-B77F-E427DADD5B6D}"/>
    <cellStyle name="스타일 125" xfId="1771" xr:uid="{64A62AAB-CC01-4F8C-AD25-7745B4D8685A}"/>
    <cellStyle name="스타일 126" xfId="1772" xr:uid="{3431F459-B13C-4AF7-A603-F5B4C12112DB}"/>
    <cellStyle name="스타일 127" xfId="1773" xr:uid="{970FE1B5-598D-4290-B780-B302153710B8}"/>
    <cellStyle name="스타일 128" xfId="1774" xr:uid="{7CCFBB83-D782-4974-862E-EE8086EFEBC1}"/>
    <cellStyle name="스타일 129" xfId="1775" xr:uid="{1DD8533D-C223-4E7D-A277-5C9DD4A80243}"/>
    <cellStyle name="스타일 13" xfId="1776" xr:uid="{2272B6F8-89E0-4311-97F8-B9C6B49C2ABB}"/>
    <cellStyle name="스타일 130" xfId="1777" xr:uid="{3BE6BC75-510D-412F-AA83-9E5C746B3759}"/>
    <cellStyle name="스타일 131" xfId="1778" xr:uid="{17019566-15A8-4E70-A3FB-ED274A318EA0}"/>
    <cellStyle name="스타일 132" xfId="1779" xr:uid="{2D959124-1C49-409D-A353-45E7882317F5}"/>
    <cellStyle name="스타일 133" xfId="1780" xr:uid="{7FCB8D07-CE76-4516-B4F6-317622CA9A94}"/>
    <cellStyle name="스타일 134" xfId="1781" xr:uid="{7F325849-A6E3-4CD3-BBD0-9A15AF77FD65}"/>
    <cellStyle name="스타일 135" xfId="1782" xr:uid="{3B9D6577-9574-443E-BD26-C0B8DF1E967C}"/>
    <cellStyle name="스타일 136" xfId="1783" xr:uid="{CDEF4E93-1EFE-4F22-846E-56341C0B8034}"/>
    <cellStyle name="스타일 137" xfId="1784" xr:uid="{80A0F281-2695-45FB-B348-10EA7E711074}"/>
    <cellStyle name="스타일 138" xfId="1785" xr:uid="{2CFAD8D9-8243-4F82-B377-2743745805C8}"/>
    <cellStyle name="스타일 139" xfId="1786" xr:uid="{D1E757CE-0873-4FD2-A9FD-B15A6536F0DA}"/>
    <cellStyle name="스타일 14" xfId="1787" xr:uid="{0DA1DD3B-3948-4EAD-AC87-43B561DBC703}"/>
    <cellStyle name="스타일 140" xfId="1788" xr:uid="{61393DCA-0F9B-4B2F-B571-FA02D01D0497}"/>
    <cellStyle name="스타일 141" xfId="1789" xr:uid="{13EC05CD-3EF8-46F4-A51A-217F42E48192}"/>
    <cellStyle name="스타일 142" xfId="1790" xr:uid="{20E8C0B3-87A3-41CD-BE29-D7E8B6499CC5}"/>
    <cellStyle name="스타일 143" xfId="1791" xr:uid="{D7431C06-8B1E-4AB4-8419-8839114B45A5}"/>
    <cellStyle name="스타일 144" xfId="1792" xr:uid="{451575E3-77E4-488E-B6C3-EC37211CC75F}"/>
    <cellStyle name="스타일 145" xfId="1793" xr:uid="{38232A61-3D44-4C61-A95E-0B05A17CA87B}"/>
    <cellStyle name="스타일 146" xfId="1794" xr:uid="{0C15B438-1487-4A18-85A7-0CA115A0FE72}"/>
    <cellStyle name="스타일 147" xfId="1795" xr:uid="{A068CDEA-D3F7-4E71-827B-E6CB00DBFF9C}"/>
    <cellStyle name="스타일 148" xfId="1796" xr:uid="{82F28023-EEC2-456D-8CDC-22065D3F1955}"/>
    <cellStyle name="스타일 149" xfId="1797" xr:uid="{F0D65320-E92F-4796-A8FC-AFA5B9E74FDE}"/>
    <cellStyle name="스타일 15" xfId="1798" xr:uid="{00422EEF-CEAA-43F9-8692-9AE3E65F2BDD}"/>
    <cellStyle name="스타일 150" xfId="1799" xr:uid="{B67927CD-98FC-40FE-9814-B862D4E37AEE}"/>
    <cellStyle name="스타일 151" xfId="1800" xr:uid="{88E3D2EA-6625-4413-9454-6EEA07F76128}"/>
    <cellStyle name="스타일 152" xfId="1801" xr:uid="{A4D55B91-1B72-40EB-BC75-B59CF8F36CA9}"/>
    <cellStyle name="스타일 153" xfId="1802" xr:uid="{C68DA72E-50F3-4FE9-AFB4-61FC11217314}"/>
    <cellStyle name="스타일 154" xfId="1803" xr:uid="{F776BCFA-F799-4CC1-9D19-D316AB0C95DF}"/>
    <cellStyle name="스타일 155" xfId="1804" xr:uid="{E1815EFC-6CAC-4D7C-8A3F-5FF5F946DE80}"/>
    <cellStyle name="스타일 156" xfId="1805" xr:uid="{A316564D-6D5B-41DD-81BE-476A269D3BDC}"/>
    <cellStyle name="스타일 157" xfId="1806" xr:uid="{5410410F-0162-474E-9AEA-86C59853705A}"/>
    <cellStyle name="스타일 158" xfId="1807" xr:uid="{3967EC4A-3785-4114-A727-914FB066BA22}"/>
    <cellStyle name="스타일 159" xfId="1808" xr:uid="{E25384A6-1B97-452B-A377-78F9A5F84DFE}"/>
    <cellStyle name="스타일 16" xfId="1809" xr:uid="{85B8F951-B5EC-44D1-A2F0-F1F5AE4C2DF1}"/>
    <cellStyle name="스타일 160" xfId="1810" xr:uid="{B664F970-C627-438E-87DF-F787C5424647}"/>
    <cellStyle name="스타일 161" xfId="1811" xr:uid="{FDF6D40F-0EEA-4EA1-B4C5-BEE2CCA4A0E1}"/>
    <cellStyle name="스타일 162" xfId="1812" xr:uid="{156ABE40-5B86-4B2B-8ED6-5EB5361EF01E}"/>
    <cellStyle name="스타일 163" xfId="1813" xr:uid="{185F5945-AF02-4A48-B162-FF344DA963CF}"/>
    <cellStyle name="스타일 164" xfId="1814" xr:uid="{42AD965D-D4E7-409A-B40F-88EC7EFD51BA}"/>
    <cellStyle name="스타일 165" xfId="1815" xr:uid="{0348A59C-A510-4413-9A40-42B51C5876B8}"/>
    <cellStyle name="스타일 166" xfId="1816" xr:uid="{84F5674A-EF73-4A98-A7C1-9F78ACA0C7E0}"/>
    <cellStyle name="스타일 167" xfId="1817" xr:uid="{16EFC6B4-27FA-48F7-B5D1-E9D0A5840C69}"/>
    <cellStyle name="스타일 168" xfId="1818" xr:uid="{9C942636-D56E-4035-9D7C-6E367CABA8B4}"/>
    <cellStyle name="스타일 169" xfId="1819" xr:uid="{9BBB88CD-6595-40CF-B616-5B53BD4D1A7D}"/>
    <cellStyle name="스타일 17" xfId="1820" xr:uid="{90C3A5B0-392E-42DE-950A-CF3A5E639DAE}"/>
    <cellStyle name="스타일 170" xfId="1821" xr:uid="{AA89A692-6838-48E4-8599-A0A2ECC3FFC0}"/>
    <cellStyle name="스타일 171" xfId="1822" xr:uid="{CBE6934B-DB4E-46EC-8664-BAAF66C633F9}"/>
    <cellStyle name="스타일 172" xfId="1823" xr:uid="{894427C1-B93F-4011-9CA9-FB37270E0CDE}"/>
    <cellStyle name="스타일 173" xfId="1824" xr:uid="{9BA44F50-54F1-45DE-9A41-0E045D566C7C}"/>
    <cellStyle name="스타일 174" xfId="1825" xr:uid="{DA02942E-4331-4543-971D-3ED92BD5AE1E}"/>
    <cellStyle name="스타일 175" xfId="1826" xr:uid="{938BC05A-87D3-449A-A825-30E6C1C373D4}"/>
    <cellStyle name="스타일 176" xfId="1827" xr:uid="{302E926A-5A47-4B0B-93E0-C3E6C8FE2C91}"/>
    <cellStyle name="스타일 177" xfId="1828" xr:uid="{22A6CAA1-E496-4E29-8ADB-A5BE46F1163D}"/>
    <cellStyle name="스타일 178" xfId="1829" xr:uid="{FE544D58-9A5F-4257-B053-FBE2AE7268AF}"/>
    <cellStyle name="스타일 179" xfId="1830" xr:uid="{0214F412-9F1A-4046-8F53-4998199105A9}"/>
    <cellStyle name="스타일 18" xfId="1831" xr:uid="{4DF5D2E2-A032-422A-BCAB-0B103715A8B0}"/>
    <cellStyle name="스타일 180" xfId="1832" xr:uid="{1EEF1ABD-D762-4F20-B668-CF4416CF7A45}"/>
    <cellStyle name="스타일 181" xfId="1833" xr:uid="{E1788588-6357-4A04-B0EC-7FA2152FCD26}"/>
    <cellStyle name="스타일 182" xfId="1834" xr:uid="{5835226B-E381-4B13-84E1-A25903305E81}"/>
    <cellStyle name="스타일 183" xfId="1835" xr:uid="{A1554FEC-97CA-4B44-8197-DF51AD5ABAB5}"/>
    <cellStyle name="스타일 184" xfId="1836" xr:uid="{9D633108-8C66-4DB5-BDA5-EDBE2B490F24}"/>
    <cellStyle name="스타일 185" xfId="1837" xr:uid="{CE47BABB-FC5B-4C95-8016-6A909257435B}"/>
    <cellStyle name="스타일 186" xfId="1838" xr:uid="{E5AAC3BE-0F25-420D-875D-0CBD168F223C}"/>
    <cellStyle name="스타일 187" xfId="1839" xr:uid="{F51BA7AC-1333-445F-86D9-879BE3AA6444}"/>
    <cellStyle name="스타일 188" xfId="1840" xr:uid="{984F4154-EF5D-4B76-BF18-57231E2A7D36}"/>
    <cellStyle name="스타일 189" xfId="1841" xr:uid="{D3E78F11-9828-42FB-B022-CE0B1A014E8C}"/>
    <cellStyle name="스타일 19" xfId="1842" xr:uid="{F2FA6B56-CBA6-4125-9B41-D69E3705EA64}"/>
    <cellStyle name="스타일 190" xfId="1843" xr:uid="{8955A854-055B-4224-A26D-072D1E7817D9}"/>
    <cellStyle name="스타일 191" xfId="1844" xr:uid="{25B8EE9D-A34D-4D63-8E2F-3111AA4C8A46}"/>
    <cellStyle name="스타일 192" xfId="1845" xr:uid="{731DD55A-0258-450C-AAD6-D865000B5C2A}"/>
    <cellStyle name="스타일 193" xfId="1846" xr:uid="{E83A6C31-84A1-4765-B8DB-F047AB8A149D}"/>
    <cellStyle name="스타일 194" xfId="1847" xr:uid="{51FCBD9A-7104-48C1-AF4C-96CBA0410DAF}"/>
    <cellStyle name="스타일 195" xfId="1848" xr:uid="{889CB4E0-8643-4F12-A2D6-E570986DF60E}"/>
    <cellStyle name="스타일 196" xfId="1849" xr:uid="{96E776BA-072A-442E-8AD8-BE16BD0CB865}"/>
    <cellStyle name="스타일 197" xfId="1850" xr:uid="{97F73745-DD32-4357-8329-F2F01E4A2A79}"/>
    <cellStyle name="스타일 198" xfId="1851" xr:uid="{4D5C5F0A-4070-4D25-8421-A3E78EA92D02}"/>
    <cellStyle name="스타일 199" xfId="1852" xr:uid="{7417759B-0B3C-43A1-901D-E73AA97CEBB3}"/>
    <cellStyle name="스타일 2" xfId="1853" xr:uid="{FD9D1E2C-222C-410B-A0DD-E4D2B80FDDF4}"/>
    <cellStyle name="스타일 20" xfId="1854" xr:uid="{68207AAB-674F-4B79-AE15-BDED3D4D543E}"/>
    <cellStyle name="스타일 200" xfId="1855" xr:uid="{BAEEFC8A-6C0C-4D25-A627-D09A9F7EA25E}"/>
    <cellStyle name="스타일 201" xfId="1856" xr:uid="{6A22C80E-3899-4864-B5CB-E3843D78EDE3}"/>
    <cellStyle name="스타일 202" xfId="1857" xr:uid="{902E9B5F-92E0-40D6-BCBF-33AD7BE2DC6E}"/>
    <cellStyle name="스타일 203" xfId="1858" xr:uid="{54F561F2-6915-4C4C-878A-B1B31FFD13D5}"/>
    <cellStyle name="스타일 204" xfId="1859" xr:uid="{30E5599E-A773-47D6-AA5D-D095A4B25D48}"/>
    <cellStyle name="스타일 205" xfId="1860" xr:uid="{A57A5171-3BD5-42A1-92EE-F9CA07E2E0F2}"/>
    <cellStyle name="스타일 206" xfId="1861" xr:uid="{DF6214B5-D570-4091-872B-91821DB3B93C}"/>
    <cellStyle name="스타일 207" xfId="1862" xr:uid="{7ACB7A83-6CE4-4BA3-9FD6-C28C84CD0797}"/>
    <cellStyle name="스타일 208" xfId="1863" xr:uid="{ECB4AA0C-74E5-4AA9-836F-E832F93E9F36}"/>
    <cellStyle name="스타일 209" xfId="1864" xr:uid="{4F195DDB-FAA7-46C6-8C29-54581ADE0E78}"/>
    <cellStyle name="스타일 21" xfId="1865" xr:uid="{C972A7C1-71A9-4ADA-9022-F85F8FE9D2F2}"/>
    <cellStyle name="스타일 210" xfId="1866" xr:uid="{2E43C015-2B4F-4D6D-B2B0-C9E082E756DB}"/>
    <cellStyle name="스타일 211" xfId="1867" xr:uid="{79DE183E-E912-4FBC-BCB2-B1BBA96A71DD}"/>
    <cellStyle name="스타일 212" xfId="1868" xr:uid="{A8BA2C12-6A92-4268-B753-423A6E85CD92}"/>
    <cellStyle name="스타일 213" xfId="1869" xr:uid="{1A867C9C-F5CD-4343-BC9D-983A3BC6FC91}"/>
    <cellStyle name="스타일 214" xfId="1870" xr:uid="{6642AFD5-6469-4746-A399-78DC07C20460}"/>
    <cellStyle name="스타일 215" xfId="1871" xr:uid="{DE1B6113-45E1-41FE-8586-FD131911D222}"/>
    <cellStyle name="스타일 216" xfId="1872" xr:uid="{184D55A1-4F47-4CF0-8781-70CA036561C5}"/>
    <cellStyle name="스타일 217" xfId="1873" xr:uid="{21D72ACE-F73E-4B65-B67D-5E8681D6E416}"/>
    <cellStyle name="스타일 218" xfId="1874" xr:uid="{93FA5E03-7A4B-462A-A5CD-4919B32D2BEB}"/>
    <cellStyle name="스타일 219" xfId="1875" xr:uid="{8A386B0E-5B7B-4259-8F5C-E43A223E52C7}"/>
    <cellStyle name="스타일 22" xfId="1876" xr:uid="{30EAB84B-0BE4-44F8-BD3D-2ECEDC45EA38}"/>
    <cellStyle name="스타일 220" xfId="1877" xr:uid="{C5F663DB-DCA4-4E10-9649-87C838602195}"/>
    <cellStyle name="스타일 221" xfId="1878" xr:uid="{2A0BE7AB-1C86-4D33-B837-77BE89ABEE9A}"/>
    <cellStyle name="스타일 222" xfId="1879" xr:uid="{D3750817-A75D-4B83-A4CA-2D70D629D04F}"/>
    <cellStyle name="스타일 223" xfId="1880" xr:uid="{8C58B503-37FF-47C6-A25F-EEAFB446E94E}"/>
    <cellStyle name="스타일 224" xfId="1881" xr:uid="{3613E436-FE24-43DA-931D-D5666712DD91}"/>
    <cellStyle name="스타일 225" xfId="1882" xr:uid="{DB5E1E8E-EEE1-4C87-8D9B-462CFF9578DD}"/>
    <cellStyle name="스타일 226" xfId="1883" xr:uid="{1F2D0D6E-D234-41B4-BBA9-A94290198867}"/>
    <cellStyle name="스타일 227" xfId="1884" xr:uid="{24006857-D835-4536-AE83-07486576196B}"/>
    <cellStyle name="스타일 228" xfId="1885" xr:uid="{4C56FD89-432E-4FFD-B66D-DB7EB36AEFD1}"/>
    <cellStyle name="스타일 229" xfId="1886" xr:uid="{A0EED757-4113-4F73-AC2C-AC9FB7D22488}"/>
    <cellStyle name="스타일 23" xfId="1887" xr:uid="{1C01C9AC-5149-4C6F-8751-4A30B3BB074E}"/>
    <cellStyle name="스타일 230" xfId="1888" xr:uid="{EA840984-8A9A-4920-8A15-7AF38F9FA139}"/>
    <cellStyle name="스타일 231" xfId="1889" xr:uid="{CE887F91-B7D9-40D7-82F8-59E178D6CD15}"/>
    <cellStyle name="스타일 232" xfId="1890" xr:uid="{7946319C-E1D5-4D7F-B28F-4AD248D98497}"/>
    <cellStyle name="스타일 233" xfId="1891" xr:uid="{14426E42-2265-4DDC-AFD4-94AFBC8D00AD}"/>
    <cellStyle name="스타일 234" xfId="1892" xr:uid="{7C1B720D-3EF1-42E1-BF9A-9708762F4AAB}"/>
    <cellStyle name="스타일 235" xfId="1893" xr:uid="{1B9ABCB2-0868-4306-B7A9-D3A3BE433726}"/>
    <cellStyle name="스타일 236" xfId="1894" xr:uid="{D323F52C-03C0-4BDC-BD53-FBC34D2883EC}"/>
    <cellStyle name="스타일 237" xfId="1895" xr:uid="{1045A31A-D535-4AAC-9158-D28C63FC1C77}"/>
    <cellStyle name="스타일 238" xfId="1896" xr:uid="{C1C933A2-D210-4DD1-A2FC-D380B1E7462B}"/>
    <cellStyle name="스타일 239" xfId="1897" xr:uid="{CF2C41F0-2036-4A2B-8706-52B6F3200DBF}"/>
    <cellStyle name="스타일 24" xfId="1898" xr:uid="{AD12AD73-3D26-4829-9534-A5E42FF8FE82}"/>
    <cellStyle name="스타일 240" xfId="1899" xr:uid="{05CC814B-0870-4217-B549-244D9167E3BC}"/>
    <cellStyle name="스타일 241" xfId="1900" xr:uid="{C9C33238-FCE5-41F9-A8E7-DBE69CA0765C}"/>
    <cellStyle name="스타일 242" xfId="1901" xr:uid="{D71C80C5-ECDC-4904-810A-4C1BDDDD776E}"/>
    <cellStyle name="스타일 243" xfId="1902" xr:uid="{39966758-20DC-4E3D-9628-0A6F6C7C498D}"/>
    <cellStyle name="스타일 244" xfId="1903" xr:uid="{3B7CA1CB-96AB-4120-AC57-FE7B24A0618C}"/>
    <cellStyle name="스타일 245" xfId="1904" xr:uid="{C39042BD-735E-45E3-BE82-6DBE7EFC7CBC}"/>
    <cellStyle name="스타일 246" xfId="1905" xr:uid="{4229305F-775A-4C06-8640-F28E995139DA}"/>
    <cellStyle name="스타일 247" xfId="1906" xr:uid="{EFE88E25-069C-422D-81B0-D0348A81588E}"/>
    <cellStyle name="스타일 248" xfId="1907" xr:uid="{47B1F5CB-DEDB-42F6-9209-18B386AC85BA}"/>
    <cellStyle name="스타일 249" xfId="1908" xr:uid="{85B4FD3C-A4F4-4869-AFAD-3D159DC1A369}"/>
    <cellStyle name="스타일 25" xfId="1909" xr:uid="{1D1C9B19-38CB-4038-AEBB-021310FE54A6}"/>
    <cellStyle name="스타일 250" xfId="1910" xr:uid="{C31C6564-C8FF-4FD6-B5BE-C1ADE52D803B}"/>
    <cellStyle name="스타일 251" xfId="1911" xr:uid="{AB6D28C9-FEDC-4F3C-B210-5082409906EA}"/>
    <cellStyle name="스타일 252" xfId="1912" xr:uid="{AEBB02B5-A9EF-4838-ACF8-12C5BC941029}"/>
    <cellStyle name="스타일 253" xfId="1913" xr:uid="{37391DA5-1724-4962-900A-F1F9C6B72B8F}"/>
    <cellStyle name="스타일 254" xfId="1914" xr:uid="{6AA75651-A22D-4DC3-B226-4695F1DE6B56}"/>
    <cellStyle name="스타일 255" xfId="1915" xr:uid="{01762842-3EC7-42C2-BDAD-CE1011E4D9C1}"/>
    <cellStyle name="스타일 26" xfId="1916" xr:uid="{5674FC78-406E-42FC-9564-B457E6B951B5}"/>
    <cellStyle name="스타일 27" xfId="1917" xr:uid="{3787F46D-CA94-463A-8EE6-4AC18410F764}"/>
    <cellStyle name="스타일 28" xfId="1918" xr:uid="{FB2D19DC-98D7-42E4-92DD-22F7EF2C28E0}"/>
    <cellStyle name="스타일 29" xfId="1919" xr:uid="{F967599D-EB65-4BB2-91D8-D0913C4D0576}"/>
    <cellStyle name="스타일 3" xfId="1920" xr:uid="{DD54BBC3-9084-4088-89E1-1FF892A629A0}"/>
    <cellStyle name="스타일 30" xfId="1921" xr:uid="{078B984F-DA02-4EAA-835D-0785629376C7}"/>
    <cellStyle name="스타일 31" xfId="1922" xr:uid="{1ADB643A-4959-4900-8A83-F08D9D4E0828}"/>
    <cellStyle name="스타일 32" xfId="1923" xr:uid="{43D8E6AB-A0C4-4A2A-8359-A65F3C3121E9}"/>
    <cellStyle name="스타일 33" xfId="1924" xr:uid="{58C4DD15-F748-4E54-AB9A-3C7451014271}"/>
    <cellStyle name="스타일 34" xfId="1925" xr:uid="{C20A6D43-0F2A-4889-B765-578C102B5BFD}"/>
    <cellStyle name="스타일 35" xfId="1926" xr:uid="{EC4F50B8-02CA-4B95-A95C-892F4CB21431}"/>
    <cellStyle name="스타일 36" xfId="1927" xr:uid="{E25F95F4-CC7D-42F8-87F2-CFBABE07C0AE}"/>
    <cellStyle name="스타일 37" xfId="1928" xr:uid="{73454F99-6C97-48B8-91A1-F277409616A8}"/>
    <cellStyle name="스타일 38" xfId="1929" xr:uid="{68877872-6556-4775-B1E5-C0A2537521F7}"/>
    <cellStyle name="스타일 39" xfId="1930" xr:uid="{09AE0FCC-3AE7-4E49-BDA9-253671FA13E3}"/>
    <cellStyle name="스타일 4" xfId="1931" xr:uid="{0748BF01-957D-4A03-9670-B35A9A54B170}"/>
    <cellStyle name="스타일 40" xfId="1932" xr:uid="{06CF061E-594B-4A19-977D-FCE7F29D1DBE}"/>
    <cellStyle name="스타일 41" xfId="1933" xr:uid="{332D08FA-A716-4498-85A9-9721B6E6A089}"/>
    <cellStyle name="스타일 42" xfId="1934" xr:uid="{3E2B32BF-D9B5-4D20-A9A7-11C69740AE22}"/>
    <cellStyle name="스타일 43" xfId="1935" xr:uid="{65AD9544-F205-442F-BB7B-15A95AAA0834}"/>
    <cellStyle name="스타일 44" xfId="1936" xr:uid="{88A9A5CA-3EB2-4E73-BFAD-63E962666AA9}"/>
    <cellStyle name="스타일 45" xfId="1937" xr:uid="{942BCE0E-E419-4752-9D6E-2E701EDE323F}"/>
    <cellStyle name="스타일 46" xfId="1938" xr:uid="{3E130530-9AB8-495A-94B0-AB71040EF8E9}"/>
    <cellStyle name="스타일 47" xfId="1939" xr:uid="{C067BCE1-0A55-4A86-8B5D-A010E5E2B7CF}"/>
    <cellStyle name="스타일 48" xfId="1940" xr:uid="{35C9C53D-8DCC-405D-8F68-78444F8E487C}"/>
    <cellStyle name="스타일 49" xfId="1941" xr:uid="{09C504B5-A948-4F02-91BD-F3AF8B9C656A}"/>
    <cellStyle name="스타일 5" xfId="1942" xr:uid="{3D69B805-1E86-4856-A593-BD42864FC301}"/>
    <cellStyle name="스타일 50" xfId="1943" xr:uid="{BCA12C42-F1EA-4655-8ADF-C521F08AC47D}"/>
    <cellStyle name="스타일 51" xfId="1944" xr:uid="{828F4C7C-5FA5-40BC-993C-11B5B968FA4E}"/>
    <cellStyle name="스타일 52" xfId="1945" xr:uid="{D91208D5-DC80-4CBE-A633-E7D487BA0D95}"/>
    <cellStyle name="스타일 53" xfId="1946" xr:uid="{1BAAD6F7-02A1-475B-AA23-897B90D19457}"/>
    <cellStyle name="스타일 54" xfId="1947" xr:uid="{90C21602-6A04-4F6B-8B88-5A01AEAA747B}"/>
    <cellStyle name="스타일 55" xfId="1948" xr:uid="{2FC03388-D7A4-4F59-BA12-9865FFE76FB9}"/>
    <cellStyle name="스타일 56" xfId="1949" xr:uid="{E2F5C63E-45B1-4A06-9DBA-F9526D49AD81}"/>
    <cellStyle name="스타일 57" xfId="1950" xr:uid="{6FD0BD20-3037-44D9-8F85-3AB00BC0356F}"/>
    <cellStyle name="스타일 58" xfId="1951" xr:uid="{BA58DD6E-4307-4F57-A1BE-1C4AF788937B}"/>
    <cellStyle name="스타일 59" xfId="1952" xr:uid="{5B1C82DC-E13E-4079-9DE9-C24D2A3DA835}"/>
    <cellStyle name="스타일 6" xfId="1953" xr:uid="{C437736A-0F39-4DC8-BA58-66285E5B1DF0}"/>
    <cellStyle name="스타일 60" xfId="1954" xr:uid="{AC9EC732-3B12-49BB-B38F-3B667577A6E9}"/>
    <cellStyle name="스타일 61" xfId="1955" xr:uid="{501B0456-A73C-4303-99DA-14F0CF592DA2}"/>
    <cellStyle name="스타일 62" xfId="1956" xr:uid="{F073810C-E717-42FC-8B55-227D3D7C6220}"/>
    <cellStyle name="스타일 63" xfId="1957" xr:uid="{C8BF45C7-E4A0-41AA-95EC-5970D5A893E6}"/>
    <cellStyle name="스타일 64" xfId="1958" xr:uid="{C4BAEB55-98FB-4F7E-9C67-0875AA28D2EF}"/>
    <cellStyle name="스타일 65" xfId="1959" xr:uid="{2F2C4DBD-28CD-4700-AF1D-ABD5AAB1B3DD}"/>
    <cellStyle name="스타일 66" xfId="1960" xr:uid="{301947D2-E2EB-4DD0-B15D-969BC1DE6277}"/>
    <cellStyle name="스타일 67" xfId="1961" xr:uid="{28DD0129-AB4A-4348-9B26-406B1D536F69}"/>
    <cellStyle name="스타일 68" xfId="1962" xr:uid="{3204326C-49BD-4133-BFA3-DD06C7107DEB}"/>
    <cellStyle name="스타일 69" xfId="1963" xr:uid="{38AE2068-52E6-4948-AF0A-63495406D3B7}"/>
    <cellStyle name="스타일 7" xfId="1964" xr:uid="{D5FBFD92-D979-43F1-9D26-456762C02AED}"/>
    <cellStyle name="스타일 70" xfId="1965" xr:uid="{88341136-F8EC-4FD2-9351-C8493888CDB1}"/>
    <cellStyle name="스타일 71" xfId="1966" xr:uid="{185C6456-AAE5-4D20-9872-925AEE84C4C5}"/>
    <cellStyle name="스타일 72" xfId="1967" xr:uid="{1ADCA1AD-ACED-446A-B372-CDFF720085A5}"/>
    <cellStyle name="스타일 73" xfId="1968" xr:uid="{693C94BF-A92F-4B4C-B567-8EF48795856F}"/>
    <cellStyle name="스타일 74" xfId="1969" xr:uid="{301E06C3-9659-45D3-A68E-374C61886FDC}"/>
    <cellStyle name="스타일 75" xfId="1970" xr:uid="{44CCE7E7-98E2-402C-9222-C94D885996C5}"/>
    <cellStyle name="스타일 76" xfId="1971" xr:uid="{DEAF31A6-1FDB-4F1B-AD63-B0A0AE625E66}"/>
    <cellStyle name="스타일 77" xfId="1972" xr:uid="{6881FF7D-ADD6-41D4-B777-8EDF1B676392}"/>
    <cellStyle name="스타일 78" xfId="1973" xr:uid="{262FE2E5-E3E2-407F-9FD9-C3CC4B0286C4}"/>
    <cellStyle name="스타일 79" xfId="1974" xr:uid="{64C48248-3C99-476A-8D4B-CA31FB5F8745}"/>
    <cellStyle name="스타일 8" xfId="1975" xr:uid="{15B6D9A1-C2C8-4534-A7F0-5C3B9959DC59}"/>
    <cellStyle name="스타일 80" xfId="1976" xr:uid="{435871EA-AA6C-4AEA-A2A4-68897A7423A3}"/>
    <cellStyle name="스타일 81" xfId="1977" xr:uid="{1BCE39BC-6513-4170-9A4E-6D8E32BBD7A0}"/>
    <cellStyle name="스타일 82" xfId="1978" xr:uid="{F9829068-63B3-4A8E-A1BE-A99948AC6222}"/>
    <cellStyle name="스타일 83" xfId="1979" xr:uid="{189CA88C-8BEB-4235-AAB4-90C61F059D6F}"/>
    <cellStyle name="스타일 84" xfId="1980" xr:uid="{F0EBD6C7-E956-4C3D-9D59-22B446AA0F9D}"/>
    <cellStyle name="스타일 85" xfId="1981" xr:uid="{C173C684-D986-488F-82FD-F5F8BDE4437C}"/>
    <cellStyle name="스타일 86" xfId="1982" xr:uid="{D6F80E6C-8332-4B97-9D17-4697B3FAA0B3}"/>
    <cellStyle name="스타일 87" xfId="1983" xr:uid="{CE9769AD-8B28-4297-873C-BFB907100B3D}"/>
    <cellStyle name="스타일 88" xfId="1984" xr:uid="{9029E726-AEA1-49D8-8BAF-113869832AB3}"/>
    <cellStyle name="스타일 89" xfId="1985" xr:uid="{7F55C346-FA60-488C-90E9-D053E790E63F}"/>
    <cellStyle name="스타일 9" xfId="1986" xr:uid="{2527837C-9FB9-4F44-A142-973534100508}"/>
    <cellStyle name="스타일 90" xfId="1987" xr:uid="{73F60E68-9293-4A8B-A15D-B2077E1A9573}"/>
    <cellStyle name="스타일 91" xfId="1988" xr:uid="{CFCACFDA-6911-4D82-B8CF-DDAEFD9F7A0C}"/>
    <cellStyle name="스타일 92" xfId="1989" xr:uid="{454EFEED-22C4-40EA-A1AB-0010944C1BB1}"/>
    <cellStyle name="스타일 93" xfId="1990" xr:uid="{1465A09D-DBDA-4477-9E82-5A47439FC1FF}"/>
    <cellStyle name="스타일 94" xfId="1991" xr:uid="{93D30BE5-EDF0-4266-B043-4CFB3A029D9C}"/>
    <cellStyle name="스타일 95" xfId="1992" xr:uid="{E8613856-D63B-4B8F-A9D7-6EFABF6384BF}"/>
    <cellStyle name="스타일 96" xfId="1993" xr:uid="{145B4B3E-68C1-4279-BC83-EC2572071C7A}"/>
    <cellStyle name="스타일 97" xfId="1994" xr:uid="{211CB66F-68E9-4263-9ADC-957EC2036CC0}"/>
    <cellStyle name="스타일 98" xfId="1995" xr:uid="{5C46FF04-4AF1-49E3-891A-28510965DDDA}"/>
    <cellStyle name="스타일 99" xfId="1996" xr:uid="{C56D3107-C19F-4918-871E-63542606F9B3}"/>
    <cellStyle name="안건회계법인" xfId="1997" xr:uid="{4FB3A0EB-D634-49EF-8BF2-F638DE977ECD}"/>
    <cellStyle name="유1" xfId="1998" xr:uid="{DDA50D5B-BA65-45C7-B585-1FCBAA2961F0}"/>
    <cellStyle name="一般_GARMENT STEP FORM HK" xfId="1999" xr:uid="{8004861C-3F5C-403E-BDD8-CCAE7D18D4A5}"/>
    <cellStyle name="자리수" xfId="2000" xr:uid="{065B8516-DD8E-45AA-8E52-0DF1FA08311E}"/>
    <cellStyle name="자리수 - 유형1" xfId="2001" xr:uid="{C203A83E-73B7-4350-9870-20AB7FBCC37E}"/>
    <cellStyle name="자리수_6(1).도수가압장(도급공사)" xfId="2002" xr:uid="{15D23CA7-09DE-4AEE-809B-1845343660CA}"/>
    <cellStyle name="자리수0" xfId="2003" xr:uid="{F83A766F-AF19-406B-BA88-8D5C0AC49866}"/>
    <cellStyle name="지정되지 않음" xfId="2004" xr:uid="{1CC21CE2-A103-41A6-A2B6-612206A74938}"/>
    <cellStyle name="千分位[0]_GARMENT STEP FORM HK" xfId="2005" xr:uid="{C4A16731-1595-4DA8-8ECE-749580B11E25}"/>
    <cellStyle name="千分位_GARMENT STEP FORM HK" xfId="2006" xr:uid="{6D4CCD9E-7FF3-41AC-87DB-06964F680F3D}"/>
    <cellStyle name="콤마 [0]_  종  합  " xfId="2007" xr:uid="{36311E67-2510-409F-B036-B79E81C042CE}"/>
    <cellStyle name="콤마 [2]" xfId="2008" xr:uid="{CF8A004C-3E45-450D-A1C0-85E65C03657A}"/>
    <cellStyle name="콤마 Z0]_laroux" xfId="2009" xr:uid="{5455B6CF-254E-4DEB-B6C2-6041EA75FBBF}"/>
    <cellStyle name="콤마_  종  합  " xfId="2010" xr:uid="{EC90339B-6951-4680-9C72-9C7D72B414D7}"/>
    <cellStyle name="퍼센트" xfId="2011" xr:uid="{16D8FFF9-E22B-4EDD-A258-CEE986E2BD14}"/>
    <cellStyle name="표준" xfId="0" builtinId="0"/>
    <cellStyle name="표준 10" xfId="2012" xr:uid="{DB760312-F69F-4E53-BB58-B5641E2053F7}"/>
    <cellStyle name="표준 11" xfId="2013" xr:uid="{489789B8-16D4-47E9-8CFB-7FCC7F0173EE}"/>
    <cellStyle name="표준 2" xfId="2014" xr:uid="{0991E353-137C-42AA-A4D5-9FB3944CD8BF}"/>
    <cellStyle name="표준 3" xfId="2015" xr:uid="{9704AD03-BD75-4A0D-8232-1E02EFD68A6B}"/>
    <cellStyle name="표준 4" xfId="2016" xr:uid="{720A8D33-2144-4222-B6FE-F40DFF8CF559}"/>
    <cellStyle name="표준 5" xfId="2017" xr:uid="{88E732E9-FD45-4D3D-9D55-8773156CC85C}"/>
    <cellStyle name="표준 6" xfId="2018" xr:uid="{077276D9-390E-43E9-A128-F0D8F3A68B93}"/>
    <cellStyle name="표준 7" xfId="2019" xr:uid="{A3C596C1-A277-4244-A172-BFA7FEEEEC72}"/>
    <cellStyle name="표준 8" xfId="2020" xr:uid="{443BB761-9F5C-4034-BF68-3EF10C1D1984}"/>
    <cellStyle name="표준 9" xfId="2021" xr:uid="{07430334-EE99-46CB-8FC1-D71001866BDE}"/>
    <cellStyle name="표준?Sheet8 (3)" xfId="2022" xr:uid="{3FB5EA12-6281-4696-BFF8-C0AB49194B4D}"/>
    <cellStyle name="標準_2000 TP List for i.VRS-MMS HP" xfId="2023" xr:uid="{259B57E2-7CE5-413F-9935-4758C9F75E5A}"/>
    <cellStyle name="표준_공주월송초" xfId="2024" xr:uid="{25BBBF9D-EB5D-458F-8BF9-5BABA6627D2F}"/>
    <cellStyle name="표준_교촌내역서" xfId="2025" xr:uid="{B86ECB9A-0C73-4A3A-8B56-316966F203C4}"/>
    <cellStyle name="표쥰" xfId="2026" xr:uid="{F3FA43EF-1DA4-4010-B814-49A13F768BBD}"/>
    <cellStyle name="합산" xfId="2027" xr:uid="{A6054F42-DD09-47A9-BDCF-FBA5217490B5}"/>
    <cellStyle name="桁区切り_2000 TP List for i.VRS-MMS HP" xfId="2028" xr:uid="{AC424904-7AA2-44E5-B5A8-5710000D9085}"/>
    <cellStyle name="貨幣 [0]_GARMENT STEP FORM HK" xfId="2029" xr:uid="{2D7B770B-BD51-4F69-8ECD-6E461401169F}"/>
    <cellStyle name="貨幣_GARMENT STEP FORM HK" xfId="2030" xr:uid="{CF0E2BCA-6FDF-47C5-9FCA-8960FF39A0D1}"/>
    <cellStyle name="화폐기호" xfId="2031" xr:uid="{4BFB0D45-9713-4587-8910-566A99E88BC4}"/>
    <cellStyle name="화폐기호0" xfId="2032" xr:uid="{1F9B46DE-9D70-4B2D-856D-82623A7272A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5.xml"/><Relationship Id="rId21" Type="http://schemas.openxmlformats.org/officeDocument/2006/relationships/externalLink" Target="externalLinks/externalLink10.xml"/><Relationship Id="rId42" Type="http://schemas.openxmlformats.org/officeDocument/2006/relationships/externalLink" Target="externalLinks/externalLink31.xml"/><Relationship Id="rId47" Type="http://schemas.openxmlformats.org/officeDocument/2006/relationships/externalLink" Target="externalLinks/externalLink36.xml"/><Relationship Id="rId63" Type="http://schemas.openxmlformats.org/officeDocument/2006/relationships/externalLink" Target="externalLinks/externalLink52.xml"/><Relationship Id="rId68" Type="http://schemas.openxmlformats.org/officeDocument/2006/relationships/externalLink" Target="externalLinks/externalLink57.xml"/><Relationship Id="rId84" Type="http://schemas.openxmlformats.org/officeDocument/2006/relationships/externalLink" Target="externalLinks/externalLink73.xml"/><Relationship Id="rId89" Type="http://schemas.openxmlformats.org/officeDocument/2006/relationships/theme" Target="theme/theme1.xml"/><Relationship Id="rId16" Type="http://schemas.openxmlformats.org/officeDocument/2006/relationships/externalLink" Target="externalLinks/externalLink5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21.xml"/><Relationship Id="rId37" Type="http://schemas.openxmlformats.org/officeDocument/2006/relationships/externalLink" Target="externalLinks/externalLink26.xml"/><Relationship Id="rId53" Type="http://schemas.openxmlformats.org/officeDocument/2006/relationships/externalLink" Target="externalLinks/externalLink42.xml"/><Relationship Id="rId58" Type="http://schemas.openxmlformats.org/officeDocument/2006/relationships/externalLink" Target="externalLinks/externalLink47.xml"/><Relationship Id="rId74" Type="http://schemas.openxmlformats.org/officeDocument/2006/relationships/externalLink" Target="externalLinks/externalLink63.xml"/><Relationship Id="rId79" Type="http://schemas.openxmlformats.org/officeDocument/2006/relationships/externalLink" Target="externalLinks/externalLink68.xml"/><Relationship Id="rId5" Type="http://schemas.openxmlformats.org/officeDocument/2006/relationships/worksheet" Target="worksheets/sheet5.xml"/><Relationship Id="rId90" Type="http://schemas.openxmlformats.org/officeDocument/2006/relationships/styles" Target="styles.xml"/><Relationship Id="rId14" Type="http://schemas.openxmlformats.org/officeDocument/2006/relationships/externalLink" Target="externalLinks/externalLink3.xml"/><Relationship Id="rId22" Type="http://schemas.openxmlformats.org/officeDocument/2006/relationships/externalLink" Target="externalLinks/externalLink11.xml"/><Relationship Id="rId27" Type="http://schemas.openxmlformats.org/officeDocument/2006/relationships/externalLink" Target="externalLinks/externalLink16.xml"/><Relationship Id="rId30" Type="http://schemas.openxmlformats.org/officeDocument/2006/relationships/externalLink" Target="externalLinks/externalLink19.xml"/><Relationship Id="rId35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32.xml"/><Relationship Id="rId48" Type="http://schemas.openxmlformats.org/officeDocument/2006/relationships/externalLink" Target="externalLinks/externalLink37.xml"/><Relationship Id="rId56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53.xml"/><Relationship Id="rId69" Type="http://schemas.openxmlformats.org/officeDocument/2006/relationships/externalLink" Target="externalLinks/externalLink58.xml"/><Relationship Id="rId77" Type="http://schemas.openxmlformats.org/officeDocument/2006/relationships/externalLink" Target="externalLinks/externalLink66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0.xml"/><Relationship Id="rId72" Type="http://schemas.openxmlformats.org/officeDocument/2006/relationships/externalLink" Target="externalLinks/externalLink61.xml"/><Relationship Id="rId80" Type="http://schemas.openxmlformats.org/officeDocument/2006/relationships/externalLink" Target="externalLinks/externalLink69.xml"/><Relationship Id="rId85" Type="http://schemas.openxmlformats.org/officeDocument/2006/relationships/externalLink" Target="externalLinks/externalLink7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5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22.xml"/><Relationship Id="rId38" Type="http://schemas.openxmlformats.org/officeDocument/2006/relationships/externalLink" Target="externalLinks/externalLink27.xml"/><Relationship Id="rId46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48.xml"/><Relationship Id="rId67" Type="http://schemas.openxmlformats.org/officeDocument/2006/relationships/externalLink" Target="externalLinks/externalLink56.xml"/><Relationship Id="rId20" Type="http://schemas.openxmlformats.org/officeDocument/2006/relationships/externalLink" Target="externalLinks/externalLink9.xml"/><Relationship Id="rId41" Type="http://schemas.openxmlformats.org/officeDocument/2006/relationships/externalLink" Target="externalLinks/externalLink30.xml"/><Relationship Id="rId54" Type="http://schemas.openxmlformats.org/officeDocument/2006/relationships/externalLink" Target="externalLinks/externalLink43.xml"/><Relationship Id="rId62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59.xml"/><Relationship Id="rId75" Type="http://schemas.openxmlformats.org/officeDocument/2006/relationships/externalLink" Target="externalLinks/externalLink64.xml"/><Relationship Id="rId83" Type="http://schemas.openxmlformats.org/officeDocument/2006/relationships/externalLink" Target="externalLinks/externalLink72.xml"/><Relationship Id="rId88" Type="http://schemas.openxmlformats.org/officeDocument/2006/relationships/externalLink" Target="externalLinks/externalLink77.xml"/><Relationship Id="rId9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4.xml"/><Relationship Id="rId23" Type="http://schemas.openxmlformats.org/officeDocument/2006/relationships/externalLink" Target="externalLinks/externalLink12.xml"/><Relationship Id="rId28" Type="http://schemas.openxmlformats.org/officeDocument/2006/relationships/externalLink" Target="externalLinks/externalLink17.xml"/><Relationship Id="rId36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38.xml"/><Relationship Id="rId57" Type="http://schemas.openxmlformats.org/officeDocument/2006/relationships/externalLink" Target="externalLinks/externalLink46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0.xml"/><Relationship Id="rId44" Type="http://schemas.openxmlformats.org/officeDocument/2006/relationships/externalLink" Target="externalLinks/externalLink33.xml"/><Relationship Id="rId52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49.xml"/><Relationship Id="rId65" Type="http://schemas.openxmlformats.org/officeDocument/2006/relationships/externalLink" Target="externalLinks/externalLink54.xml"/><Relationship Id="rId73" Type="http://schemas.openxmlformats.org/officeDocument/2006/relationships/externalLink" Target="externalLinks/externalLink62.xml"/><Relationship Id="rId78" Type="http://schemas.openxmlformats.org/officeDocument/2006/relationships/externalLink" Target="externalLinks/externalLink67.xml"/><Relationship Id="rId81" Type="http://schemas.openxmlformats.org/officeDocument/2006/relationships/externalLink" Target="externalLinks/externalLink70.xml"/><Relationship Id="rId86" Type="http://schemas.openxmlformats.org/officeDocument/2006/relationships/externalLink" Target="externalLinks/externalLink7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39" Type="http://schemas.openxmlformats.org/officeDocument/2006/relationships/externalLink" Target="externalLinks/externalLink28.xml"/><Relationship Id="rId34" Type="http://schemas.openxmlformats.org/officeDocument/2006/relationships/externalLink" Target="externalLinks/externalLink23.xml"/><Relationship Id="rId50" Type="http://schemas.openxmlformats.org/officeDocument/2006/relationships/externalLink" Target="externalLinks/externalLink39.xml"/><Relationship Id="rId55" Type="http://schemas.openxmlformats.org/officeDocument/2006/relationships/externalLink" Target="externalLinks/externalLink44.xml"/><Relationship Id="rId76" Type="http://schemas.openxmlformats.org/officeDocument/2006/relationships/externalLink" Target="externalLinks/externalLink65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0.xml"/><Relationship Id="rId92" Type="http://schemas.openxmlformats.org/officeDocument/2006/relationships/calcChain" Target="calcChain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8.xml"/><Relationship Id="rId24" Type="http://schemas.openxmlformats.org/officeDocument/2006/relationships/externalLink" Target="externalLinks/externalLink13.xml"/><Relationship Id="rId40" Type="http://schemas.openxmlformats.org/officeDocument/2006/relationships/externalLink" Target="externalLinks/externalLink29.xml"/><Relationship Id="rId45" Type="http://schemas.openxmlformats.org/officeDocument/2006/relationships/externalLink" Target="externalLinks/externalLink34.xml"/><Relationship Id="rId66" Type="http://schemas.openxmlformats.org/officeDocument/2006/relationships/externalLink" Target="externalLinks/externalLink55.xml"/><Relationship Id="rId87" Type="http://schemas.openxmlformats.org/officeDocument/2006/relationships/externalLink" Target="externalLinks/externalLink76.xml"/><Relationship Id="rId61" Type="http://schemas.openxmlformats.org/officeDocument/2006/relationships/externalLink" Target="externalLinks/externalLink50.xml"/><Relationship Id="rId82" Type="http://schemas.openxmlformats.org/officeDocument/2006/relationships/externalLink" Target="externalLinks/externalLink71.xml"/><Relationship Id="rId19" Type="http://schemas.openxmlformats.org/officeDocument/2006/relationships/externalLink" Target="externalLinks/externalLink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723</xdr:row>
      <xdr:rowOff>0</xdr:rowOff>
    </xdr:from>
    <xdr:to>
      <xdr:col>1</xdr:col>
      <xdr:colOff>619125</xdr:colOff>
      <xdr:row>724</xdr:row>
      <xdr:rowOff>0</xdr:rowOff>
    </xdr:to>
    <xdr:pic>
      <xdr:nvPicPr>
        <xdr:cNvPr id="2419" name="_x105587224" descr="DRW000017ac2b56">
          <a:extLst>
            <a:ext uri="{FF2B5EF4-FFF2-40B4-BE49-F238E27FC236}">
              <a16:creationId xmlns:a16="http://schemas.microsoft.com/office/drawing/2014/main" id="{2E51DC0D-77B5-3546-AC07-7FE1EBF22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8826875"/>
          <a:ext cx="15525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isk%202%20(d)\&#44305;&#49440;&#51204;&#44592;%20&#51652;&#54665;&#44277;&#49324;(&#54260;&#45908;2,,,,)\3.&#50756;&#47308;&#44277;&#49324;\&#49888;&#54413;&#47732;&#49324;&#47924;&#49548;\A&#45236;&#50669;,&#49328;&#52636;&#49436;(2000~)\&#12596;&#52649;&#52397;&#45224;&#46020;&#44368;&#50977;&#52397;\&#52380;&#50504;&#44368;&#50977;&#52397;\&#52397;&#50857;&#52488;(&#45236;&#50669;,&#49328;&#52636;)\Documents%20and%20Settings\&#49324;&#50857;&#51088;\My%20Documents\&#49900;&#51116;&#54788;\&#44277;&#49324;%20&#44288;&#47144;\2004&#46020;%20&#49884;&#49444;&#49324;&#50629;\2004&#51068;&#50948;&#45824;&#44032;\2004%20&#51204;&#44592;,&#53685;&#49888;&#48512;&#48516;%20&#47932;&#44032;&#51312;&#49324;&#5436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44277;&#53685;&#51088;&#473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USER\&#44608;&#55148;&#52384;\&#50976;&#45768;&#50728;&#50836;&#52397;\PI-ILW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7-17.SUB\&#44032;&#47196;&#46321;\&#44228;&#49328;&#49436;\KWAK.DWG\6-3.SUB\MP-SUB\GSS\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5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-DATE\MODE\165-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ong\gong\MSOFFICE\EXCEL\PYB\&#50900;&#48324;&#49892;&#51201;\96\MSOFFICE\HEXCEL\PYB\DATA\JEJO9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RSERVER\&#48729;&#52629;&#50676;%20&#51068;&#53552;I\EDATA\&#49352;%20&#54260;&#45908;\ExcelLesson\&#44368;&#50977;&#50857;Lab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&#50577;&#49457;&#54868;\&#45824;&#52903;&#5436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chy\2000&#45380;\Xls\&#49328;&#52636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isk%202%20(d)\&#44305;&#49440;&#51204;&#44592;%20&#51652;&#54665;&#44277;&#49324;(&#54260;&#45908;2,,,,)\3.&#50756;&#47308;&#44277;&#49324;\&#49888;&#54413;&#47732;&#49324;&#47924;&#49548;\1766\1790\179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2\d\LKH\EX-DATE\PROJECT\225-5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&#45224;&#49436;&#50872;&#51228;&#51068;&#44368;&#54924;\&#44221;&#51228;&#49457;11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w202586\d\ksk97\ESS\97ESS&#50900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w202586\d\ksk97\ESS\DAILY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C\BAKUP\OLD-E\1760\1766\1766-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&#47215;&#45936;&#51228;&#51452;&#54840;&#53588;\97.10.22-&#44608;&#47197;&#55148;\&#50868;&#51204;&#4870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isk%202%20(d)\&#44305;&#49440;&#51204;&#44592;%20&#51652;&#54665;&#44277;&#49324;(&#54260;&#45908;2,,,,)\3.&#50756;&#47308;&#44277;&#49324;\&#49888;&#54413;&#47732;&#49324;&#47924;&#49548;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RSERVER\&#48729;&#52629;&#50676;%20&#51068;&#53552;I\&#44204;&#51201;&#49436;&#5069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4;&#49688;\&#45432;&#50896;%20&#50976;&#51648;&#48372;&#49688;\LOTUS\9605P\BB_C-BD\OUT\YE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&#45236;&#50669;&#49436;sample\K-SET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RKSS\&#45236;&#51089;&#50629;\020-&#49888;&#54413;~&#50864;&#49457;\0104&#45225;&#54408;\&#49444;&#44228;&#50696;&#49328;&#49436;\&#44032;&#47196;&#46321;&#51665;&#44228;&#54364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backup1\2001&#45380;\&#49888;&#50900;&#52397;&#49548;&#45380;&#47928;&#54868;&#49468;&#53552;\&#45236;&#50669;&#4943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isk%202%20(d)\&#44305;&#49440;&#51204;&#44592;%20&#51652;&#54665;&#44277;&#49324;(&#54260;&#45908;2,,,,)\3.&#50756;&#47308;&#44277;&#49324;\&#49888;&#54413;&#47732;&#49324;&#47924;&#49548;\Documents%20and%20Settings\Administrator\Local%20Settings\Temporary%20Internet%20Files\Content.IE5\0H2B0PY3\&#44060;&#49888;&#51068;&#50948;-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isk%202%20(d)\&#44305;&#49440;&#51204;&#44592;%20&#51652;&#54665;&#44277;&#49324;(&#54260;&#45908;2,,,,)\3.&#50756;&#47308;&#44277;&#49324;\&#49888;&#54413;&#47732;&#49324;&#47924;&#49548;\Documents%20and%20Settings\Administrator\Local%20Settings\Temporary%20Internet%20Files\Content.IE5\0H2B0PY3\&#47732;&#52380;&#51064;&#53580;&#47532;&#50612;(&#48156;&#51452;&#51312;&#51221;&#51473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0696;&#49328;&#45236;~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tree1\&#48148;&#53461;%20&#54868;&#47732;\&#53580;&#53356;&#45432;&#54028;&#53356;\&#49892;&#51221;&#48372;&#44256;\&#54028;&#51068;&#51221;&#49328;%20-%20&#50504;&#45824;&#47532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DOCU~1\A-&#49345;&#50857;\C000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25;&#46024;\&#44608;&#51025;&#46024;\MSOFFICE\EXCELL\&#44148;&#54868;ENG\ansung\new\ELE-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8708;3\C\&#48372;&#44288;&#50857;&#54532;&#47196;&#51229;&#53944;\&#49340;&#51064;&#53552;&#45328;&#51204;&#44592;&#48516;&#50556;\&#44228;&#49328;&#49436;\(&#45236;&#50669;)&#49340;&#51064;&#53552;&#45328;&#51204;&#44592;&#48516;&#50556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\&#51088;&#47308;&#49892;\017-&#50724;&#49457;&#51204;&#44592;&#53685;&#49888;-&#44400;&#51088;&#52264;&#47049;&#44592;&#51648;%20&#53664;&#53356;&#48177;%20&#44060;&#47049;&#44277;&#49324;\&#44400;&#51088;%20&#53664;&#53356;&#48177;%20&#44592;&#52488;&#45824;%20&#51068;&#50948;&#45824;&#44032;\&#44592;&#52488;&#45824;-&#51068;&#50948;300X300X40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oengsung\&#50896;&#51452;&#44428;&#51221;&#48372;&#53685;&#49888;\&#48156;&#51452;&#49444;&#44228;\&#50896;&#51452;&#46020;&#44553;&#45236;&#50669;&#49436;(&#44552;&#52264;&#48516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ong\gong\MSOFFICE\EXCEL\PYB\&#50900;&#48324;&#49892;&#51201;\96\MSOFFICE\HEXCEL\PYB\DATA\JEJO95G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tree1\&#48148;&#53461;%20&#54868;&#47732;\&#44148;&#52629;1&#5492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RSERVER\&#48729;&#52629;&#50676;%20&#51068;&#53552;I\EDATA\&#49352;%20&#54260;&#45908;\ExcelLesson\x0037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41;&#49444;%20&#48320;&#54872;&#48169;\b&#52649;&#52397;&#45224;&#46020;&#44368;&#50977;&#52397;\c&#52380;&#50504;&#44368;&#50977;&#52397;\2003&#45380;\&#46041;&#49457;&#51473;&#54617;&#44368;%20&#44553;&#49885;&#49892;%20&#51613;&#52629;%20&#51204;&#44592;&#49884;&#49444;&#44277;&#49324;(&#52572;&#51333;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3685;&#51068;&#51068;&#50948;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EEYONG\PUSAN154\&#44305;&#50577;&#51204;&#4459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04;&#51201;&#49436;\Project\&#49688;&#50896;&#48124;&#51088;&#50669;&#49324;\&#49688;&#50896;&#48124;&#51088;&#50669;&#49324;&#44204;&#51201;&#4943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KSKVM\DJ97~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LSANITS\ftp\ftp\70%20&#45236;&#50669;&#49436;&#51089;&#50629;(&#50641;&#49472;)\2.%20CCTV\My%20Documents\&#44221;&#48513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RKSS\&#45236;&#51089;&#50629;\020-&#49888;&#54413;~&#50864;&#49457;\0104&#45225;&#54408;\&#49444;&#44228;&#50696;&#49328;&#49436;\&#44368;&#53685;&#49888;&#54840;&#46321;&#49328;&#52636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isk%202%20(d)\&#44305;&#49440;&#51204;&#44592;%20&#51652;&#54665;&#44277;&#49324;(&#54260;&#45908;2,,,,)\3.&#50756;&#47308;&#44277;&#49324;\&#49888;&#54413;&#47732;&#49324;&#47924;&#49548;\&#45236;&#50669;&#49436;\&#44277;&#51452;&#44368;&#50977;&#52397;\2002&#45380;&#51204;&#44592;&#49884;&#49444;\&#46160;&#51221;&#44256;&#46321;&#54617;&#44368;\&#48156;&#51452;&#45236;&#50669;(1&#52264;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isk%202%20(d)\&#44305;&#49440;&#51204;&#44592;%20&#51652;&#54665;&#44277;&#49324;(&#54260;&#45908;2,,,,)\3.&#50756;&#47308;&#44277;&#49324;\&#49888;&#54413;&#47732;&#49324;&#47924;&#49548;\A&#45236;&#50669;,&#49328;&#52636;&#49436;(2000~)\&#12609;&#45800;&#44032;&#54364;,&#44592;&#48376;&#45236;&#50669;&#49436;\2005&#45380;\2005&#45380;%20&#46020;&#44368;&#50977;&#52397;%20&#47932;&#44032;&#51088;&#47308;&#54364;\_05&#45380;%20&#53664;&#47785;&#51068;&#50948;&#45824;&#44032;%20&#48143;%20&#47932;&#44032;&#51312;&#49324;&#54364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SOFFICE\EXCEL\PYB\&#51473;&#44592;&#44228;&#54925;\GRPAN95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345;&#46020;&#47196;\ILWI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689;&#49885;\&#45236;&#50669;&#44204;&#51201;(2)\&#54620;&#44397;&#50528;&#45768;\&#51089;&#50629;\&#49436;&#47928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RAGON\&#45236;&#50669;&#49436;\&#44552;&#48337;&#47196;3-1\&#45236;&#50669;&#49436;\&#54364;&#51456;&#45236;&#50669;&#49436;\&#54616;&#49345;&#46020;&#47196;\ILWI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tree1\&#48148;&#53461;%20&#54868;&#47732;\program\&#49444;&#48320;\&#44148;&#52629;&#49444;&#48320;\&#44148;&#52629;1&#54924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WINDOWS\&#48148;&#53461;%20&#54868;&#47732;\dacom\&#51652;&#52380;~&#51613;&#54217;\&#51652;&#52380;,&#51613;&#54217;(9.3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25;&#46024;\&#44608;&#51025;&#46024;\2001&#45380;&#46020;&#47732;\&#49464;&#50896;ENG\&#54788;&#45824;4&#52264;&#46020;&#47196;\&#51204;-&#45236;&#50669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02file\&#49569;&#51204;&#49440;&#48372;&#54840;&#48152;(&#50976;&#54840;,&#49440;&#46020;)\OFFICE%20&#50577;&#49885;\N&#36035;&#63963;-&#32887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RKSS\&#45236;&#51089;&#50629;\020-&#49888;&#54413;~&#50864;&#49457;\0104&#45225;&#54408;\&#49444;&#44228;&#50696;&#49328;&#49436;\&#44053;&#44368;&#51665;&#44228;&#54364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49;&#49692;\C\PARK.SS\&#45236;&#51089;&#50629;\k.&#44277;&#51452;&#49888;&#44288;&#46041;&#51473;&#50521;&#47196;&#54869;&#51109;&#44277;&#49324;\exell\&#49888;&#44288;&#46041;&#51473;&#50521;&#47196;&#49328;&#52636;&#494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4;&#47784;\C\MSOFFICE\EXCELL\&#44148;&#54868;ENG\ansung\new\ELE-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NIA\UpDown\project2001\jeju_ITS\default\6%20&#49444;&#44228;%20&#50696;&#49328;&#49436;\99&#49892;&#49884;&#49444;&#44228;\&#50696;&#49328;&#49436;\&#50696;&#49328;&#494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tree1\&#48148;&#53461;%20&#54868;&#47732;\GROUP\Data\Mail\Temp\phk\&#44204;&#51201;&#44592;&#51456;\&#44277;&#49324;&#44592;&#440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isk%202%20(d)\&#44305;&#49440;&#51204;&#44592;%20&#51652;&#54665;&#44277;&#49324;(&#54260;&#45908;2,,,,)\3.&#50756;&#47308;&#44277;&#49324;\&#49888;&#54413;&#47732;&#49324;&#47924;&#49548;\Documents%20and%20Settings\Administrator\Local%20Settings\Temporary%20Internet%20Files\Content.IE5\0H2B0PY3\&#50724;&#48393;&#44512;02\&#52404;&#50977;&#44288;12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WINDOWS\TEMP\&#51068;&#50948;&#45824;&#44032;&#47784;&#51020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My%20Documents\&#49444;&#44228;&#44049;&#51648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1766\1790\179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1000"/>
      <sheetName val="000000"/>
      <sheetName val="VXXXXXX"/>
      <sheetName val="표지"/>
      <sheetName val="노무비"/>
      <sheetName val="터파기"/>
      <sheetName val="찾아보기"/>
      <sheetName val="단가조사표"/>
      <sheetName val="재료비 등락 비교표"/>
      <sheetName val="조명기구"/>
      <sheetName val="구성품가격조사"/>
      <sheetName val="분전반조립공량표"/>
      <sheetName val="사용전검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기계경비(시간당)"/>
      <sheetName val="램머"/>
      <sheetName val="가설대가"/>
      <sheetName val="토공대가"/>
      <sheetName val="구조대가"/>
      <sheetName val="포설대가1"/>
      <sheetName val="부대대가"/>
      <sheetName val="설직재-1"/>
      <sheetName val="2F 회의실견적(5_14 일대)"/>
      <sheetName val="노무비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EMST10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1월"/>
      <sheetName val="3월"/>
      <sheetName val="2000년1차"/>
      <sheetName val="단가"/>
      <sheetName val="200"/>
      <sheetName val="직공비"/>
      <sheetName val="1-1"/>
      <sheetName val="내역표지"/>
      <sheetName val="CODE"/>
      <sheetName val="Hw-CV"/>
      <sheetName val="전기"/>
      <sheetName val="guard(mac)"/>
      <sheetName val="부안일위"/>
      <sheetName val="부대내역"/>
      <sheetName val="SLAB&quot;1&quot;"/>
      <sheetName val="input"/>
      <sheetName val="건축-물가변동"/>
      <sheetName val="품셈표"/>
      <sheetName val="COPING"/>
      <sheetName val="1-4일위대가목차"/>
      <sheetName val="입찰안"/>
      <sheetName val="1호인버트수량"/>
      <sheetName val="산출내역서집계표"/>
      <sheetName val="집계표"/>
      <sheetName val="건축미장"/>
      <sheetName val="건축미장내역"/>
      <sheetName val="공통가설"/>
      <sheetName val="삼성전기"/>
      <sheetName val="Sheet1 (2)"/>
      <sheetName val="gyun"/>
      <sheetName val="간선계산"/>
      <sheetName val="중기가격"/>
      <sheetName val="설계"/>
      <sheetName val="교각1"/>
      <sheetName val="토공사"/>
      <sheetName val="기자재비"/>
      <sheetName val="CAT_5"/>
      <sheetName val="COA-17"/>
      <sheetName val="C-18"/>
      <sheetName val="물가자료"/>
      <sheetName val="점수계산1-2"/>
      <sheetName val="맨홀토공산출"/>
      <sheetName val="남양시작동자105노65기1.3화1.2"/>
      <sheetName val="오억미만"/>
      <sheetName val="을"/>
      <sheetName val="일위목록"/>
      <sheetName val="을지"/>
      <sheetName val="토목"/>
      <sheetName val="원가입력"/>
      <sheetName val="관기성공.내"/>
      <sheetName val="토목내역서"/>
      <sheetName val="내역서"/>
      <sheetName val="#REF"/>
      <sheetName val="Sheet5"/>
      <sheetName val="결재판"/>
      <sheetName val="Total"/>
      <sheetName val="목록"/>
      <sheetName val="건축내역"/>
      <sheetName val="전신환매도율"/>
      <sheetName val="별표집계"/>
      <sheetName val="횡배수관토공수량"/>
      <sheetName val="공사내역"/>
      <sheetName val="코드표"/>
      <sheetName val="노임"/>
      <sheetName val="M1"/>
      <sheetName val="b_balju"/>
      <sheetName val="자재co"/>
      <sheetName val="우수받이"/>
      <sheetName val="개요입력"/>
      <sheetName val="수량기준"/>
      <sheetName val="단가기준"/>
      <sheetName val="일위대가(가설)"/>
      <sheetName val="사급자재"/>
      <sheetName val="총 원가계산"/>
      <sheetName val="간접비내역-1"/>
      <sheetName val="시추주상도"/>
      <sheetName val="CPM챠트 "/>
      <sheetName val="1공구 건정토건 토공"/>
      <sheetName val="Macro(전선)"/>
      <sheetName val="기둥"/>
      <sheetName val="저판(버림100)"/>
      <sheetName val="부속동"/>
      <sheetName val="토목주소"/>
      <sheetName val="프랜트면허"/>
      <sheetName val="투찰가"/>
      <sheetName val="공사비예산서(토목분)"/>
      <sheetName val="CPM챠트"/>
      <sheetName val="6동"/>
      <sheetName val="정부노임단가"/>
      <sheetName val="giathanh1"/>
      <sheetName val="세부내역서"/>
      <sheetName val="예산M11A"/>
      <sheetName val="BSD (2)"/>
      <sheetName val="재료집계"/>
      <sheetName val="주방환기"/>
      <sheetName val="내역서(총괄)"/>
      <sheetName val="서울산업대(토)"/>
      <sheetName val="Project Brief"/>
      <sheetName val="표지"/>
      <sheetName val="Mc1"/>
      <sheetName val="I一般比"/>
      <sheetName val="철콘공사"/>
      <sheetName val="가스"/>
      <sheetName val="Macro(ST)"/>
      <sheetName val="Macro(AT)"/>
      <sheetName val="DATA"/>
      <sheetName val="SILICATE"/>
      <sheetName val="S058FL01"/>
      <sheetName val="대전-교대(A1-A2)"/>
      <sheetName val="수량산출내역1115"/>
      <sheetName val="지급자재"/>
      <sheetName val="타공종이기"/>
      <sheetName val="LABTOTAL"/>
      <sheetName val="내역분기"/>
      <sheetName val="11.자재단가"/>
      <sheetName val="준검 내역서"/>
      <sheetName val="안정검토"/>
      <sheetName val="단면설계"/>
      <sheetName val="관음목장(제출용)자105인97.5"/>
      <sheetName val="내역서적용수량"/>
      <sheetName val="가설공사내역"/>
      <sheetName val="조건표"/>
      <sheetName val="계양가시설"/>
      <sheetName val="SUMMARY"/>
      <sheetName val="PAINT"/>
      <sheetName val="1.설계조건"/>
      <sheetName val="양산물금"/>
      <sheetName val="적현로"/>
      <sheetName val="산출내역"/>
      <sheetName val="내역(중앙)"/>
      <sheetName val="내역(창신)"/>
      <sheetName val="총괄내역서"/>
      <sheetName val="B1(반포1차)"/>
      <sheetName val="계화배수"/>
      <sheetName val="CODE(2)"/>
      <sheetName val="수로교총재료집계"/>
      <sheetName val="실행품의서"/>
      <sheetName val="2000전체분"/>
      <sheetName val="기본DATA"/>
      <sheetName val="제품"/>
      <sheetName val="기성내역서표지"/>
      <sheetName val="일위대가(계측기설치)"/>
      <sheetName val="노임이"/>
      <sheetName val="말뚝물량"/>
      <sheetName val="수량산출근거"/>
      <sheetName val="단위집계표"/>
      <sheetName val="배수장공사비명세서"/>
      <sheetName val="품셈TABLE"/>
      <sheetName val="식재총괄"/>
      <sheetName val="UPRI"/>
      <sheetName val="일위대가"/>
      <sheetName val="일반부표"/>
      <sheetName val="제경비"/>
      <sheetName val="와동25-3(변경)"/>
      <sheetName val="전장품(관리용)"/>
      <sheetName val="ETC"/>
      <sheetName val="일위대가내역"/>
      <sheetName val="PBS"/>
      <sheetName val="금액"/>
      <sheetName val="기계 도급내역서"/>
      <sheetName val="실행철강하도"/>
      <sheetName val="TUAS"/>
      <sheetName val="인건비"/>
      <sheetName val="자재단가비교표"/>
      <sheetName val="단가표"/>
      <sheetName val="UNIT"/>
      <sheetName val="세부내역"/>
      <sheetName val="PROJECT BRIEF(EX.NEW)"/>
      <sheetName val="EACT10"/>
      <sheetName val="CIVIL4"/>
      <sheetName val="외상매"/>
      <sheetName val="일위목록-기"/>
      <sheetName val="단중표"/>
      <sheetName val="단가조사"/>
      <sheetName val="기본"/>
      <sheetName val="eq_data"/>
      <sheetName val="FAX"/>
      <sheetName val="공량산출서"/>
      <sheetName val="단가보완"/>
      <sheetName val="단위가격"/>
      <sheetName val="슬래브(유곡)"/>
      <sheetName val="포장복구집계"/>
      <sheetName val="c_balju"/>
      <sheetName val="뜃맟뭁돽띿맟?-BLDG"/>
      <sheetName val="적용단가"/>
      <sheetName val="Sheet4"/>
      <sheetName val="갑지(추정)"/>
      <sheetName val="골조시행"/>
      <sheetName val="입출재고현황 (2)"/>
      <sheetName val="하조서"/>
      <sheetName val="일위대가-2"/>
      <sheetName val="간접비"/>
      <sheetName val="문학간접"/>
      <sheetName val="간접"/>
      <sheetName val="conv전장품"/>
      <sheetName val="96보완계획7.12"/>
      <sheetName val="아파트"/>
      <sheetName val="001"/>
      <sheetName val="단위수량"/>
      <sheetName val="공사비집계"/>
      <sheetName val="견적대비표"/>
      <sheetName val="EQUIP-H"/>
      <sheetName val="BID"/>
      <sheetName val="증감대비"/>
      <sheetName val="MANUFACTORY"/>
      <sheetName val="기기점검"/>
      <sheetName val="장비명"/>
      <sheetName val="부산4"/>
      <sheetName val="산정표"/>
      <sheetName val="노무비 경비"/>
      <sheetName val="산재 안전"/>
      <sheetName val="LIST"/>
      <sheetName val="DANGA"/>
      <sheetName val="에너지동"/>
      <sheetName val="일위대가(건축)"/>
      <sheetName val="단면 (2)"/>
      <sheetName val="노임단가"/>
      <sheetName val="견적조건"/>
      <sheetName val="적용률"/>
      <sheetName val="Bid_Detail"/>
      <sheetName val="견적내용입력"/>
      <sheetName val="연부97-1"/>
      <sheetName val="갑지1"/>
      <sheetName val="3.공통공사대비"/>
      <sheetName val="약품설비"/>
      <sheetName val="부하계산서"/>
      <sheetName val="현대물량"/>
      <sheetName val="중동상가"/>
      <sheetName val="단가조사서"/>
      <sheetName val="SG"/>
      <sheetName val="tggwan(mac)"/>
      <sheetName val="매입세"/>
      <sheetName val="교각계산"/>
      <sheetName val="포장공"/>
      <sheetName val="송라터널총괄"/>
      <sheetName val="TOTAL_BOQ"/>
      <sheetName val="WEON"/>
      <sheetName val="Summary Sheets"/>
      <sheetName val="버스운행안내"/>
      <sheetName val="예방접종계획"/>
      <sheetName val="근태계획서"/>
      <sheetName val="바.한일양산"/>
      <sheetName val="ABUT수량-A1"/>
      <sheetName val="A-4"/>
      <sheetName val="기성2"/>
      <sheetName val="샘플표지"/>
      <sheetName val="CAP"/>
      <sheetName val="VXXXXXXX"/>
      <sheetName val="자판실행"/>
      <sheetName val="역T형"/>
      <sheetName val="진주방향"/>
      <sheetName val="단가및재료비"/>
      <sheetName val="중기사용료"/>
      <sheetName val="ELECTRIC"/>
      <sheetName val="9GNG운반"/>
      <sheetName val="품목"/>
      <sheetName val="공사수행방안"/>
      <sheetName val="품셈총괄표"/>
      <sheetName val="MCC제원"/>
      <sheetName val="TEST1"/>
      <sheetName val="IMPEADENCE MAP 취수장"/>
      <sheetName val="부대공Ⅱ"/>
      <sheetName val="중기조종사 단위단가"/>
      <sheetName val="내력서"/>
      <sheetName val="3.바닥판설계"/>
      <sheetName val="입력시트"/>
      <sheetName val="현황"/>
      <sheetName val="돌담교 상부수량"/>
      <sheetName val="교량전기"/>
      <sheetName val="대전월평내역"/>
      <sheetName val="dg"/>
      <sheetName val="금액내역서"/>
      <sheetName val="비용"/>
      <sheetName val="1단계"/>
      <sheetName val="수입"/>
      <sheetName val="정공공사"/>
      <sheetName val="내  역  서"/>
      <sheetName val="상수도토공집계표"/>
      <sheetName val="별표 "/>
      <sheetName val="통합"/>
      <sheetName val="성남여성복지내역"/>
      <sheetName val="대목"/>
      <sheetName val="메서,변+증"/>
      <sheetName val="예상"/>
      <sheetName val="퇴직금(울산천상)"/>
      <sheetName val="MAT"/>
      <sheetName val="시산표"/>
      <sheetName val="미드수량"/>
      <sheetName val="건축"/>
      <sheetName val="Macro1"/>
      <sheetName val="손익분석"/>
      <sheetName val="교통대책내역"/>
      <sheetName val="가스내역"/>
      <sheetName val="총내역서"/>
      <sheetName val="법면"/>
      <sheetName val="부대공"/>
      <sheetName val="구조물공"/>
      <sheetName val="중기일위대가"/>
      <sheetName val="토공"/>
      <sheetName val="배수공1"/>
      <sheetName val="INS-SHEET"/>
      <sheetName val="설계내역"/>
      <sheetName val="결재판(삭제하지말아주세요)"/>
      <sheetName val="일위대가-1"/>
      <sheetName val="목창호"/>
      <sheetName val="COST"/>
      <sheetName val="2.가정단면"/>
      <sheetName val="BASIC (2)"/>
      <sheetName val="단"/>
      <sheetName val="부하(성남)"/>
      <sheetName val="계약서"/>
      <sheetName val="소요자재"/>
      <sheetName val="노무산출서"/>
      <sheetName val="철근콘크리트"/>
      <sheetName val="파일항타"/>
      <sheetName val="파일항타 (2)"/>
      <sheetName val="2.유지보수비"/>
      <sheetName val="O＆P"/>
      <sheetName val="신우"/>
      <sheetName val="일위_파일"/>
      <sheetName val="하수실행"/>
      <sheetName val="TRE TABLE"/>
      <sheetName val="일위대가목록"/>
      <sheetName val="1995년 섹터별 매출"/>
      <sheetName val="가공비"/>
      <sheetName val="설 계"/>
      <sheetName val="단면가정"/>
      <sheetName val="기둥(원형)"/>
      <sheetName val="건축집계표"/>
      <sheetName val="산업"/>
      <sheetName val="982월원안"/>
      <sheetName val="정렬"/>
      <sheetName val="배수장공사비"/>
      <sheetName val="전산소모"/>
      <sheetName val="토적계산"/>
      <sheetName val="목차"/>
      <sheetName val="방송일위대가"/>
      <sheetName val="노무비"/>
      <sheetName val="각종양식"/>
      <sheetName val="관급자재"/>
      <sheetName val="제수"/>
      <sheetName val="공기"/>
      <sheetName val="공사비총괄표"/>
      <sheetName val="사통공사비"/>
      <sheetName val="인건-측정"/>
      <sheetName val="평가데이터"/>
      <sheetName val="coll#"/>
      <sheetName val="계산내역"/>
      <sheetName val="화전내"/>
      <sheetName val="단가산출"/>
      <sheetName val="GAEYO"/>
      <sheetName val="우배수"/>
      <sheetName val="직노"/>
      <sheetName val="04.계약내역서.xlsx"/>
      <sheetName val="공조기"/>
      <sheetName val="CPI"/>
      <sheetName val="CV"/>
      <sheetName val="경비"/>
      <sheetName val="전기일위대가"/>
      <sheetName val="잡비"/>
      <sheetName val="esc"/>
      <sheetName val="경비_원본"/>
      <sheetName val="월별수입"/>
      <sheetName val="식재"/>
      <sheetName val="시설물"/>
      <sheetName val="식재출력용"/>
      <sheetName val="유지관리"/>
      <sheetName val="AILC004"/>
      <sheetName val="Curves"/>
      <sheetName val="Tables"/>
      <sheetName val="산출근거"/>
      <sheetName val="화전입력"/>
      <sheetName val="부표총괄"/>
      <sheetName val="코드"/>
      <sheetName val="전선"/>
      <sheetName val="CABLE"/>
      <sheetName val="설계명세서"/>
      <sheetName val="예산명세서"/>
      <sheetName val="자료입력"/>
      <sheetName val="VV보온LINK"/>
      <sheetName val="FIT보온LINK"/>
      <sheetName val="설정"/>
      <sheetName val="약품공급2"/>
      <sheetName val="소방"/>
      <sheetName val="청천내"/>
      <sheetName val="주식"/>
      <sheetName val="중갑지"/>
      <sheetName val="제출내역 (2)"/>
      <sheetName val="내역입력"/>
      <sheetName val="소방일위 "/>
      <sheetName val="열린교실"/>
      <sheetName val="하중계산"/>
      <sheetName val="TOWER 12TON"/>
      <sheetName val="TOWER 10TON"/>
      <sheetName val="추정BS"/>
      <sheetName val="추정PL"/>
      <sheetName val="P.M 별"/>
      <sheetName val="수원BOM-원본"/>
      <sheetName val="차액보증"/>
      <sheetName val="전체도급"/>
      <sheetName val="대비(전체)"/>
      <sheetName val="사회복지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 refreshError="1"/>
      <sheetData sheetId="451" refreshError="1"/>
      <sheetData sheetId="452" refreshError="1"/>
      <sheetData sheetId="45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노무비"/>
      <sheetName val="직노"/>
      <sheetName val="I一般比"/>
      <sheetName val="내역서"/>
      <sheetName val="N賃率-職"/>
      <sheetName val="MOTOR"/>
      <sheetName val="지급자재"/>
      <sheetName val="J直材4"/>
      <sheetName val="기본DATA"/>
      <sheetName val="CAT_5"/>
      <sheetName val="포장복구집계"/>
      <sheetName val="ABUT수량-A1"/>
      <sheetName val="총괄표"/>
      <sheetName val="전차선로 물량표"/>
      <sheetName val="설계요율"/>
      <sheetName val="노임단가표"/>
      <sheetName val="Curves"/>
      <sheetName val="Tables"/>
      <sheetName val="수량산출1"/>
      <sheetName val="자재단가표"/>
      <sheetName val="SP-B1"/>
      <sheetName val="백암비스타내역"/>
      <sheetName val="원가계산서"/>
      <sheetName val="3"/>
      <sheetName val="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원가계산서"/>
      <sheetName val="견적서"/>
      <sheetName val="타-조은"/>
      <sheetName val="타-천우"/>
      <sheetName val="단-원산"/>
      <sheetName val="천-단"/>
      <sheetName val="조-단"/>
      <sheetName val="산-전기"/>
      <sheetName val="산-기계 "/>
      <sheetName val="겉지"/>
      <sheetName val="IMPEADENCE MAP 취수장"/>
      <sheetName val="숫자를 한글로"/>
      <sheetName val="빨간글꼴만 합하기"/>
      <sheetName val="셀에 한칸씩삽입"/>
      <sheetName val="총괄표"/>
      <sheetName val="공종별집계표"/>
      <sheetName val="일대목록"/>
      <sheetName val="일위대가"/>
      <sheetName val="인건비산출"/>
      <sheetName val="산출갑지"/>
      <sheetName val="산출을지"/>
      <sheetName val="단가대비"/>
      <sheetName val="한전인입비"/>
      <sheetName val="I一般比"/>
      <sheetName val="N賃率-職"/>
      <sheetName val="공사원가계산서"/>
      <sheetName val="간선계산"/>
      <sheetName val="교각1"/>
      <sheetName val="수로교총재료집계"/>
      <sheetName val="노임"/>
      <sheetName val="설직재-1"/>
      <sheetName val="제-노임"/>
      <sheetName val="을지"/>
      <sheetName val="단가 및 재료비"/>
      <sheetName val="자재단가비교표"/>
      <sheetName val="단가"/>
      <sheetName val="J直材4"/>
      <sheetName val="방송일위대가"/>
      <sheetName val="일위대가(계측기설치)"/>
      <sheetName val="LEGEND"/>
      <sheetName val="계정"/>
      <sheetName val="총괄집계표"/>
      <sheetName val="부대내역"/>
      <sheetName val="전선"/>
      <sheetName val="노무비"/>
      <sheetName val="DATA"/>
      <sheetName val="전차선로 물량표"/>
      <sheetName val="직노"/>
      <sheetName val="집계"/>
      <sheetName val="기본일위"/>
      <sheetName val="#REF"/>
      <sheetName val="내역서2안"/>
      <sheetName val="패널"/>
      <sheetName val="실행내역"/>
      <sheetName val="251"/>
      <sheetName val="EQUIPMENT -2"/>
      <sheetName val="SP-B1"/>
      <sheetName val="내역을"/>
      <sheetName val="능률"/>
      <sheetName val="1.설계조건"/>
      <sheetName val="횡배수관토공수량"/>
      <sheetName val="해외세목"/>
      <sheetName val="공통가설"/>
      <sheetName val="순공사비"/>
      <sheetName val="수수료"/>
      <sheetName val="자재테이블"/>
      <sheetName val="일위목록"/>
      <sheetName val="품셈총괄표"/>
      <sheetName val="단위수량"/>
      <sheetName val="견적"/>
      <sheetName val="전기일위대가"/>
      <sheetName val="2000년1차"/>
      <sheetName val="손익분석"/>
      <sheetName val="자재단가"/>
      <sheetName val="견적990322"/>
      <sheetName val="부서현황"/>
      <sheetName val="수량산출"/>
      <sheetName val="시중노임단가"/>
      <sheetName val="일위"/>
      <sheetName val="실행대비"/>
      <sheetName val="B2BERP"/>
      <sheetName val="표지"/>
      <sheetName val="원가 (2)"/>
      <sheetName val="실행철강하도"/>
      <sheetName val="토적표"/>
      <sheetName val="교통대책내역"/>
      <sheetName val="제직재"/>
      <sheetName val="Sheet6"/>
      <sheetName val="남양시작동자105노65기1.3화1.2"/>
      <sheetName val="관음목장(제출용)자105인97.5"/>
      <sheetName val="9GNG운반"/>
      <sheetName val="공종목록표"/>
      <sheetName val="수량집계"/>
      <sheetName val="정산"/>
      <sheetName val="Sheet1"/>
      <sheetName val="내역"/>
      <sheetName val="DATE"/>
      <sheetName val="실행내역서 "/>
      <sheetName val="갑지"/>
      <sheetName val="감액총괄표"/>
      <sheetName val="집수정"/>
      <sheetName val="인사자료총집계"/>
      <sheetName val="을_ATYPE"/>
      <sheetName val="일위단가"/>
      <sheetName val="4-3 보온 기본물량집계"/>
      <sheetName val="도급"/>
      <sheetName val="식재"/>
      <sheetName val="시설물"/>
      <sheetName val="식재출력용"/>
      <sheetName val="유지관리"/>
      <sheetName val="전등수량산출서"/>
      <sheetName val="전열수량산출서"/>
      <sheetName val="일위대가목록"/>
      <sheetName val="BASIC (2)"/>
      <sheetName val="종배수관(신)"/>
      <sheetName val="적용단위길이"/>
      <sheetName val="AS복구"/>
      <sheetName val="중기터파기"/>
      <sheetName val="변수값"/>
      <sheetName val="중기상차"/>
      <sheetName val="N賃率_職"/>
      <sheetName val="버스운행안내"/>
      <sheetName val="예방접종계획"/>
      <sheetName val="근태계획서"/>
      <sheetName val="Sheet2"/>
      <sheetName val="고지내역"/>
      <sheetName val="기간사용량"/>
      <sheetName val="기간요금"/>
      <sheetName val="TVR사용량"/>
      <sheetName val="TVR요금"/>
      <sheetName val="Macro1"/>
      <sheetName val="대가_"/>
      <sheetName val="산-기계_"/>
      <sheetName val="숫자를_한글로"/>
      <sheetName val="빨간글꼴만_합하기"/>
      <sheetName val="셀에_한칸씩삽입"/>
      <sheetName val="EQUIPMENT_-2"/>
      <sheetName val="전차선로_물량표"/>
      <sheetName val="단가_및_재료비"/>
      <sheetName val="1_설계조건"/>
      <sheetName val="IMPEADENCE_MAP_취수장"/>
      <sheetName val="주방환기"/>
      <sheetName val="전계가"/>
      <sheetName val="공사비예산서(토목분)"/>
      <sheetName val="대가단최종"/>
      <sheetName val="환율"/>
      <sheetName val="입찰안"/>
      <sheetName val="금호"/>
      <sheetName val="단중표"/>
      <sheetName val="가로내역"/>
      <sheetName val="대가_1"/>
      <sheetName val="산-기계_1"/>
      <sheetName val="숫자를_한글로1"/>
      <sheetName val="빨간글꼴만_합하기1"/>
      <sheetName val="셀에_한칸씩삽입1"/>
      <sheetName val="전차선로_물량표1"/>
      <sheetName val="EQUIPMENT_-21"/>
      <sheetName val="IMPEADENCE_MAP_취수장1"/>
      <sheetName val="1_설계조건1"/>
      <sheetName val="단가_및_재료비1"/>
      <sheetName val="원가_(2)"/>
      <sheetName val="남양시작동자105노65기1_3화1_2"/>
      <sheetName val="관음목장(제출용)자105인97_5"/>
      <sheetName val="실행내역서_"/>
      <sheetName val="BASIC_(2)"/>
      <sheetName val="4-3_보온_기본물량집계"/>
      <sheetName val="일위_파일"/>
      <sheetName val="교각계산"/>
      <sheetName val="신호등일위대가"/>
      <sheetName val="유기공정"/>
      <sheetName val="데이타"/>
      <sheetName val="Macro(차단기)"/>
      <sheetName val="터널조도"/>
      <sheetName val="도급예산내역서봉투"/>
      <sheetName val="설계산출표지"/>
      <sheetName val="도급예산내역서총괄표"/>
      <sheetName val="단가조사"/>
      <sheetName val="분전함신설"/>
      <sheetName val="설계산출기초"/>
      <sheetName val="을부담운반비"/>
      <sheetName val="운반비산출"/>
      <sheetName val="접지1종"/>
      <sheetName val="조명율표"/>
      <sheetName val="계수시트"/>
      <sheetName val="맨홀수량산출"/>
      <sheetName val="대가목록"/>
      <sheetName val="인건비"/>
      <sheetName val="EACT10"/>
      <sheetName val="Baby일위대가"/>
      <sheetName val="기기리스트"/>
      <sheetName val="설변내역서"/>
      <sheetName val="총괄분 설계서용지"/>
      <sheetName val="일위대가(가설)"/>
      <sheetName val="EQT-ESTN"/>
      <sheetName val="설계명세서"/>
      <sheetName val="공리공제"/>
      <sheetName val="단가산출"/>
      <sheetName val="96작생능"/>
      <sheetName val="시행후면적"/>
      <sheetName val="프로젝트"/>
      <sheetName val="빗물받이(910-510-410)"/>
      <sheetName val="단면설계"/>
      <sheetName val="안정검토"/>
      <sheetName val="을-ATYPE"/>
      <sheetName val="기준자료"/>
      <sheetName val=""/>
      <sheetName val="dongia (2)"/>
      <sheetName val="전압강하계산"/>
      <sheetName val="__System3_piii450_PROJECT__EX_2"/>
      <sheetName val="요율"/>
      <sheetName val="__System3_piii450_PROJECT__EX_3"/>
      <sheetName val="Sheet9"/>
      <sheetName val="대치판정"/>
      <sheetName val="갑지1"/>
      <sheetName val="DATA(VTL)"/>
      <sheetName val="건축"/>
      <sheetName val="집계표"/>
      <sheetName val="__System3_piii450_PROJECT__EX_4"/>
      <sheetName val="지급자재"/>
      <sheetName val="POL6차-PIPING"/>
      <sheetName val="산#2-1 (2)"/>
      <sheetName val="WEIGHT LIST"/>
      <sheetName val="k-103경고문"/>
      <sheetName val="약품공급2"/>
      <sheetName val="94"/>
      <sheetName val="B부대공"/>
      <sheetName val="일위대가목차"/>
      <sheetName val="input"/>
      <sheetName val="FB25JN"/>
      <sheetName val="예산명세서"/>
      <sheetName val="자료입력"/>
      <sheetName val="조도"/>
      <sheetName val="4)유동표"/>
      <sheetName val="날개벽"/>
      <sheetName val="수문일1"/>
      <sheetName val="총괄"/>
      <sheetName val="날개벽수량표"/>
      <sheetName val="파일의이용"/>
    </sheetNames>
    <sheetDataSet>
      <sheetData sheetId="0" refreshError="1">
        <row r="49">
          <cell r="I49">
            <v>11630114</v>
          </cell>
        </row>
      </sheetData>
      <sheetData sheetId="1">
        <row r="49">
          <cell r="G49">
            <v>21629409</v>
          </cell>
        </row>
      </sheetData>
      <sheetData sheetId="2">
        <row r="49">
          <cell r="G49">
            <v>21629409</v>
          </cell>
        </row>
      </sheetData>
      <sheetData sheetId="3">
        <row r="49">
          <cell r="G49">
            <v>21629409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 refreshError="1"/>
      <sheetData sheetId="211" refreshError="1"/>
      <sheetData sheetId="212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 - 9810"/>
      <sheetName val="조사 - 9809"/>
      <sheetName val="교각1"/>
      <sheetName val="율촌법률사무소2내역"/>
      <sheetName val="일위_파일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94"/>
      <sheetName val="저압94"/>
      <sheetName val="고압94"/>
      <sheetName val="변압94"/>
      <sheetName val="내역서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육용Lab"/>
      <sheetName val="변압94"/>
      <sheetName val="QandAJunior"/>
      <sheetName val="횡배수관토공수량"/>
      <sheetName val="내역서"/>
      <sheetName val="DATA"/>
      <sheetName val="계화배수"/>
      <sheetName val="품목"/>
    </sheetNames>
    <definedNames>
      <definedName name="cellinput"/>
      <definedName name="che"/>
      <definedName name="check"/>
      <definedName name="datainput"/>
      <definedName name="item"/>
      <definedName name="qty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  <sheetName val="가설공사"/>
      <sheetName val="대캧표"/>
      <sheetName val="2공구산출내역"/>
      <sheetName val="공통가설"/>
      <sheetName val="QandAJunior"/>
    </sheetNames>
    <sheetDataSet>
      <sheetData sheetId="0" refreshError="1">
        <row r="4">
          <cell r="C4">
            <v>66050</v>
          </cell>
        </row>
        <row r="11">
          <cell r="C11">
            <v>49575</v>
          </cell>
        </row>
        <row r="21">
          <cell r="C21">
            <v>66655</v>
          </cell>
        </row>
        <row r="22">
          <cell r="C22">
            <v>60429</v>
          </cell>
        </row>
        <row r="23">
          <cell r="C23">
            <v>55408</v>
          </cell>
        </row>
        <row r="24">
          <cell r="C24">
            <v>59988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터널조도"/>
      <sheetName val="과천MAIN"/>
      <sheetName val="포장복구집계"/>
      <sheetName val="COPING"/>
      <sheetName val="INPUT"/>
      <sheetName val="전기"/>
      <sheetName val="MOTOR"/>
      <sheetName val="ITEM"/>
      <sheetName val="전선"/>
      <sheetName val="일위대가(계측기설치)"/>
      <sheetName val="내역서"/>
      <sheetName val="조도계산서"/>
      <sheetName val="공통가설"/>
      <sheetName val="기별(종합)"/>
      <sheetName val="설계조건"/>
      <sheetName val="정부노임단가"/>
      <sheetName val="내역"/>
      <sheetName val="공사비예산서(토목분)"/>
      <sheetName val="손익분석"/>
      <sheetName val="단가비교표"/>
      <sheetName val="INPUT(덕도방향-시점)"/>
      <sheetName val="Macro(전선)"/>
      <sheetName val="SLAB&quot;1&quot;"/>
      <sheetName val="조건표"/>
      <sheetName val="11.우각부 보강"/>
      <sheetName val="9GNG운반"/>
      <sheetName val="동원(3)"/>
      <sheetName val="예정(3)"/>
      <sheetName val="공량산출서"/>
      <sheetName val="현장관리비"/>
      <sheetName val="실행철강하도"/>
      <sheetName val="11.1 단면hwp"/>
      <sheetName val="교량전기"/>
      <sheetName val="말뚝물량"/>
      <sheetName val="3.일반설비"/>
      <sheetName val="#REF"/>
      <sheetName val="표지"/>
      <sheetName val="송라터널총괄"/>
      <sheetName val="비용"/>
      <sheetName val="당초수량"/>
      <sheetName val="DATE"/>
      <sheetName val="견적"/>
      <sheetName val="성남여성복지내역"/>
      <sheetName val="입출재고현황 (2)"/>
      <sheetName val="TEST1"/>
      <sheetName val="직공비"/>
      <sheetName val="11.자재단가"/>
      <sheetName val="예산서"/>
      <sheetName val="CODE"/>
      <sheetName val="Sheet1 (2)"/>
      <sheetName val="단면 (2)"/>
      <sheetName val="간선계산"/>
      <sheetName val="북방3터널"/>
      <sheetName val="CABLE SIZE-3"/>
      <sheetName val="guard(mac)"/>
      <sheetName val="Sheet1"/>
      <sheetName val="설계변경원가계산총괄표"/>
      <sheetName val="1-1"/>
      <sheetName val="01"/>
      <sheetName val="3련 BOX"/>
      <sheetName val="sum1 (2)"/>
      <sheetName val="케이블및전선관규격표"/>
      <sheetName val="점수계산1-2"/>
      <sheetName val="부표총괄"/>
      <sheetName val="자판실행"/>
      <sheetName val="1"/>
      <sheetName val="설비"/>
      <sheetName val="단가"/>
      <sheetName val="BID"/>
      <sheetName val="품셈1-17"/>
      <sheetName val="노임단가"/>
      <sheetName val="전단면보수"/>
      <sheetName val="반단면보수"/>
      <sheetName val="콘크리트패칭"/>
      <sheetName val="아스.노면팻칭"/>
      <sheetName val="아스.노면절삭"/>
      <sheetName val="작성기준"/>
      <sheetName val="교각1"/>
      <sheetName val="PART_DISCOUNT"/>
      <sheetName val="원가입력"/>
      <sheetName val="SILICATE"/>
      <sheetName val="EACT10"/>
      <sheetName val="Sheet5"/>
      <sheetName val="3CHBDC"/>
      <sheetName val="산출근거"/>
      <sheetName val="식생블럭단위수량"/>
      <sheetName val="노임"/>
      <sheetName val="입찰안"/>
      <sheetName val="안정검토"/>
      <sheetName val="단면설계"/>
      <sheetName val="ABUT수량-A1"/>
      <sheetName val="사용성검토"/>
      <sheetName val="설 계"/>
      <sheetName val=" 견적서"/>
      <sheetName val="2000년1차"/>
      <sheetName val="전차선로 물량표"/>
      <sheetName val="Sheet3"/>
      <sheetName val="기계내역"/>
      <sheetName val="CIVIL"/>
      <sheetName val="재료집계"/>
      <sheetName val="FORM-0"/>
      <sheetName val="단면치수"/>
      <sheetName val="적용률"/>
      <sheetName val="가점"/>
      <sheetName val="index"/>
      <sheetName val="etc"/>
      <sheetName val="CTDG"/>
      <sheetName val="THVT"/>
      <sheetName val="일반전기"/>
      <sheetName val="단가산출"/>
      <sheetName val="인건비"/>
      <sheetName val="역T형"/>
      <sheetName val="일위대가시트"/>
      <sheetName val="단가표"/>
      <sheetName val="TB-내역서"/>
      <sheetName val="1.설계조건"/>
      <sheetName val="기둥(하중)"/>
      <sheetName val="단가조사서"/>
      <sheetName val="단면가정"/>
      <sheetName val="KMT물량"/>
      <sheetName val="집수정"/>
      <sheetName val="날개벽(시점좌측)"/>
      <sheetName val="교각계산"/>
      <sheetName val="개요"/>
      <sheetName val="건축내역"/>
      <sheetName val="Macro(차단기)"/>
      <sheetName val="工완성공사율"/>
      <sheetName val="CAT_5"/>
      <sheetName val="간접비내역-1"/>
      <sheetName val="인건-측정"/>
      <sheetName val="기본DATA"/>
      <sheetName val="제품"/>
      <sheetName val="순공사비산출내역"/>
      <sheetName val="일위대가표1"/>
      <sheetName val="단가산출서 "/>
      <sheetName val="MAIN"/>
      <sheetName val="중기일위대가"/>
      <sheetName val="眞비상(진주)"/>
      <sheetName val="동관마찰손실표"/>
      <sheetName val="대로근거"/>
      <sheetName val="중로근거"/>
      <sheetName val="방송일위대가"/>
      <sheetName val="PARAMETER"/>
      <sheetName val="LEGEND"/>
      <sheetName val="옹벽기초자료"/>
      <sheetName val="현황산출서"/>
      <sheetName val="부하계산서"/>
      <sheetName val="단가 및 재료비"/>
      <sheetName val="중기사용료산출근거"/>
      <sheetName val="001"/>
      <sheetName val="JUCK"/>
      <sheetName val="(포장)BOQ-실적공사"/>
      <sheetName val="입력DATA"/>
      <sheetName val="수원역(전체분)설계서"/>
      <sheetName val="갑지1"/>
      <sheetName val="GAEYO"/>
      <sheetName val="토목내역서"/>
      <sheetName val="공정코드"/>
      <sheetName val="일위대가(목록)"/>
      <sheetName val="재료비"/>
      <sheetName val="설계"/>
      <sheetName val="MCC제원"/>
      <sheetName val="70%"/>
      <sheetName val="공사개요"/>
      <sheetName val="양산물금"/>
      <sheetName val="내촌육교방음벽수량집계표"/>
      <sheetName val="1월"/>
      <sheetName val="대전노은1차_조적_집계표"/>
      <sheetName val="Total"/>
      <sheetName val="백암비스타내역"/>
      <sheetName val="MAT"/>
      <sheetName val="삼성전기"/>
      <sheetName val="PS-2A구조물방수"/>
      <sheetName val="제수"/>
      <sheetName val="공기"/>
      <sheetName val="bearing"/>
      <sheetName val="증감대비"/>
      <sheetName val="gvl"/>
      <sheetName val="시추주상도"/>
      <sheetName val="실행비교"/>
      <sheetName val="단가대비"/>
      <sheetName val="표지 (2)"/>
      <sheetName val="연부97-1"/>
      <sheetName val="노무비 근거"/>
      <sheetName val="조명시설"/>
      <sheetName val="명세서"/>
      <sheetName val="현장관리비집계표"/>
      <sheetName val="기둥"/>
      <sheetName val="저판(버림100)"/>
      <sheetName val="COST"/>
      <sheetName val="자재단가비교표"/>
      <sheetName val="BASIC (2)"/>
      <sheetName val="PROCESS"/>
      <sheetName val="사급자재"/>
      <sheetName val="플랜트 설치"/>
      <sheetName val="차도조도계산"/>
      <sheetName val="주방환기"/>
      <sheetName val="원가계산서"/>
      <sheetName val="Manual Valve List"/>
      <sheetName val="견적990322"/>
      <sheetName val="물가자료"/>
      <sheetName val="대전월평내역"/>
      <sheetName val="__MAIN"/>
      <sheetName val="LABTOTAL"/>
      <sheetName val="Data&amp;Result"/>
      <sheetName val="수량산출"/>
      <sheetName val="수안보-MBR1"/>
      <sheetName val="일위대가집계표"/>
      <sheetName val="품셈기준"/>
      <sheetName val="선로정수계산"/>
      <sheetName val="ACDIM6D"/>
      <sheetName val="진주방향"/>
      <sheetName val="WORK"/>
      <sheetName val="건축집계"/>
      <sheetName val="원가계산(총괄)"/>
      <sheetName val="단위수량"/>
      <sheetName val="현황"/>
      <sheetName val="4)유동표"/>
      <sheetName val="노무비"/>
      <sheetName val="투찰"/>
      <sheetName val="BQ(실행)"/>
      <sheetName val="DAN"/>
      <sheetName val="일반공사"/>
      <sheetName val="일위대가목차"/>
      <sheetName val="부속동"/>
      <sheetName val="말뚝설계"/>
      <sheetName val="부하(성남)"/>
      <sheetName val="현황CODE"/>
      <sheetName val="손익현황"/>
      <sheetName val="FOOTING단면력"/>
      <sheetName val="간접비"/>
      <sheetName val="원가"/>
      <sheetName val="품목"/>
      <sheetName val="NOMUBI"/>
      <sheetName val="sw1"/>
      <sheetName val="배수공"/>
      <sheetName val="일위대가목록"/>
      <sheetName val="하중계산"/>
      <sheetName val="광로3 - 48m"/>
      <sheetName val="일위대가"/>
      <sheetName val="홈통받이수량"/>
      <sheetName val="RE9604"/>
      <sheetName val="시멘트"/>
      <sheetName val="예산M11A"/>
      <sheetName val="LIST"/>
      <sheetName val="가공비"/>
      <sheetName val="배수장공사비"/>
      <sheetName val="조도계산서 (도서)"/>
      <sheetName val="우각부보강"/>
      <sheetName val="General Data"/>
      <sheetName val="가시설흙막이"/>
      <sheetName val="Dae_Jiju"/>
      <sheetName val="Sikje_ingun"/>
      <sheetName val="TREE_D"/>
      <sheetName val="내역표지"/>
      <sheetName val="I一般比"/>
      <sheetName val="소상 &quot;1&quot;"/>
      <sheetName val="품목납기"/>
      <sheetName val="원형1호맨홀토공수량"/>
      <sheetName val="관기성공.내"/>
      <sheetName val="횡배수관토공수량"/>
      <sheetName val="하중"/>
      <sheetName val="회로내역(승인)"/>
      <sheetName val="우석문틀"/>
      <sheetName val="산업"/>
      <sheetName val="조경일람"/>
      <sheetName val="통합"/>
      <sheetName val="취수탑"/>
      <sheetName val="청산공사"/>
      <sheetName val="copy"/>
      <sheetName val="서식"/>
      <sheetName val="단가조서"/>
      <sheetName val="자압"/>
      <sheetName val="1.취수장"/>
      <sheetName val="기본 상수"/>
      <sheetName val="집행(2-1)"/>
      <sheetName val="4 &amp; 10-inch, CO2 Combo &amp; Sweep"/>
      <sheetName val="매원개착터널총괄"/>
      <sheetName val="신내택지내역서"/>
      <sheetName val="CATCH BASIN"/>
      <sheetName val="Cost bd-&quot;A&quot;"/>
      <sheetName val="POOM_MOTO"/>
      <sheetName val="POOM_MOTO2"/>
      <sheetName val="Sheet7"/>
      <sheetName val="타공종이기"/>
      <sheetName val="견적시담(송포2공구)"/>
      <sheetName val="실행내역서 "/>
      <sheetName val="경비"/>
      <sheetName val="DANGA"/>
      <sheetName val="공사비 내역"/>
      <sheetName val="ilch"/>
      <sheetName val="L_RPTB02_01"/>
      <sheetName val="신규(07년01월)"/>
      <sheetName val="A-4"/>
      <sheetName val="열린교실"/>
      <sheetName val="BSD (2)"/>
      <sheetName val="포장직선구간"/>
      <sheetName val="98수문일위"/>
      <sheetName val="Y-WORK"/>
      <sheetName val="예가표"/>
      <sheetName val="결재판"/>
      <sheetName val="표준건축비"/>
      <sheetName val="CLAUSE"/>
      <sheetName val="계산근거"/>
      <sheetName val="금액내역서"/>
      <sheetName val="봉양~조차장간고하개명(신설)"/>
      <sheetName val="6PILE  (돌출)"/>
      <sheetName val="배수장공사비명세서"/>
      <sheetName val="실행자재"/>
      <sheetName val="남양시작동자105노65기1.3화1.2"/>
      <sheetName val="관람석제출"/>
      <sheetName val="매입세율"/>
      <sheetName val="토공산출(주차장)"/>
      <sheetName val="수습"/>
      <sheetName val="배선DATA"/>
      <sheetName val="구의33고"/>
      <sheetName val="기초단가"/>
      <sheetName val="기둥(원형)"/>
      <sheetName val="당초"/>
      <sheetName val="깨기"/>
      <sheetName val="공사비집계"/>
      <sheetName val="산1"/>
      <sheetName val="Inputs"/>
      <sheetName val="Cost Inputs"/>
      <sheetName val="케이블"/>
      <sheetName val="96정변2"/>
      <sheetName val="기준자료"/>
      <sheetName val="변품8-37"/>
      <sheetName val="철거산출근거"/>
      <sheetName val="EQUIP-H"/>
      <sheetName val="추원 상가(1)"/>
      <sheetName val="1공구 건정토건 토공"/>
      <sheetName val="내역총괄"/>
      <sheetName val="내역총괄2"/>
      <sheetName val="내역총괄3"/>
      <sheetName val="5.모델링"/>
      <sheetName val="기초공"/>
      <sheetName val="일위(철거)"/>
      <sheetName val="유기공정"/>
      <sheetName val="estm_mech"/>
      <sheetName val="154TW"/>
      <sheetName val="1SPAN"/>
      <sheetName val="_15_0"/>
      <sheetName val="Assump"/>
      <sheetName val="PIPE"/>
      <sheetName val="간지"/>
      <sheetName val="LS re sales"/>
      <sheetName val="MixBed"/>
      <sheetName val="CondPol"/>
      <sheetName val="Menu"/>
      <sheetName val="AILC004"/>
      <sheetName val="각종양식"/>
      <sheetName val="견적기준"/>
      <sheetName val="UNIT"/>
      <sheetName val="FLANGE"/>
      <sheetName val="VALVE"/>
      <sheetName val="일대목차"/>
      <sheetName val="AS복구"/>
      <sheetName val="중기터파기"/>
      <sheetName val="변수값"/>
      <sheetName val="중기상차"/>
      <sheetName val="교통처리우회도로"/>
      <sheetName val="맨홀수량집계"/>
      <sheetName val="3BL공동구 수량"/>
      <sheetName val="단위중량"/>
      <sheetName val="세부추진"/>
      <sheetName val="상용보강"/>
      <sheetName val="갑지"/>
      <sheetName val="산근"/>
      <sheetName val="CPM챠트"/>
      <sheetName val="L형 옹벽"/>
      <sheetName val="장문교(대전)"/>
      <sheetName val="주형"/>
      <sheetName val="현장관리비 산출내역"/>
      <sheetName val="공문"/>
      <sheetName val="품셈(기초)"/>
      <sheetName val="체감식(합정로)_"/>
      <sheetName val="체감식__(원본)"/>
      <sheetName val="진입로_(원본)"/>
      <sheetName val="11_우각부_보강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SPEC"/>
      <sheetName val="단중표"/>
      <sheetName val="Summary Sheets"/>
      <sheetName val="출근부"/>
      <sheetName val="기본"/>
      <sheetName val="기준"/>
      <sheetName val="내역(을)"/>
      <sheetName val="보할공정"/>
      <sheetName val="C1ㅇ"/>
      <sheetName val="Sheet4"/>
      <sheetName val="품셈TABLE"/>
      <sheetName val="도급예산내역서총괄표"/>
      <sheetName val="PW3"/>
      <sheetName val="PW4"/>
      <sheetName val="SC1"/>
      <sheetName val="PE"/>
      <sheetName val="PM"/>
      <sheetName val="TR"/>
      <sheetName val="데이타"/>
      <sheetName val="Option"/>
      <sheetName val="금액"/>
      <sheetName val="IMPEADENCE MAP 취수장"/>
      <sheetName val="토목"/>
      <sheetName val="민감도분석"/>
      <sheetName val="ROI"/>
      <sheetName val="표면정지 집계"/>
      <sheetName val="PET MAT집계"/>
      <sheetName val="기계경비(시간당)"/>
      <sheetName val="램머"/>
      <sheetName val="전계가"/>
      <sheetName val="Hours.CodeST"/>
      <sheetName val="Eq. Mobilization"/>
      <sheetName val="2.4.1 여수토수량산출"/>
      <sheetName val="장비"/>
      <sheetName val="TYPE-A"/>
      <sheetName val="CALCULATION"/>
      <sheetName val="와동25-3(변경)"/>
      <sheetName val="PROJECT BRIEF(EX.NEW)"/>
      <sheetName val="Sat tron"/>
      <sheetName val="부재치수입력"/>
      <sheetName val="LP-S"/>
      <sheetName val="별표 "/>
      <sheetName val="견적조건"/>
      <sheetName val="요율"/>
      <sheetName val="견적서"/>
      <sheetName val="뚝토공"/>
      <sheetName val="계화배수"/>
      <sheetName val="전장품(관리용)"/>
      <sheetName val="Imp-Data"/>
      <sheetName val="工관리비율"/>
      <sheetName val="산5-7"/>
      <sheetName val="인건비 "/>
      <sheetName val="종합기별"/>
      <sheetName val="노무비명세서"/>
      <sheetName val="소요자재명세서"/>
      <sheetName val="견적대비"/>
      <sheetName val="토공"/>
      <sheetName val="물가시세"/>
      <sheetName val="약품공급2"/>
      <sheetName val="장비부하"/>
      <sheetName val="MATRLDATA"/>
      <sheetName val="6.콘덴서"/>
      <sheetName val="내역서(1)"/>
      <sheetName val="소요자재"/>
      <sheetName val="설계명세서(종합)"/>
      <sheetName val="노무산출서"/>
      <sheetName val="직노"/>
      <sheetName val="실행내역"/>
      <sheetName val="단가및재료비"/>
      <sheetName val="부대공Ⅱ"/>
      <sheetName val="미드수량"/>
      <sheetName val="배수공 주요자재 집계표"/>
      <sheetName val="소비자가"/>
      <sheetName val="현금"/>
      <sheetName val="YANG"/>
      <sheetName val="CF"/>
      <sheetName val="SG"/>
      <sheetName val="산출내역서집계표"/>
      <sheetName val="COA-17"/>
      <sheetName val="C-18"/>
      <sheetName val="콤보박스와 리스트박스의 연결"/>
      <sheetName val="프랜트면허"/>
      <sheetName val="설계명세서"/>
      <sheetName val="기초자료입력"/>
      <sheetName val="토공A"/>
      <sheetName val="지급자재"/>
      <sheetName val="장척총괄"/>
      <sheetName val="수로교총재료집계"/>
      <sheetName val="횡배위치"/>
      <sheetName val="일위대가 "/>
      <sheetName val="부대내역"/>
      <sheetName val="공종구간"/>
      <sheetName val="6동"/>
      <sheetName val="내역변"/>
      <sheetName val="6.1.3단가산출서(노임단가)_신호무선전송"/>
      <sheetName val="기계경비"/>
      <sheetName val="인건비(환율)"/>
      <sheetName val="경비_원본"/>
      <sheetName val="단락전류-A"/>
      <sheetName val="LOPCALC"/>
      <sheetName val="2.가정단면"/>
      <sheetName val="산출근거1"/>
      <sheetName val="본관토공 및 포장공 산출조서"/>
      <sheetName val="재료"/>
      <sheetName val="기준액"/>
      <sheetName val="tggwan(mac)"/>
      <sheetName val="ⴭⴭⴭⴭⴭ"/>
      <sheetName val="수목데이타 "/>
      <sheetName val="날개벽수량표"/>
      <sheetName val="Breakdown"/>
      <sheetName val="UnitRate"/>
      <sheetName val="입력1"/>
      <sheetName val="국공유지및사유지"/>
      <sheetName val="현대물량"/>
      <sheetName val="1차증가원가계산"/>
      <sheetName val="갑지(추정)"/>
      <sheetName val="분전함신설"/>
      <sheetName val="접지1종"/>
      <sheetName val="일위대가표"/>
      <sheetName val="#3_일위대가목록"/>
      <sheetName val="일위"/>
      <sheetName val="허용전류-IEC"/>
      <sheetName val="토목주소"/>
      <sheetName val="COVER"/>
      <sheetName val="PBS"/>
      <sheetName val="부안일위"/>
      <sheetName val="환율적용표"/>
      <sheetName val="49단"/>
      <sheetName val="22단"/>
      <sheetName val="부서현황"/>
      <sheetName val="#3E1_GCR"/>
      <sheetName val="부재리스트"/>
      <sheetName val="OD5000"/>
      <sheetName val="c_balju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COPING-1"/>
      <sheetName val="역T형교대-2수량"/>
      <sheetName val="안정계산"/>
      <sheetName val="단면검토"/>
      <sheetName val="물량산출 (전력간선,전열)"/>
      <sheetName val="물량산출 (전등)"/>
      <sheetName val="자료입력"/>
      <sheetName val="도장수량(하1)"/>
      <sheetName val="포장공"/>
      <sheetName val="본사일보"/>
      <sheetName val="건축"/>
      <sheetName val="매출"/>
      <sheetName val="Input Page"/>
      <sheetName val="매입부가세율(동림)"/>
      <sheetName val="수량3"/>
      <sheetName val="주식"/>
      <sheetName val="No-&gt;Code"/>
      <sheetName val="TB_내역서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XL4Poppy"/>
      <sheetName val="집계표"/>
      <sheetName val="Piping(Methanol)"/>
      <sheetName val="원가총괄"/>
      <sheetName val="piping"/>
      <sheetName val="9-1차이내역"/>
      <sheetName val="을"/>
      <sheetName val="SIHEUNG"/>
      <sheetName val="L-type"/>
      <sheetName val="데리네이타현황"/>
      <sheetName val="삼보지질"/>
      <sheetName val="투찰판"/>
      <sheetName val="COPING설계"/>
      <sheetName val="FORM_0"/>
      <sheetName val="무담보1"/>
      <sheetName val="정산입력"/>
      <sheetName val="참고"/>
      <sheetName val="Tables"/>
      <sheetName val="사다리"/>
      <sheetName val="CONCRETE"/>
      <sheetName val="투찰(하수)"/>
      <sheetName val="가설건물"/>
      <sheetName val="-15.0"/>
      <sheetName val="unit 4"/>
      <sheetName val="잡비"/>
      <sheetName val="노임 단가"/>
      <sheetName val="스포회원매출"/>
      <sheetName val="설치공사2"/>
      <sheetName val="보차도경계석"/>
      <sheetName val="건축원가"/>
      <sheetName val="2000년하반기"/>
      <sheetName val="목차"/>
      <sheetName val="F-Assump"/>
      <sheetName val="특별교실"/>
      <sheetName val="지중자재단가"/>
      <sheetName val="MANUFACTORY"/>
      <sheetName val="5.산출내역서"/>
      <sheetName val="참조"/>
      <sheetName val="예산서(전기설비)"/>
      <sheetName val="98연계표"/>
      <sheetName val="ENG_prog"/>
      <sheetName val="Macro1"/>
      <sheetName val="운영및유지보수"/>
      <sheetName val="DESIGN"/>
      <sheetName val="CABLE"/>
      <sheetName val="사통"/>
      <sheetName val="자재단가"/>
      <sheetName val="ITEMLIST990101"/>
      <sheetName val="토 적 표"/>
      <sheetName val="교통대책내역"/>
      <sheetName val="단가산출서"/>
      <sheetName val="1.설계기준"/>
      <sheetName val="영업2"/>
      <sheetName val="DM 56"/>
      <sheetName val="영업3"/>
      <sheetName val="물가대비표"/>
      <sheetName val="변경총괄지(1)"/>
      <sheetName val="조정금액결과표 (차수별)"/>
      <sheetName val="견"/>
      <sheetName val="노임,재료비"/>
      <sheetName val="200"/>
      <sheetName val="터파기및재료"/>
      <sheetName val="신당동집계표"/>
      <sheetName val="단면확대공"/>
      <sheetName val="H-BEAM(S2,3)"/>
      <sheetName val="단부정착장치"/>
      <sheetName val="D-3109"/>
      <sheetName val="말뚝지지력산정"/>
      <sheetName val="2.단면가정"/>
      <sheetName val="표지판단위"/>
      <sheetName val="반중력식옹벽"/>
      <sheetName val="전체도급"/>
      <sheetName val="TOT"/>
      <sheetName val="식재인부"/>
      <sheetName val="기술자료 (광화문)"/>
      <sheetName val="데이터"/>
      <sheetName val="초기화면"/>
      <sheetName val="배수관공"/>
      <sheetName val="차액보증"/>
      <sheetName val="통계연보"/>
      <sheetName val="부대공사비"/>
      <sheetName val="SUMMARY"/>
      <sheetName val="PAINT"/>
      <sheetName val="기초분물량표"/>
      <sheetName val="철근단면적"/>
      <sheetName val="전기일위대가"/>
      <sheetName val="토목내역"/>
      <sheetName val="T6-6(2)"/>
      <sheetName val="건설노임"/>
      <sheetName val="가로등일위대가"/>
      <sheetName val="MFAB"/>
      <sheetName val="MFRT"/>
      <sheetName val="MPKG"/>
      <sheetName val="MPRD"/>
      <sheetName val="제안서"/>
      <sheetName val="행정표준(1)"/>
      <sheetName val="품산출서"/>
      <sheetName val="단면_(2)"/>
      <sheetName val="입출재고현황_(2)"/>
      <sheetName val="Sheet1_(2)"/>
      <sheetName val="3련_BOX"/>
      <sheetName val="11_자재단가"/>
      <sheetName val="3_일반설비"/>
      <sheetName val="단가산출서_"/>
      <sheetName val="전차선로_물량표"/>
      <sheetName val="설_계"/>
      <sheetName val="FB25JN"/>
      <sheetName val="내  역  서"/>
      <sheetName val="Front"/>
      <sheetName val="KHRCPB_99"/>
      <sheetName val="Supplier Code"/>
      <sheetName val="관급"/>
      <sheetName val="조내역"/>
      <sheetName val="project management"/>
      <sheetName val="말뚝기초"/>
      <sheetName val="50"/>
      <sheetName val="전기공사 산출집계"/>
      <sheetName val="전기공사 산출"/>
      <sheetName val="찍기"/>
      <sheetName val="직접기초설계(교대부)"/>
      <sheetName val="중기(목록)"/>
      <sheetName val="산근(목록)"/>
      <sheetName val="J直材4"/>
      <sheetName val="Carepaq"/>
      <sheetName val="OPT"/>
      <sheetName val="SV"/>
      <sheetName val="Macro(전동기)"/>
      <sheetName val="단가산출2"/>
      <sheetName val="수입"/>
      <sheetName val="CABLE (2)"/>
      <sheetName val="Assumption"/>
      <sheetName val="명파하수처리장소방"/>
      <sheetName val="명파하수처리장접지"/>
      <sheetName val="명파하수처리장통신"/>
      <sheetName val="화산경계"/>
      <sheetName val="VXXXXX"/>
      <sheetName val="00000000"/>
      <sheetName val="10000000"/>
      <sheetName val="CPM챠트 "/>
      <sheetName val="3.하중계산"/>
      <sheetName val="화재 탐지 설비"/>
      <sheetName val="Graph (LGEN)"/>
      <sheetName val="out_prog"/>
      <sheetName val="선적schedule (2)"/>
      <sheetName val="빌딩 안내"/>
      <sheetName val="MECH HW GRP"/>
      <sheetName val="AS포장복구 "/>
      <sheetName val="종배수관"/>
      <sheetName val="B1(반포1차)"/>
      <sheetName val="2.단가산출서(총괄)"/>
      <sheetName val="5.일위대가"/>
      <sheetName val="설계내역서"/>
      <sheetName val="본사인상전"/>
      <sheetName val="RCMinput"/>
      <sheetName val="PS실 추가 공사"/>
      <sheetName val="할증 "/>
      <sheetName val="단위집계표"/>
      <sheetName val="부대토목"/>
      <sheetName val="일위대가(가설)"/>
      <sheetName val="실행예산"/>
      <sheetName val="맨홀수량산출"/>
      <sheetName val="적용인원(지우지말것)"/>
      <sheetName val="2000.11월설계내역"/>
      <sheetName val="기초자료"/>
      <sheetName val="견적집계표"/>
      <sheetName val="설계명세"/>
      <sheetName val="수량명세서"/>
      <sheetName val="예비품"/>
      <sheetName val="1안내역"/>
      <sheetName val="중량산출"/>
      <sheetName val="P-산#1-1(WOWA1)"/>
      <sheetName val="G.R300경비"/>
      <sheetName val="물량산출근거"/>
      <sheetName val="9.자재단가"/>
      <sheetName val="7.산출집계"/>
      <sheetName val="3.단가산출서"/>
      <sheetName val="4.일위산출"/>
      <sheetName val="SP-B1"/>
      <sheetName val="원내역서 그대로"/>
      <sheetName val="h-013211-2"/>
      <sheetName val="인사자료총집계"/>
      <sheetName val="횡배수공토공집계"/>
      <sheetName val="R0PS5"/>
      <sheetName val="Baby일위대가"/>
      <sheetName val="설비공사"/>
      <sheetName val="참조_X_"/>
      <sheetName val="접수부"/>
      <sheetName val="표지-1"/>
      <sheetName val="표지-2"/>
      <sheetName val="조 도"/>
      <sheetName val="단위세대(아파트)"/>
      <sheetName val="단위세대"/>
      <sheetName val="아파트"/>
      <sheetName val="매립"/>
      <sheetName val="자압1"/>
      <sheetName val="20관리비율"/>
      <sheetName val="1련,2련"/>
      <sheetName val="감가상각"/>
      <sheetName val="설계서(설치)"/>
      <sheetName val="FAB별"/>
      <sheetName val="TOTAL_BOQ"/>
      <sheetName val="신길1동"/>
      <sheetName val="날개벽"/>
      <sheetName val="원가계산서구조조정"/>
      <sheetName val="제출내역 (2)"/>
      <sheetName val="B부대공"/>
      <sheetName val="TNHCHINH"/>
      <sheetName val="TONG HOP VL-NC TT"/>
      <sheetName val="CHITIET VL-NC-TT -1p"/>
      <sheetName val="TDTKP1"/>
      <sheetName val="KPVC-BD "/>
      <sheetName val="골조시행"/>
      <sheetName val="LinerWt"/>
      <sheetName val="토공정보"/>
      <sheetName val="맨홀토공산출"/>
      <sheetName val="대전-교대(A1-A2)"/>
      <sheetName val="수량산출내역1115"/>
      <sheetName val="매입세"/>
      <sheetName val="판매시설"/>
      <sheetName val="토공(완충)"/>
      <sheetName val="행정표준(2)"/>
      <sheetName val="SELTDATA"/>
      <sheetName val="현장지지물물량"/>
      <sheetName val="총괄"/>
      <sheetName val="견적사양비교표"/>
      <sheetName val="1차변경내역"/>
      <sheetName val="버스운행안내"/>
      <sheetName val="예방접종계획"/>
      <sheetName val="근태계획서"/>
      <sheetName val="처리단락"/>
      <sheetName val="부산4"/>
      <sheetName val="결과조달"/>
      <sheetName val="단면상수 및 주빔설계"/>
      <sheetName val="HANDHOLE(2)"/>
      <sheetName val="가로등"/>
      <sheetName val="암거공"/>
      <sheetName val="기본일위"/>
      <sheetName val="강관산출"/>
      <sheetName val="배수통관토공수량"/>
      <sheetName val="가도공"/>
      <sheetName val="WS"/>
      <sheetName val="적용(기계)"/>
      <sheetName val="전압강하자료"/>
      <sheetName val="세대부하"/>
      <sheetName val="960318-1"/>
      <sheetName val="수량집계(CATV)"/>
      <sheetName val="수량집계(CCTV)"/>
      <sheetName val="수량집계(방송설비)"/>
      <sheetName val="수량집계(전기시계)"/>
      <sheetName val="수량집계(출입통제)"/>
      <sheetName val="수량집계(통합배선)"/>
      <sheetName val="가감수량"/>
      <sheetName val="Macro(AT)"/>
      <sheetName val="공사내역"/>
      <sheetName val="ABUT수량_A1"/>
      <sheetName val="1_설계조건"/>
      <sheetName val="sum1_(2)"/>
      <sheetName val="_견적서"/>
      <sheetName val="BSD_(2)"/>
      <sheetName val="표지_(2)"/>
      <sheetName val="공사비_내역"/>
      <sheetName val="30신설일위대가"/>
      <sheetName val="30집계표"/>
      <sheetName val="부하"/>
      <sheetName val="MCC"/>
      <sheetName val="입상전력간선"/>
      <sheetName val="변압기용량계산서"/>
      <sheetName val="기기용량"/>
      <sheetName val="축전지용량"/>
      <sheetName val="밧데리및정류기"/>
      <sheetName val="발전기용량계산서"/>
      <sheetName val="UPS 계산서"/>
      <sheetName val="TRAY 계산"/>
      <sheetName val="전압강하"/>
      <sheetName val="승강기계산서"/>
      <sheetName val="조명밀도(갑)"/>
      <sheetName val="조명밀도(을)"/>
      <sheetName val="LED조명 (갑)"/>
      <sheetName val="LED조명(을)"/>
      <sheetName val="전화회선"/>
      <sheetName val="방송 AMP"/>
      <sheetName val="MOTER"/>
      <sheetName val="WIRE"/>
      <sheetName val="MCCB(차단기)"/>
      <sheetName val="0000000"/>
      <sheetName val="전력구구조물산근"/>
      <sheetName val="중기"/>
      <sheetName val="인테리어내역"/>
      <sheetName val="OPT7"/>
      <sheetName val="자재집계"/>
      <sheetName val="1TL종점(1)"/>
      <sheetName val="FILE1"/>
      <sheetName val="PILE"/>
      <sheetName val="실행품의서"/>
      <sheetName val="내역서 "/>
      <sheetName val="견적대비 견적서"/>
      <sheetName val="실행"/>
      <sheetName val="배수관접합및부설  "/>
      <sheetName val="토공집계"/>
      <sheetName val="Facility Information"/>
      <sheetName val="General"/>
      <sheetName val="Instructions"/>
      <sheetName val="People"/>
      <sheetName val="Quality"/>
      <sheetName val="Risk"/>
      <sheetName val="Training"/>
      <sheetName val="NEYOK"/>
      <sheetName val="401"/>
      <sheetName val="가설공사내역"/>
      <sheetName val="대,유,램"/>
      <sheetName val="내역서(기존내역-수정금지)"/>
      <sheetName val="설계예산서"/>
      <sheetName val="기초계산(Pmax)"/>
      <sheetName val="PROCURE"/>
      <sheetName val="단위중기"/>
      <sheetName val="1단계"/>
      <sheetName val="B2BERP"/>
      <sheetName val="Project Brief"/>
      <sheetName val="ÄÉÀÌºí½Å¼³"/>
      <sheetName val="조명율데이타"/>
      <sheetName val="법면"/>
      <sheetName val="부대공"/>
      <sheetName val="구조물공"/>
      <sheetName val="배수공1"/>
      <sheetName val="ITB 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I4">
            <v>0</v>
          </cell>
          <cell r="J4">
            <v>0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I5">
            <v>0</v>
          </cell>
          <cell r="J5">
            <v>0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I6">
            <v>0</v>
          </cell>
          <cell r="J6">
            <v>0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I7">
            <v>0</v>
          </cell>
          <cell r="J7">
            <v>0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I8">
            <v>0</v>
          </cell>
          <cell r="J8">
            <v>0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I9">
            <v>0</v>
          </cell>
          <cell r="J9">
            <v>0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I10">
            <v>0</v>
          </cell>
          <cell r="J10">
            <v>0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I11">
            <v>0</v>
          </cell>
          <cell r="J11">
            <v>0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  <sheetName val="만덕고 부수터"/>
      <sheetName val="산출내역서집계표"/>
      <sheetName val="데이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가 "/>
      <sheetName val="대비"/>
      <sheetName val="단-원산"/>
      <sheetName val="단-천우"/>
      <sheetName val="단-조은"/>
      <sheetName val="내역서"/>
      <sheetName val="조사 "/>
      <sheetName val="갑지"/>
      <sheetName val="타-천우"/>
      <sheetName val="타-조은"/>
      <sheetName val="산-기계"/>
      <sheetName val="산-전기"/>
      <sheetName val="겉지"/>
      <sheetName val="단"/>
      <sheetName val="DATA1"/>
      <sheetName val="전기일위대가"/>
      <sheetName val="직공비"/>
      <sheetName val="단가조사표"/>
      <sheetName val="간선계산"/>
      <sheetName val="신우"/>
      <sheetName val="Sheet13"/>
      <sheetName val="Sheet14"/>
      <sheetName val="Sheet9"/>
      <sheetName val="Y-WORK"/>
      <sheetName val="직노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비교"/>
      <sheetName val="1경제성결과"/>
      <sheetName val="2장비구성"/>
      <sheetName val="3초기투자비"/>
      <sheetName val="4운전동력 5운전시간"/>
      <sheetName val="6운전비"/>
      <sheetName val="개요"/>
      <sheetName val="재집"/>
      <sheetName val="직재"/>
      <sheetName val="내역서"/>
      <sheetName val="물가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TEL"/>
      <sheetName val="과천MAIN"/>
      <sheetName val="내역"/>
      <sheetName val="Sheet3"/>
      <sheetName val="부대대비"/>
      <sheetName val="냉연집계"/>
      <sheetName val="신우"/>
      <sheetName val="타견적1"/>
      <sheetName val="타견적2"/>
      <sheetName val="타견적3"/>
      <sheetName val="일위대가"/>
      <sheetName val="직재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감가상각"/>
      <sheetName val="대비"/>
      <sheetName val="내역서(총)"/>
      <sheetName val="J直材4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입찰안"/>
      <sheetName val="N賃率-職"/>
      <sheetName val="직노"/>
      <sheetName val="설계조건"/>
      <sheetName val="을지"/>
      <sheetName val="FANDBS"/>
      <sheetName val="GRDATA"/>
      <sheetName val="SHAFTDBSE"/>
      <sheetName val="자재단가비교표"/>
      <sheetName val="주소록"/>
      <sheetName val="공사현황"/>
      <sheetName val="20관리비율"/>
      <sheetName val="도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유림골조"/>
      <sheetName val="Sheet14"/>
      <sheetName val="Sheet13"/>
      <sheetName val="danga"/>
      <sheetName val="ilch"/>
      <sheetName val="소비자가"/>
      <sheetName val="6호기"/>
      <sheetName val="전기일위대가"/>
      <sheetName val="DATA"/>
      <sheetName val="화재 탐지 설비"/>
      <sheetName val="工완성공사율"/>
      <sheetName val="공사원가계산서"/>
      <sheetName val="Y-WORK"/>
      <sheetName val="원가계산서"/>
      <sheetName val="개요"/>
      <sheetName val="DB"/>
      <sheetName val="기성금내역서"/>
      <sheetName val="견적서"/>
      <sheetName val="일위단가"/>
      <sheetName val="건축내역"/>
      <sheetName val="합천내역"/>
      <sheetName val="1안"/>
      <sheetName val="Sheet1"/>
      <sheetName val="단가표"/>
      <sheetName val="음료실행"/>
      <sheetName val="APT내역"/>
      <sheetName val="부대시설"/>
      <sheetName val="기둥(원형)"/>
      <sheetName val="설직재-1"/>
      <sheetName val="EACT10"/>
      <sheetName val="재집"/>
      <sheetName val="을"/>
      <sheetName val="DB단가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OPT7"/>
      <sheetName val="6PILE  (돌출)"/>
      <sheetName val="신규 수주분(사용자 정의)"/>
      <sheetName val="UserData"/>
      <sheetName val="환율"/>
      <sheetName val="금액집계"/>
      <sheetName val="Sheet9"/>
      <sheetName val="통신원가"/>
      <sheetName val="터파기및재료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단가산출(변경없음)"/>
      <sheetName val="원본(갑지)"/>
      <sheetName val="판매96"/>
      <sheetName val="제-노임"/>
      <sheetName val="제직재"/>
      <sheetName val="원가"/>
      <sheetName val="운반"/>
      <sheetName val="UR2-Calculation"/>
      <sheetName val="GAEYO"/>
      <sheetName val="밸브설치"/>
      <sheetName val="단"/>
      <sheetName val="내역서1999.8최종"/>
      <sheetName val="견적대비 견적서"/>
      <sheetName val="사통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copy"/>
      <sheetName val="11.단가비교표_"/>
      <sheetName val="16.기계경비산출내역_"/>
      <sheetName val="기성"/>
      <sheetName val="건축원가계산서"/>
      <sheetName val="전기"/>
      <sheetName val="날개벽수량표"/>
      <sheetName val="화재_탐지_설비"/>
      <sheetName val="백암비스타내역"/>
      <sheetName val="기계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소상_&quot;1&quot;"/>
      <sheetName val="공통가설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입출재고현황 (2)"/>
      <sheetName val="심사계산"/>
      <sheetName val="심사물량"/>
      <sheetName val="VE절감"/>
      <sheetName val="물량표S"/>
      <sheetName val="금액내역서"/>
      <sheetName val="물가시세"/>
      <sheetName val="ITEM"/>
      <sheetName val="type-F"/>
      <sheetName val="CTEMCOST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FPA"/>
      <sheetName val="순수개발"/>
      <sheetName val="Data Vol"/>
      <sheetName val="차수"/>
      <sheetName val="전체"/>
      <sheetName val="Galaxy 소비자가격표"/>
      <sheetName val="가로등기초"/>
      <sheetName val="BASIC (2)"/>
      <sheetName val="dt0301"/>
      <sheetName val="dtt0301"/>
      <sheetName val="7.1 자재단가표(케이블)"/>
      <sheetName val="목록"/>
      <sheetName val="LOAD-46"/>
      <sheetName val="부하(성남)"/>
      <sheetName val="토공계산서(부체도로)"/>
      <sheetName val="내부부하"/>
      <sheetName val="설계내역(2001)"/>
      <sheetName val="본체"/>
      <sheetName val="토목"/>
      <sheetName val="단가목록"/>
      <sheetName val="대창(장성)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실행"/>
      <sheetName val="DRUM"/>
      <sheetName val="담장산출"/>
      <sheetName val="BOX"/>
      <sheetName val="건축내역서"/>
      <sheetName val="실정공사비단가표"/>
      <sheetName val="PROCESS"/>
      <sheetName val="일위대가(계측기설치)"/>
      <sheetName val="말뚝지지력산정"/>
      <sheetName val="예산대비"/>
      <sheetName val="공문"/>
      <sheetName val="NEYOK"/>
      <sheetName val="외주가공"/>
      <sheetName val="7단가"/>
      <sheetName val="품산출서"/>
      <sheetName val="1-1"/>
      <sheetName val="차도조도계산"/>
      <sheetName val="자료"/>
      <sheetName val="우각부보강"/>
      <sheetName val="단면가정"/>
      <sheetName val="7내역"/>
      <sheetName val="표지판단위"/>
      <sheetName val="설계"/>
      <sheetName val="BUS제원1"/>
      <sheetName val="dtxl"/>
      <sheetName val="단가조사서"/>
      <sheetName val="목차"/>
      <sheetName val="간지"/>
      <sheetName val="간선계산"/>
      <sheetName val="소업1교"/>
      <sheetName val="sub"/>
      <sheetName val="노무비 근거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배수내역 (2)"/>
      <sheetName val="협조전"/>
      <sheetName val="단위중량"/>
      <sheetName val="CB"/>
      <sheetName val="단위수량"/>
      <sheetName val="변경갑지"/>
      <sheetName val="증감(갑지)"/>
      <sheetName val="손익차9월2"/>
      <sheetName val="단가"/>
      <sheetName val="DLA"/>
      <sheetName val=" 견적서"/>
      <sheetName val="변압기 및 발전기 용량"/>
      <sheetName val="cost"/>
      <sheetName val="상승노임"/>
      <sheetName val="변화치수"/>
      <sheetName val="수량산출서 갑지"/>
      <sheetName val=" HIT-&gt;HMC 견적(3900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견내"/>
      <sheetName val="매립"/>
      <sheetName val="FACTOR"/>
      <sheetName val="Cost bd-&quot;A&quot;"/>
      <sheetName val="총괄"/>
      <sheetName val="공사비"/>
      <sheetName val="OPT"/>
      <sheetName val="SV"/>
      <sheetName val="99총공사내역서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도근좌표"/>
      <sheetName val="입상내역"/>
      <sheetName val="FAB별"/>
      <sheetName val="견적(갑지)"/>
      <sheetName val="계약내력"/>
      <sheetName val="11"/>
      <sheetName val="맨홀토공"/>
      <sheetName val="전선 및 전선관"/>
      <sheetName val="청주(철골발주의뢰서)"/>
      <sheetName val="정렬"/>
      <sheetName val="분전함신설"/>
      <sheetName val="접지1종"/>
      <sheetName val="A-4"/>
      <sheetName val="자재테이블"/>
      <sheetName val="산출금액내역"/>
      <sheetName val="실행간접비용"/>
      <sheetName val="자판실행"/>
      <sheetName val="목표세부명세"/>
      <sheetName val="Baby일위대가"/>
      <sheetName val="토사(PE)"/>
      <sheetName val="Ekog10"/>
      <sheetName val="코드표"/>
      <sheetName val="기초단가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재1"/>
      <sheetName val="I.설계조건"/>
      <sheetName val="기초자료입력"/>
      <sheetName val="자재조사표(참고용)"/>
      <sheetName val="품셈집계표"/>
      <sheetName val="일반부표집계표"/>
      <sheetName val="공주-교대(A1)"/>
      <sheetName val="가격표"/>
      <sheetName val="연령현황"/>
      <sheetName val="암거공"/>
      <sheetName val="9호관로"/>
      <sheetName val="DHEQSUPT"/>
      <sheetName val="DATA1"/>
      <sheetName val="배수통관(좌)"/>
      <sheetName val="공종별내역서"/>
      <sheetName val="시화점실행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분류작업"/>
      <sheetName val="기본자료"/>
      <sheetName val="2002상반기노임기준"/>
      <sheetName val="안정계산"/>
      <sheetName val="전체현황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매크로"/>
      <sheetName val="원가입력"/>
      <sheetName val="교통대책내역"/>
      <sheetName val="수량집계"/>
      <sheetName val="수량산출서 (2)"/>
      <sheetName val="Customer Databas"/>
      <sheetName val="암거"/>
      <sheetName val="포장공"/>
      <sheetName val="배수공"/>
      <sheetName val="Controls"/>
      <sheetName val="원계약서"/>
      <sheetName val="총괄내역"/>
      <sheetName val="우수"/>
      <sheetName val="__"/>
      <sheetName val="DIAPHRAGM"/>
      <sheetName val="물량산출근거"/>
      <sheetName val="설계예산서(2016년 보안등 신설공사 단가계약-).xls"/>
      <sheetName val="CATV"/>
      <sheetName val="CAL"/>
      <sheetName val="COVER-P"/>
      <sheetName val="3BL공동구 수량"/>
      <sheetName val="수안보-MBR1"/>
      <sheetName val="L형 옹벽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자재"/>
      <sheetName val="원형맨홀수량"/>
      <sheetName val="기기리스트"/>
      <sheetName val="01"/>
      <sheetName val="연돌일위집계"/>
      <sheetName val="일위대가1"/>
      <sheetName val="원형측구(B-type)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시행예산"/>
      <sheetName val="주요측점"/>
      <sheetName val="__MAIN"/>
      <sheetName val="회로내역(승인)"/>
      <sheetName val="안정검토(온1)"/>
      <sheetName val="관급"/>
      <sheetName val="투찰(하수)"/>
      <sheetName val="Site Expenses"/>
      <sheetName val="TYPE-A"/>
      <sheetName val="AHU집계"/>
      <sheetName val="INPUT"/>
      <sheetName val="Macro(차단기)"/>
      <sheetName val="BQ(실행)"/>
      <sheetName val="JUCK"/>
      <sheetName val="요약&amp;결과"/>
      <sheetName val="배관배선 단가조사"/>
      <sheetName val="15100"/>
      <sheetName val="현장지지물물량"/>
      <sheetName val="두앙"/>
      <sheetName val="통합"/>
      <sheetName val="출입자명단"/>
      <sheetName val="뚝토공"/>
      <sheetName val="사업수지"/>
      <sheetName val="유림총괄"/>
      <sheetName val="본실행경비"/>
      <sheetName val="단가대비표 표지"/>
      <sheetName val="작업일정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집계"/>
      <sheetName val="설계명세서"/>
      <sheetName val="TARGET"/>
      <sheetName val="해상PCB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</sheetNames>
    <sheetDataSet>
      <sheetData sheetId="0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/>
      <sheetData sheetId="233"/>
      <sheetData sheetId="234" refreshError="1"/>
      <sheetData sheetId="235" refreshError="1"/>
      <sheetData sheetId="236"/>
      <sheetData sheetId="237"/>
      <sheetData sheetId="238"/>
      <sheetData sheetId="239"/>
      <sheetData sheetId="240" refreshError="1"/>
      <sheetData sheetId="241"/>
      <sheetData sheetId="242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 refreshError="1"/>
      <sheetData sheetId="328" refreshError="1"/>
      <sheetData sheetId="329" refreshError="1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/>
      <sheetData sheetId="358" refreshError="1"/>
      <sheetData sheetId="359"/>
      <sheetData sheetId="360" refreshError="1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 refreshError="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/>
      <sheetData sheetId="687"/>
      <sheetData sheetId="688"/>
      <sheetData sheetId="689"/>
      <sheetData sheetId="69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"/>
      <sheetName val="4-7.중앙전기실(노임단가)"/>
      <sheetName val="G.R300경비"/>
      <sheetName val="노임단가"/>
      <sheetName val="일위목록"/>
      <sheetName val="요율"/>
      <sheetName val="단가조사"/>
      <sheetName val="ILLU"/>
      <sheetName val="종배수관면벽신"/>
      <sheetName val="적용단위길이"/>
      <sheetName val="Y-WORK"/>
      <sheetName val="일위대가"/>
      <sheetName val="터널조도"/>
      <sheetName val="7단가"/>
      <sheetName val="A갑지"/>
      <sheetName val="경산"/>
      <sheetName val="BID"/>
      <sheetName val="DATE"/>
      <sheetName val="코드표"/>
      <sheetName val="증감대비"/>
      <sheetName val="COVER"/>
      <sheetName val="NEGO"/>
      <sheetName val="#REF"/>
      <sheetName val="내역서"/>
      <sheetName val="수목표준대가"/>
      <sheetName val="비탈면보호공수량산출"/>
      <sheetName val="건축"/>
      <sheetName val="식재가격"/>
      <sheetName val="식재총괄"/>
      <sheetName val="Customer Databas"/>
      <sheetName val="노무비"/>
      <sheetName val="설비"/>
      <sheetName val="9509"/>
      <sheetName val="???"/>
      <sheetName val="01상노임"/>
      <sheetName val="I一般比"/>
      <sheetName val="N賃率-職"/>
      <sheetName val="COST"/>
      <sheetName val="MOTOR"/>
      <sheetName val="CABdata"/>
      <sheetName val="단가비교"/>
      <sheetName val="b_balju_cho"/>
      <sheetName val="토사(PE)"/>
      <sheetName val="경비_원본"/>
      <sheetName val="전기일위대가"/>
      <sheetName val="수량-가로등"/>
      <sheetName val="직노"/>
      <sheetName val="File_관급"/>
      <sheetName val="공정집계"/>
      <sheetName val="건축내역"/>
      <sheetName val="전기"/>
      <sheetName val="단가"/>
      <sheetName val="6호기"/>
      <sheetName val="소비자가"/>
      <sheetName val="BQ(실행)"/>
      <sheetName val="담장산출"/>
      <sheetName val="점수계산1-2"/>
      <sheetName val="설계조건"/>
      <sheetName val="안정계산"/>
      <sheetName val="단면검토"/>
      <sheetName val="인건비 "/>
      <sheetName val="내역"/>
      <sheetName val="기계경비(시간당)"/>
      <sheetName val="램머"/>
      <sheetName val="TEL"/>
      <sheetName val="입찰안"/>
      <sheetName val="Sheet3"/>
      <sheetName val="11.1 단면hwp"/>
      <sheetName val="내역서(기계)"/>
      <sheetName val="인건비"/>
      <sheetName val="대비"/>
      <sheetName val="자료"/>
      <sheetName val="공주-교대(A1)"/>
      <sheetName val="calculation"/>
      <sheetName val="공통가설"/>
      <sheetName val="수량산출서"/>
      <sheetName val="전산망"/>
      <sheetName val="데리네이타현황"/>
      <sheetName val="노무"/>
      <sheetName val="냉천부속동"/>
      <sheetName val="자재단가"/>
      <sheetName val="토목"/>
      <sheetName val="단락전류-A"/>
      <sheetName val="단위일위"/>
      <sheetName val="ⴭⴭⴭⴭⴭ"/>
      <sheetName val="COPING"/>
      <sheetName val="EQ-R1"/>
      <sheetName val="포장복구집계"/>
      <sheetName val="1차 내역서"/>
      <sheetName val="시중노임(공사)"/>
      <sheetName val="EACT10"/>
      <sheetName val="노임9월"/>
      <sheetName val="무산소조"/>
      <sheetName val="터파기및재료"/>
      <sheetName val="2000년1차"/>
      <sheetName val="6공구(당초)"/>
      <sheetName val="개요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기계경비"/>
      <sheetName val="일반자재"/>
      <sheetName val="배수공"/>
      <sheetName val="진주방향"/>
      <sheetName val="수안보-MBR1"/>
      <sheetName val="예산명세서"/>
      <sheetName val="설계명세서"/>
      <sheetName val="자료입력"/>
      <sheetName val="MATERIAL"/>
      <sheetName val="을"/>
      <sheetName val="원가계산서"/>
      <sheetName val="조도계산"/>
      <sheetName val="전장품(관리용)"/>
      <sheetName val="갑지(추정)"/>
      <sheetName val="금융비용"/>
      <sheetName val="손익분석"/>
      <sheetName val="일위대가목차"/>
      <sheetName val="교각1"/>
      <sheetName val="CODE"/>
      <sheetName val="DATA 입력부"/>
      <sheetName val="자재"/>
      <sheetName val="옹벽"/>
      <sheetName val="내역서(총)"/>
      <sheetName val="단가 "/>
      <sheetName val="일위총괄표"/>
      <sheetName val="비교1"/>
      <sheetName val="첨부1"/>
      <sheetName val="집계표"/>
      <sheetName val="설비내역서"/>
      <sheetName val="건축내역서"/>
      <sheetName val="전기내역서"/>
      <sheetName val="wall"/>
      <sheetName val="일위대가(가설)"/>
      <sheetName val="1단계"/>
      <sheetName val="NEYOK"/>
      <sheetName val="Sheet1 (2)"/>
      <sheetName val="1-1"/>
      <sheetName val="기성내역서표지"/>
      <sheetName val="단가산출2"/>
      <sheetName val="단가 및 재료비"/>
      <sheetName val="단가산출1"/>
      <sheetName val="남양주부대"/>
      <sheetName val="1.설계조건"/>
      <sheetName val="제잡비 산출내역(실적공사비)"/>
      <sheetName val="INFO"/>
      <sheetName val="2.냉난방설비공사"/>
      <sheetName val="7.자동제어공사"/>
      <sheetName val="토공계산서(부체도로)"/>
      <sheetName val="산업"/>
      <sheetName val="AS복구"/>
      <sheetName val="중기터파기"/>
      <sheetName val="변수값"/>
      <sheetName val="중기상차"/>
      <sheetName val="제잡비1"/>
      <sheetName val="°æ»ê"/>
      <sheetName val="도급"/>
      <sheetName val="일위집계(기존)"/>
      <sheetName val="산출근거"/>
      <sheetName val="공종구간"/>
      <sheetName val="날개벽"/>
      <sheetName val="단가산출"/>
      <sheetName val="내부부하"/>
      <sheetName val="조건표"/>
      <sheetName val="출력-내역서"/>
      <sheetName val="견적서세부내용"/>
      <sheetName val="견적내용입력"/>
      <sheetName val="발신정보"/>
      <sheetName val="건축2"/>
      <sheetName val="자동차폐수처리장"/>
      <sheetName val="노원열병합  건축공사기성내역서"/>
      <sheetName val="노단"/>
      <sheetName val="수량인공"/>
      <sheetName val="교통대책내역"/>
      <sheetName val="산수배수"/>
      <sheetName val="전기산출"/>
      <sheetName val="b_balju"/>
      <sheetName val="주공기준"/>
      <sheetName val="중간부"/>
      <sheetName val="공통가설비"/>
      <sheetName val="SLAB&quot;1&quot;"/>
      <sheetName val="변압기 및 발전기 용량"/>
      <sheetName val="Front"/>
      <sheetName val="사용성검토"/>
      <sheetName val="예산변경사항"/>
      <sheetName val="LIST"/>
      <sheetName val="WORK"/>
      <sheetName val="횡배수관"/>
      <sheetName val="기둥(원형)"/>
      <sheetName val="단면 (2)"/>
      <sheetName val="장비"/>
      <sheetName val="유류사용"/>
      <sheetName val="단 box"/>
      <sheetName val="개소별수량산출"/>
      <sheetName val="CATCH BASIN"/>
      <sheetName val="2001년 건설노임"/>
      <sheetName val="수량산출"/>
      <sheetName val="재집"/>
      <sheetName val="직재"/>
      <sheetName val="DESIGN CRITERIA"/>
      <sheetName val="건축집계표"/>
      <sheetName val="대로근거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노임이"/>
      <sheetName val="부표총괄"/>
      <sheetName val="건축(충일분)"/>
      <sheetName val="총괄표"/>
      <sheetName val="철콘공사"/>
      <sheetName val="단가비교표"/>
      <sheetName val="사급자재"/>
      <sheetName val="동해title"/>
      <sheetName val="정부노임단가"/>
      <sheetName val="일위목차"/>
      <sheetName val="예산M12A"/>
      <sheetName val="CIVIL"/>
      <sheetName val="DATA(광속)"/>
      <sheetName val="금액집계"/>
      <sheetName val="자재단가-1"/>
      <sheetName val="단가대비"/>
      <sheetName val="9811"/>
      <sheetName val="원형1호맨홀토공수량"/>
      <sheetName val="2.가정단면"/>
      <sheetName val="실행내역"/>
      <sheetName val="말뚝지지력산정"/>
      <sheetName val="input"/>
      <sheetName val="가격조사"/>
      <sheetName val="세부내역"/>
      <sheetName val="TRE TABLE"/>
      <sheetName val="인부노임"/>
      <sheetName val="제품"/>
      <sheetName val="맨홀수량산출"/>
      <sheetName val="하수급견적대비"/>
      <sheetName val="토 적 표"/>
      <sheetName val="2009노임(공사)"/>
      <sheetName val="공문"/>
      <sheetName val="(A)내역서"/>
      <sheetName val="조명율표"/>
      <sheetName val="내역서(갑)"/>
      <sheetName val="단위중량"/>
      <sheetName val="단가코드"/>
      <sheetName val="내역분기"/>
      <sheetName val="견적서"/>
      <sheetName val="실행대비"/>
      <sheetName val="차도조도계산"/>
      <sheetName val="고창터널(고창방향)"/>
      <sheetName val="대운반(신설-관급)"/>
      <sheetName val="공종목록표"/>
      <sheetName val="AC포장수량"/>
      <sheetName val="상반기손익차2총괄"/>
      <sheetName val="부하계산서"/>
      <sheetName val="WEIGHT LIST"/>
      <sheetName val="POL6차-PIPING"/>
      <sheetName val="산#2-1 (2)"/>
      <sheetName val="산#3-1"/>
      <sheetName val="토공1"/>
      <sheetName val="예정(3)"/>
      <sheetName val="동원(3)"/>
      <sheetName val="기본일위"/>
      <sheetName val="일위대가(건축)"/>
      <sheetName val="4동급수"/>
      <sheetName val="경  비 "/>
      <sheetName val="재료비"/>
      <sheetName val="102역사"/>
      <sheetName val="ASEM내역"/>
      <sheetName val="수량명세서"/>
      <sheetName val="부하계산"/>
      <sheetName val="차수"/>
      <sheetName val="96노임기준"/>
      <sheetName val="신규 수주분(사용자 정의)"/>
      <sheetName val="비용"/>
      <sheetName val="시설물"/>
      <sheetName val="식재출력용"/>
      <sheetName val="식재"/>
      <sheetName val="유지관리"/>
      <sheetName val="2경간"/>
      <sheetName val="방송일위대가"/>
      <sheetName val="3련 BOX"/>
      <sheetName val="남대문빌딩"/>
      <sheetName val="일위대가표"/>
      <sheetName val="h-013211-2"/>
      <sheetName val="XL4Poppy"/>
      <sheetName val="인공산출"/>
      <sheetName val="부대내역"/>
      <sheetName val="말고개터널조명전압강하"/>
      <sheetName val="Sheet15"/>
      <sheetName val="노무비 "/>
      <sheetName val="노임단가표"/>
      <sheetName val="단가조사서"/>
      <sheetName val="Sheet5"/>
      <sheetName val="설변물량"/>
      <sheetName val="Imp-Data"/>
      <sheetName val="경비2내역"/>
      <sheetName val="Macro(전선)"/>
      <sheetName val="계수시트"/>
      <sheetName val="옹벽기초자료"/>
      <sheetName val="현황산출서"/>
      <sheetName val="3.하중산정4.지지력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월별손익"/>
      <sheetName val="배수장토목공사비"/>
      <sheetName val="을지"/>
      <sheetName val="일위대가 (100%)"/>
      <sheetName val="플랜트 설치"/>
      <sheetName val="배선DATA"/>
      <sheetName val="가로등기초"/>
      <sheetName val="일위집계"/>
      <sheetName val="기초자료입력"/>
      <sheetName val="각종장비전압강하계산"/>
      <sheetName val="실적원가"/>
      <sheetName val="2. 공원조도(전통공원)"/>
      <sheetName val="자재단가표"/>
      <sheetName val="NEWDRAW"/>
      <sheetName val="물가"/>
      <sheetName val="건축내역(도급)"/>
      <sheetName val="우수토적(진입도로)"/>
      <sheetName val="관로내역원"/>
      <sheetName val="갑지"/>
      <sheetName val="기초일위"/>
      <sheetName val="시설일위"/>
      <sheetName val="조명일위"/>
      <sheetName val="과천MAIN"/>
      <sheetName val="2004,상노임"/>
      <sheetName val="수목데이타 "/>
      <sheetName val="자단"/>
      <sheetName val="현장관리비"/>
      <sheetName val="1"/>
      <sheetName val="전동기DATA"/>
      <sheetName val="전체현황"/>
      <sheetName val="다심-cable"/>
      <sheetName val="1C-cable"/>
      <sheetName val="공내역"/>
      <sheetName val="간선계산"/>
      <sheetName val="집계장(대목_실행)"/>
      <sheetName val="원가계산서 "/>
      <sheetName val="Manual Valve List"/>
      <sheetName val="산출"/>
      <sheetName val="기계경비산출기준"/>
      <sheetName val="견적을지"/>
      <sheetName val="일위"/>
      <sheetName val="000000"/>
      <sheetName val="DATA1"/>
      <sheetName val="도급정산"/>
      <sheetName val="95WBS"/>
      <sheetName val="지주토목내역서"/>
      <sheetName val="Total"/>
      <sheetName val="쌍송교"/>
      <sheetName val="중기사용료산출근거"/>
      <sheetName val="계산근거"/>
      <sheetName val="안정검토"/>
      <sheetName val="교각계산"/>
      <sheetName val="6PILE  (돌출)"/>
      <sheetName val="G_R300경비"/>
      <sheetName val="단가_"/>
      <sheetName val="4-7_중앙전기실(노임단가)"/>
      <sheetName val="성곽내역서"/>
      <sheetName val="토공수량산출"/>
      <sheetName val="토적계산서"/>
      <sheetName val="전선 및 전선관"/>
      <sheetName val="관리비"/>
      <sheetName val="SIL98"/>
      <sheetName val="ABUT수량-A1"/>
      <sheetName val="수량집계"/>
      <sheetName val="총괄집계표"/>
      <sheetName val="비목군단가비교표"/>
      <sheetName val="INPUT(덕도방향-시점)"/>
      <sheetName val="기자재대비표"/>
      <sheetName val="시설물일위"/>
      <sheetName val="TB-내역서"/>
      <sheetName val="지급자재"/>
      <sheetName val="공사원가계산서"/>
      <sheetName val="일위대가표(무)"/>
      <sheetName val="일위대가산출기초"/>
      <sheetName val="소업1교"/>
      <sheetName val="견적업체"/>
      <sheetName val="type-F"/>
      <sheetName val="문산방향-교대(A2)"/>
      <sheetName val="돈암사업"/>
      <sheetName val="ITEM"/>
      <sheetName val="토공"/>
      <sheetName val="공통가설공사"/>
      <sheetName val="소총괄표1"/>
      <sheetName val="제출내역 (2)"/>
      <sheetName val="교대시점"/>
      <sheetName val="토목주소"/>
      <sheetName val="투찰(하수)"/>
      <sheetName val="비용display"/>
      <sheetName val="노임단"/>
      <sheetName val="부대공"/>
      <sheetName val="운반공"/>
      <sheetName val="자재단"/>
      <sheetName val="장비단"/>
      <sheetName val="dt0301"/>
      <sheetName val="dtt0301"/>
      <sheetName val="품셈표"/>
      <sheetName val="공내역서"/>
      <sheetName val="8.2TON"/>
      <sheetName val="부대대비"/>
      <sheetName val="냉연집계"/>
      <sheetName val="견"/>
      <sheetName val="ZONE.1"/>
      <sheetName val="기둥(하중)"/>
      <sheetName val="난간벽단위"/>
      <sheetName val="교각별수량"/>
      <sheetName val="공조기"/>
      <sheetName val="노임표"/>
      <sheetName val="Mc1"/>
      <sheetName val="guard(mac)"/>
      <sheetName val="CAT_5"/>
      <sheetName val="BSD (2)"/>
      <sheetName val="적용률"/>
      <sheetName val="관기성공.내"/>
      <sheetName val="sheets"/>
      <sheetName val="일위_파일"/>
      <sheetName val="실행내역 "/>
      <sheetName val="관급"/>
      <sheetName val="순공사비"/>
      <sheetName val="기계내역"/>
      <sheetName val="기초자료"/>
      <sheetName val="남양구조시험동"/>
      <sheetName val="목록1"/>
      <sheetName val="목록2"/>
      <sheetName val="중기"/>
      <sheetName val="납부서"/>
      <sheetName val="금광1터널"/>
      <sheetName val="총괄"/>
      <sheetName val="효성CB 1P기초"/>
      <sheetName val="현장경비"/>
      <sheetName val="내역(2000년)"/>
      <sheetName val="중기조종사 단위단가"/>
      <sheetName val="일위노임단가"/>
      <sheetName val="간접비내역-1"/>
      <sheetName val="발주설계서(당초)"/>
      <sheetName val="내역표지"/>
      <sheetName val="2000,9월 일위"/>
      <sheetName val="실행내역서 "/>
      <sheetName val="00000"/>
      <sheetName val="도급전체"/>
      <sheetName val="내역1"/>
      <sheetName val="첨부파일"/>
      <sheetName val="내2"/>
      <sheetName val="토공유동표"/>
      <sheetName val="2_냉난방설비공사"/>
      <sheetName val="기본"/>
      <sheetName val="자재단가비교표"/>
      <sheetName val="총 괄 표"/>
      <sheetName val="산근1"/>
      <sheetName val="참고 1"/>
      <sheetName val="아스.노면절삭"/>
      <sheetName val="총괄내역서"/>
      <sheetName val="관접합및부설"/>
      <sheetName val="내역서2안"/>
      <sheetName val="1.설계기준"/>
      <sheetName val="원가"/>
      <sheetName val="TOTAL3"/>
      <sheetName val="대치판정"/>
      <sheetName val="TOTAL_BOQ"/>
      <sheetName val="Noname 1"/>
      <sheetName val="통합"/>
      <sheetName val="공종"/>
      <sheetName val="4)유동표"/>
      <sheetName val="JUCKEYK"/>
      <sheetName val="평가데이터"/>
      <sheetName val="연결임시"/>
      <sheetName val="WO"/>
      <sheetName val="VXXXXXXX"/>
      <sheetName val="건축원가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danga"/>
      <sheetName val="ilch"/>
      <sheetName val="10.공통-노임단가"/>
      <sheetName val="MCC제원"/>
      <sheetName val="허용전류-IEC DATA"/>
      <sheetName val="허용전류-IEC"/>
      <sheetName val="선로정수"/>
      <sheetName val="콘크리트타설입력"/>
      <sheetName val="레미콘입고현황"/>
      <sheetName val="예산M2"/>
      <sheetName val="_x0000_pY&lt;u_x0000__x0000__x0000__x0000__x0000__x0000__x0000__x0000_ô+_x001f__x0000_I}0_x0012__x0004__x0000__x0000__x0001_"/>
      <sheetName val="Sheet9"/>
      <sheetName val="발전기"/>
      <sheetName val="공량산출서"/>
      <sheetName val="일위산출"/>
      <sheetName val="기둥"/>
      <sheetName val="저판(버림100)"/>
      <sheetName val="22-2M단"/>
      <sheetName val="22-1소단"/>
      <sheetName val="2010노임(공사)"/>
      <sheetName val="6. 직접경비"/>
      <sheetName val="01_ 원가계산서"/>
      <sheetName val="본사업"/>
      <sheetName val="960318-1"/>
      <sheetName val="철근단면적"/>
      <sheetName val="말뚝기초"/>
      <sheetName val="Sheet10"/>
      <sheetName val="첨부1-1"/>
      <sheetName val="견적"/>
      <sheetName val="본부소개"/>
      <sheetName val="감액총괄표"/>
      <sheetName val="견적990322"/>
      <sheetName val="진접"/>
      <sheetName val="SG"/>
      <sheetName val="가시설단위수량"/>
      <sheetName val="백암비스타내역"/>
      <sheetName val="토공(완충)"/>
      <sheetName val="___"/>
      <sheetName val="남양시작동자105노65기1.3화1.2"/>
      <sheetName val="단가표"/>
      <sheetName val="2"/>
      <sheetName val="__MAIN"/>
      <sheetName val="간선"/>
      <sheetName val="전기자료"/>
      <sheetName val="Sheet14"/>
      <sheetName val="Sheet13"/>
      <sheetName val="참고자료"/>
      <sheetName val="회로내역(승인)"/>
      <sheetName val="노무단가"/>
      <sheetName val="부대tu"/>
      <sheetName val="변경현황"/>
      <sheetName val="내역서(교량)전체"/>
      <sheetName val="송라터널총괄"/>
      <sheetName val="실행철강하도"/>
      <sheetName val="archi(본사)"/>
      <sheetName val="토공2"/>
      <sheetName val="구조물토공1"/>
      <sheetName val="토공3"/>
      <sheetName val="목차"/>
      <sheetName val="중로근거"/>
      <sheetName val="crude.SLAB RE-bar"/>
      <sheetName val="CRUDE RE-bar"/>
      <sheetName val="SORCE1"/>
      <sheetName val="단위수량"/>
      <sheetName val="SUMMARYMCA"/>
      <sheetName val="중갑지"/>
      <sheetName val="빌딩 안내"/>
      <sheetName val="기타경비"/>
      <sheetName val="예산작성기준(전기)"/>
      <sheetName val="BUS제원1"/>
      <sheetName val="SP"/>
      <sheetName val="상부공"/>
      <sheetName val="예산서"/>
      <sheetName val="MOTOR3"/>
      <sheetName val="Main"/>
      <sheetName val="대전21토목내역서"/>
      <sheetName val="도"/>
      <sheetName val="기존단가 (2)"/>
      <sheetName val="일위대가(1)"/>
      <sheetName val="공사내역"/>
      <sheetName val="참조"/>
      <sheetName val="물가대비표"/>
      <sheetName val="건축원가계산서"/>
      <sheetName val="전체"/>
      <sheetName val="CON'C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eq_data"/>
      <sheetName val="협조전"/>
      <sheetName val="정산노무"/>
      <sheetName val="정산재료"/>
      <sheetName val="구역화물"/>
      <sheetName val="배수장공사비명세서"/>
      <sheetName val="식재인부"/>
      <sheetName val="골조시행"/>
      <sheetName val="토공집계"/>
      <sheetName val="기초공"/>
      <sheetName val="IN"/>
      <sheetName val="Macro(차단기)"/>
      <sheetName val="Macro1"/>
      <sheetName val="1호인버트수량"/>
      <sheetName val="총2000실2000연"/>
      <sheetName val="sub"/>
      <sheetName val="견적내역"/>
      <sheetName val="여과지동"/>
      <sheetName val="G_R300경비1"/>
      <sheetName val="4-7_중앙전기실(노임단가)1"/>
      <sheetName val="단"/>
      <sheetName val="부하"/>
      <sheetName val="배관"/>
      <sheetName val="복구경비"/>
      <sheetName val="신우"/>
      <sheetName val="견적집계표"/>
      <sheetName val="Macro3"/>
      <sheetName val="Macro2"/>
      <sheetName val="TYPE-A"/>
      <sheetName val="설계내역(2001)"/>
      <sheetName val="노임목록"/>
      <sheetName val="자재목록"/>
      <sheetName val="중기목록"/>
      <sheetName val="수도일위대가"/>
      <sheetName val="KMT물량"/>
      <sheetName val="1.동력공사"/>
      <sheetName val="36단가"/>
      <sheetName val="36수량"/>
      <sheetName val="조명시설"/>
      <sheetName val="36신설수량"/>
      <sheetName val="11.자재단가"/>
      <sheetName val="11"/>
      <sheetName val="입력"/>
      <sheetName val="국별인원"/>
      <sheetName val="인건-측정"/>
      <sheetName val="22수량"/>
      <sheetName val="48신설수량"/>
      <sheetName val="예산M5A"/>
      <sheetName val="당초"/>
      <sheetName val="IMPEADENCE MAP 취수장"/>
      <sheetName val="기본단가"/>
      <sheetName val="말뚝물량"/>
      <sheetName val="수원역(전체분)설계서"/>
      <sheetName val="가도공"/>
      <sheetName val="11.우각부 보강"/>
      <sheetName val="기별명세"/>
      <sheetName val="가압장구체수량산출서"/>
      <sheetName val="노무비단가"/>
      <sheetName val="밸브설치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sw1"/>
      <sheetName val="NOMUBI"/>
      <sheetName val="전직종(노임단가)"/>
      <sheetName val="공정코드"/>
      <sheetName val="측량노임단가"/>
      <sheetName val="공사설명서"/>
      <sheetName val="공사계획서"/>
      <sheetName val="공사요율"/>
      <sheetName val="RAHMEN"/>
      <sheetName val="장비비"/>
      <sheetName val="8.PILE  (돌출)"/>
      <sheetName val="자 110% &amp; 노 70%"/>
      <sheetName val="신리"/>
      <sheetName val="제경비율"/>
      <sheetName val="재료"/>
      <sheetName val="9902"/>
      <sheetName val="토공(우물통,기타) "/>
      <sheetName val="70%"/>
      <sheetName val="산출2-기기동력"/>
      <sheetName val="설변내역서"/>
      <sheetName val="소운반"/>
      <sheetName val="단가일람"/>
      <sheetName val="조경일람"/>
      <sheetName val="계약내력"/>
      <sheetName val="2000전체분"/>
      <sheetName val="9GNG운반"/>
      <sheetName val="제경비적용기준"/>
      <sheetName val="양산물금"/>
      <sheetName val="총괄갑 "/>
      <sheetName val="주방동력"/>
      <sheetName val="공량예산"/>
      <sheetName val="재료단가"/>
      <sheetName val="1.우편집중내역서"/>
      <sheetName val="전등"/>
      <sheetName val="외주가공"/>
      <sheetName val="일위대가목록"/>
      <sheetName val="02하반기노임"/>
      <sheetName val="7.단가조사서"/>
      <sheetName val="5.일위대가목록"/>
      <sheetName val="기술자료 (광화문)"/>
      <sheetName val="工완성공사율"/>
      <sheetName val="예산내역서"/>
      <sheetName val="설계예산서"/>
      <sheetName val="낙찰표"/>
      <sheetName val="공조기휀"/>
      <sheetName val="AHU집계"/>
      <sheetName val="5지구단위"/>
      <sheetName val="NAI"/>
      <sheetName val="FD"/>
      <sheetName val="LD"/>
      <sheetName val="단면가정"/>
      <sheetName val="원가기준정보"/>
      <sheetName val="원가배부작업시간"/>
      <sheetName val="작성"/>
      <sheetName val="갈현동"/>
      <sheetName val="토공사"/>
      <sheetName val="역T형옹벽단위수량"/>
      <sheetName val="부하LOAD"/>
      <sheetName val="단가조건(02년)"/>
      <sheetName val="품셈집계표"/>
      <sheetName val="1련박스"/>
      <sheetName val="AV시스템"/>
      <sheetName val="YM-IL1"/>
      <sheetName val="철콘-부대"/>
      <sheetName val="원형맨홀수량"/>
      <sheetName val="총투입계"/>
      <sheetName val="C3"/>
      <sheetName val="VENDOR LIST"/>
      <sheetName val="공통비"/>
      <sheetName val="제수"/>
      <sheetName val="공기"/>
      <sheetName val="기술자료 (연수)"/>
      <sheetName val="시추주상도"/>
      <sheetName val="G2설비도급"/>
      <sheetName val="산출내역서집계표"/>
      <sheetName val="DATA (2)"/>
      <sheetName val="단가산출서(기계)"/>
      <sheetName val="공문(신)"/>
      <sheetName val="XXXXXX"/>
      <sheetName val="E01-02(EV-1-LBS)"/>
      <sheetName val="Inputs"/>
      <sheetName val="Cost Inputs"/>
      <sheetName val="가감수량"/>
      <sheetName val="5차설계"/>
      <sheetName val="품의서"/>
      <sheetName val="견적대비"/>
      <sheetName val="표지 (2)"/>
      <sheetName val="표지"/>
      <sheetName val="삼성전기"/>
      <sheetName val="토목공종세부집계"/>
      <sheetName val="내역(전체)"/>
      <sheetName val="ET2TOT"/>
      <sheetName val="차액보증"/>
      <sheetName val="기준액"/>
      <sheetName val="전기설계변경"/>
      <sheetName val="ELECTRIC"/>
      <sheetName val="SHEET PILE단가"/>
      <sheetName val="약품공급2"/>
      <sheetName val="건축공사 집계표"/>
      <sheetName val="골조"/>
      <sheetName val="철탑"/>
      <sheetName val="제철"/>
      <sheetName val="표준차도부연장집계-ASP"/>
      <sheetName val="보도포장연장조서-표준차도부"/>
      <sheetName val="표준차도부연장조서-ASP"/>
      <sheetName val="자판실행"/>
      <sheetName val="소일위대가코드표"/>
      <sheetName val="견적조건"/>
      <sheetName val="원가계산서(공사)"/>
      <sheetName val="준공사진"/>
      <sheetName val="PAD TR보호대기초"/>
      <sheetName val="노임데이터"/>
      <sheetName val="방음벽 기초 일반수량"/>
      <sheetName val="TB_내역서"/>
      <sheetName val="1안"/>
      <sheetName val="2_가정단면"/>
      <sheetName val="단_box"/>
      <sheetName val="CATCH_BASIN"/>
      <sheetName val="I.설계조건"/>
      <sheetName val="경비"/>
      <sheetName val="ECOD10"/>
      <sheetName val="패널"/>
      <sheetName val="Config"/>
      <sheetName val="출력X"/>
      <sheetName val="원가입력"/>
      <sheetName val="b_yesan"/>
      <sheetName val="가설공사내역"/>
      <sheetName val="401"/>
      <sheetName val="단 부"/>
      <sheetName val="재료비노무비"/>
      <sheetName val="품셈(기초)"/>
      <sheetName val="단가표 (2)"/>
      <sheetName val="총요약서"/>
      <sheetName val="36+45-113-18+19+20I"/>
      <sheetName val="옹벽1"/>
      <sheetName val="배수내역"/>
      <sheetName val="기본단가표"/>
      <sheetName val="2공구산출내역"/>
      <sheetName val="table"/>
      <sheetName val="슬래브(유곡)"/>
      <sheetName val="조㽟Ĵ_x0000_"/>
      <sheetName val="중간_____기착지"/>
      <sheetName val="1.2 동력설비 부하계산서"/>
      <sheetName val="1.1 부하집계표"/>
      <sheetName val="수리계산(2016)"/>
      <sheetName val="용량(1-2)"/>
      <sheetName val="제경비율조정계수"/>
      <sheetName val="6.콘덴서"/>
      <sheetName val="부표총괄표"/>
      <sheetName val="부안일위"/>
      <sheetName val="T6-6(2)"/>
      <sheetName val="구조물공"/>
      <sheetName val="공사비증감"/>
      <sheetName val="하부철근수량"/>
      <sheetName val="LOPCALC"/>
      <sheetName val="154TW"/>
      <sheetName val="설계서을"/>
      <sheetName val="gr_val"/>
      <sheetName val="gr_sum"/>
      <sheetName val="7.단가비교표"/>
      <sheetName val="단면설계"/>
      <sheetName val="2차분공정표"/>
      <sheetName val="EQUIP-H"/>
      <sheetName val="공사비명세서"/>
      <sheetName val="전기내역"/>
      <sheetName val="견적 세부내역서"/>
      <sheetName val="견적서-골조공사"/>
      <sheetName val="전기집계표"/>
      <sheetName val="산출서"/>
      <sheetName val="2008년상반기"/>
      <sheetName val="GAEYO"/>
      <sheetName val="마산방향철근집계"/>
      <sheetName val="마산방향"/>
      <sheetName val="내역집계표_소방"/>
      <sheetName val="98수문일위"/>
      <sheetName val="각종양식"/>
      <sheetName val="바닥판"/>
      <sheetName val="입력DATA"/>
      <sheetName val="산출근거1"/>
      <sheetName val="Sheet6"/>
      <sheetName val="단가산출서"/>
      <sheetName val="VXXXXX"/>
      <sheetName val="조작대(1연)"/>
      <sheetName val="자재테이블"/>
      <sheetName val="대비2"/>
      <sheetName val="UNIT"/>
      <sheetName val="도장수량(하1)"/>
      <sheetName val="주형"/>
      <sheetName val="법면"/>
      <sheetName val="중기일위대가"/>
      <sheetName val="배수공1"/>
      <sheetName val="금액내역서"/>
      <sheetName val="재무가정"/>
      <sheetName val="예산M11A"/>
      <sheetName val="2호맨홀공제수량"/>
      <sheetName val="기준단가"/>
      <sheetName val="산출단가"/>
      <sheetName val="98태백"/>
      <sheetName val="FACTOR"/>
      <sheetName val="시설C"/>
      <sheetName val="소상 &quot;1&quot;"/>
      <sheetName val="PANEL가격"/>
      <sheetName val="2010공임"/>
      <sheetName val="기중"/>
      <sheetName val="단가(1)"/>
      <sheetName val="총괄집계(2차)"/>
      <sheetName val="90.03실행 "/>
      <sheetName val="노임단가(2006하)"/>
      <sheetName val="연습"/>
      <sheetName val="갑지1"/>
      <sheetName val="연부97-1"/>
      <sheetName val="시행예산"/>
      <sheetName val="마감"/>
      <sheetName val="화전내"/>
      <sheetName val="소방"/>
      <sheetName val="자  재"/>
      <sheetName val="건축외주"/>
      <sheetName val="7.노임단가"/>
      <sheetName val="Summary Sheets"/>
      <sheetName val="TEST1"/>
      <sheetName val="노임조서"/>
      <sheetName val="DIAPHRAGM"/>
      <sheetName val="sum"/>
      <sheetName val="아스_노면절삭"/>
      <sheetName val="3련_BOX"/>
      <sheetName val="3CHBDC"/>
      <sheetName val="CABLE"/>
      <sheetName val="2002상반기노임기준"/>
      <sheetName val="인원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기본입력"/>
      <sheetName val="총계"/>
      <sheetName val="단가대비표"/>
      <sheetName val="Tables"/>
      <sheetName val="Macro(전기)"/>
      <sheetName val="8.수량산출 (2)"/>
      <sheetName val="품목"/>
      <sheetName val="역T형"/>
      <sheetName val="공사비 내역 (가)"/>
      <sheetName val="PumpSpec"/>
      <sheetName val="동원인원"/>
      <sheetName val="물량산출근거"/>
      <sheetName val="FANDBS"/>
      <sheetName val="GRDATA"/>
      <sheetName val="SHAFTDBSE"/>
      <sheetName val="토공A"/>
      <sheetName val="모래기초"/>
      <sheetName val="A"/>
      <sheetName val="단위단가"/>
      <sheetName val="교대(A1)"/>
      <sheetName val="기기리스트"/>
      <sheetName val="hvac(제어동)"/>
      <sheetName val="네고율"/>
      <sheetName val="목록"/>
      <sheetName val="ITB COST"/>
      <sheetName val="기자재단가조사서"/>
      <sheetName val="내역(입찰)"/>
      <sheetName val="열린교실"/>
      <sheetName val="배수통관(좌)"/>
      <sheetName val="참조(X)"/>
      <sheetName val="우수공"/>
      <sheetName val=" 냉각수펌프"/>
      <sheetName val="철거산출근거"/>
      <sheetName val="S0"/>
      <sheetName val="이토변실(A3-LINE)"/>
      <sheetName val="원가계산서(남측)"/>
      <sheetName val="Eq. Mobilization"/>
      <sheetName val="설계가"/>
      <sheetName val="가정조건"/>
      <sheetName val="DHEQSUPT"/>
      <sheetName val="품셈1-17"/>
      <sheetName val="총공사내역서"/>
      <sheetName val="나뚜루"/>
      <sheetName val="내역서을지"/>
      <sheetName val="성남여성복지내역"/>
      <sheetName val="준검 내역서"/>
      <sheetName val="LEGEND"/>
      <sheetName val="감가상각"/>
      <sheetName val="장비집계"/>
      <sheetName val="공무2과"/>
      <sheetName val="9,10월신제품 (2)"/>
      <sheetName val="LANGUAGE"/>
      <sheetName val="공통단가"/>
      <sheetName val="운반비"/>
      <sheetName val="일집"/>
      <sheetName val="횡배수관토공수량"/>
      <sheetName val="기계실냉난방"/>
      <sheetName val="제잡비(본선)"/>
      <sheetName val="단면치수"/>
      <sheetName val="수로단위수량"/>
      <sheetName val="공감비"/>
      <sheetName val="1. 설계조건 2.단면가정 3. 하중계산"/>
      <sheetName val="DATA 입력란"/>
      <sheetName val="증감내역서"/>
      <sheetName val="투찰추정"/>
      <sheetName val="장부(05상)"/>
      <sheetName val="산출내역서"/>
      <sheetName val="계정"/>
      <sheetName val="가로등내역서"/>
      <sheetName val="투찰판"/>
      <sheetName val="SILICATE"/>
      <sheetName val="CTEMCOST"/>
      <sheetName val="SCHEDULE"/>
      <sheetName val="PART_DISCOUNT"/>
      <sheetName val="tggwan(mac)"/>
      <sheetName val="인제내역"/>
      <sheetName val="간접"/>
      <sheetName val="기초단가"/>
      <sheetName val="기계경비일람"/>
      <sheetName val="001"/>
      <sheetName val="정렬"/>
      <sheetName val="C1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1_설계조건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변압기_및_발전기_용량1"/>
      <sheetName val="플랜트_설치"/>
      <sheetName val="Sheet1_(2)1"/>
      <sheetName val="단면_(2)"/>
      <sheetName val="3_하중산정4_지지력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6PILE__(돌출)"/>
      <sheetName val="경__비_"/>
      <sheetName val="실행내역_"/>
      <sheetName val="전선_및_전선관"/>
      <sheetName val="2001년_건설노임"/>
      <sheetName val="수목데이타_"/>
      <sheetName val="효성CB_1P기초"/>
      <sheetName val="DESIGN_CRITERIA"/>
      <sheetName val="토공(우물통,기타)_"/>
      <sheetName val="노무비_"/>
      <sheetName val="2__공원조도(전통공원)"/>
      <sheetName val="10_공통-노임단가"/>
      <sheetName val="원가계산서_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매매"/>
      <sheetName val="설계내역2"/>
      <sheetName val="bearing"/>
      <sheetName val="BOX규격및 설계조건입력"/>
      <sheetName val="내촌육교방음벽수량집계표"/>
      <sheetName val="견적대비 견적서"/>
      <sheetName val="공사비집계"/>
      <sheetName val="산출근거 (세도)"/>
      <sheetName val="전체공사"/>
      <sheetName val="노임기준"/>
      <sheetName val="계약내역서"/>
      <sheetName val="구의33고"/>
      <sheetName val="계장 집계"/>
      <sheetName val="금액결정"/>
      <sheetName val="총괄변경내역서"/>
      <sheetName val="전차선로 물량표"/>
      <sheetName val="출입구총집계"/>
      <sheetName val="21301동"/>
      <sheetName val="설계서"/>
      <sheetName val="99노임기준"/>
      <sheetName val="2. 공원조도"/>
      <sheetName val="원가 계산서"/>
      <sheetName val="Macro"/>
      <sheetName val="R&amp;D"/>
      <sheetName val="기계경비_시간당_"/>
      <sheetName val="단가현황"/>
      <sheetName val="실행비교"/>
      <sheetName val="화산경계"/>
      <sheetName val="산출기준자료"/>
      <sheetName val="출력표"/>
      <sheetName val="대림경상68억"/>
      <sheetName val="1.취수장"/>
      <sheetName val="건설기계_목록"/>
      <sheetName val="단가산출_목록"/>
      <sheetName val="실적공사 단가"/>
      <sheetName val="일위대가_목록"/>
      <sheetName val="H-PILE수량집계"/>
      <sheetName val="일일근태현황"/>
      <sheetName val="물가시세"/>
      <sheetName val="고압허용전류(KS)"/>
      <sheetName val="전선관굵기산정"/>
      <sheetName val="접지선의정의"/>
      <sheetName val="저압허용전류(IEC)"/>
      <sheetName val="케이블(6)"/>
      <sheetName val="삭제금지단가"/>
      <sheetName val="스포회원매출"/>
      <sheetName val="REACTION(USE평시)"/>
      <sheetName val="REACTION(USD지진시)"/>
      <sheetName val="1.2.1 마루높이결정"/>
      <sheetName val="견적단가"/>
      <sheetName val="화재 탐지 설비"/>
      <sheetName val="토공집계표"/>
      <sheetName val="최종총괄"/>
      <sheetName val="세부산출내역서"/>
      <sheetName val="포장_x0000_"/>
      <sheetName val="고상실행"/>
      <sheetName val="견적정보"/>
      <sheetName val="현북"/>
      <sheetName val="2.1중기사용목차"/>
      <sheetName val="보도공제면적"/>
      <sheetName val="기계경비산출기_x0000_"/>
      <sheetName val="-배수구조_x0005__x0000__x0000_"/>
      <sheetName val="전제"/>
      <sheetName val="직접경비호표"/>
      <sheetName val="sc0314 Index"/>
      <sheetName val="3.현장배치"/>
      <sheetName val="FCU (2)"/>
      <sheetName val="10월장비가동월보"/>
      <sheetName val="민감도"/>
      <sheetName val="버스운행안내"/>
      <sheetName val="예방접종계획"/>
      <sheetName val="근태계획서"/>
      <sheetName val="제직재"/>
      <sheetName val="날개벽(시점좌측)"/>
      <sheetName val="단가_및__x0000__x0000_Ԁ"/>
      <sheetName val="FOB발"/>
      <sheetName val="FAB별"/>
      <sheetName val="유효폭의 계산"/>
      <sheetName val="DS기성최종"/>
      <sheetName val="DS설변내역서"/>
      <sheetName val="도체종-상수표"/>
      <sheetName val="wing"/>
      <sheetName val="HVAC"/>
      <sheetName val=" 내역"/>
      <sheetName val="제경비"/>
      <sheetName val="조경"/>
      <sheetName val="명곡교 강교"/>
      <sheetName val="견적을Ԁ"/>
      <sheetName val="견적을_x0000_"/>
      <sheetName val="전직종(노임က_x0000_䠀"/>
      <sheetName val="전직종(노임딈㩧0"/>
      <sheetName val="전직종(노임딊㩧0"/>
      <sheetName val="전직종(노임堌᬴怀"/>
      <sheetName val="전직종(노임堌᬴堀"/>
      <sheetName val="PI"/>
      <sheetName val="CAB_OD"/>
      <sheetName val="유림골조"/>
      <sheetName val="기안"/>
      <sheetName val="10.공통-노ԯ_x0000_缀"/>
      <sheetName val="10.공통-노頀亁_xdc00_"/>
      <sheetName val="전㑈ď鎀"/>
      <sheetName val="기본사항"/>
      <sheetName val="건축집계"/>
      <sheetName val="설계명세"/>
      <sheetName val="가설공사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BLOCK(1)"/>
      <sheetName val="내역전기"/>
      <sheetName val="심사계산"/>
      <sheetName val="심사물량"/>
      <sheetName val="부하(반월)"/>
      <sheetName val="A-4"/>
      <sheetName val="Sheet1(X)"/>
      <sheetName val="설계"/>
      <sheetName val="환율"/>
      <sheetName val="중기(목록)"/>
      <sheetName val="일위대가(목록)"/>
      <sheetName val="산근(목록)"/>
      <sheetName val="03년상반기장비부표"/>
      <sheetName val="CPM챠트"/>
      <sheetName val="일위대가집계표"/>
      <sheetName val="8.4전기트레이"/>
      <sheetName val="8.5계측트레이"/>
      <sheetName val="2.부하본문"/>
      <sheetName val="3.3간선계산"/>
      <sheetName val="CAL."/>
      <sheetName val="노집"/>
      <sheetName val="FND3"/>
      <sheetName val="UG1"/>
      <sheetName val="TRENCH"/>
      <sheetName val="TOEC"/>
      <sheetName val="공종집계"/>
      <sheetName val="흄관수량D600"/>
      <sheetName val="맨홀수량산출(1.0×1.0×2.5)"/>
      <sheetName val="Deduction"/>
      <sheetName val="other"/>
      <sheetName val="2003상반기노임기준"/>
      <sheetName val="계화배수"/>
      <sheetName val="Carepack"/>
      <sheetName val="OPT"/>
      <sheetName val="SV"/>
      <sheetName val="전_x0000__x0000__x0005_"/>
      <sheetName val="시설물기초"/>
      <sheetName val="FRP배관단가(만수)"/>
      <sheetName val="만수배관단가"/>
      <sheetName val="명세서"/>
      <sheetName val="원본"/>
      <sheetName val="c_balju"/>
      <sheetName val="평당원가"/>
      <sheetName val="자재대"/>
      <sheetName val="측량요율"/>
      <sheetName val="가BM"/>
      <sheetName val="CAL(1)."/>
      <sheetName val="APT내역"/>
      <sheetName val="공사원가계산서(8공구)"/>
      <sheetName val="용수량(생활용수)"/>
      <sheetName val="2@ BOX"/>
      <sheetName val="통신물량"/>
      <sheetName val="집계"/>
      <sheetName val="발전嚰"/>
      <sheetName val="발전多"/>
      <sheetName val="발전멫"/>
      <sheetName val="매크로"/>
      <sheetName val="방음벽기초"/>
      <sheetName val="공사비 증감 내역서"/>
      <sheetName val="물가자료"/>
      <sheetName val="건설산출"/>
      <sheetName val="품셈TABLE"/>
      <sheetName val="단위수량-2"/>
      <sheetName val="Tender Summary"/>
      <sheetName val="cable-data"/>
      <sheetName val="잡철물"/>
      <sheetName val="실행(ALT1)"/>
      <sheetName val="견적대비표"/>
      <sheetName val="00내역서"/>
      <sheetName val="Baby일위대가"/>
      <sheetName val="공사별 가중치 산출근거(건축)"/>
      <sheetName val="공사별 가중치 산출근거(토목)"/>
      <sheetName val="가중치근거(조경)"/>
      <sheetName val="낙석방지책"/>
      <sheetName val="JUCK"/>
      <sheetName val="SLAB"/>
      <sheetName val="인구"/>
      <sheetName val="96보완계획7.12"/>
      <sheetName val="AS포장복구 "/>
      <sheetName val="수입"/>
      <sheetName val="집계장(대목_실º"/>
      <sheetName val="동원인원계획표"/>
      <sheetName val="총괄내역단가"/>
      <sheetName val="적현로"/>
      <sheetName val="2000상반기노임"/>
      <sheetName val="시공계획"/>
      <sheetName val="건축공사"/>
      <sheetName val="기숙사본건물도급내역"/>
      <sheetName val="기준단가현황"/>
      <sheetName val="공사개요(입력)"/>
      <sheetName val="_x0000_pY&lt;u_x0000__x0000__x0000__x0000__x0000__x0000__x0000__x0000_ô+_x001f__x0000_IŒ}0_x0012__x0004__x0000__x0000__x0001_"/>
      <sheetName val="일위대가목록표"/>
      <sheetName val="단가조사표"/>
      <sheetName val="횡배수관㦬⊄㰀"/>
      <sheetName val="2.대외공문"/>
      <sheetName val="시중96"/>
      <sheetName val="가설개략"/>
      <sheetName val="보차도경계석"/>
      <sheetName val="단가조사-2"/>
      <sheetName val="방음벽_기초_일반수량"/>
      <sheetName val="1_설계기준"/>
      <sheetName val="PAD_TR보호대기초"/>
      <sheetName val="건축공사_집계표"/>
      <sheetName val="FxExchangeRatesBudget"/>
      <sheetName val="COA-17"/>
      <sheetName val="C-18"/>
      <sheetName val="기본DATA"/>
      <sheetName val="Paint,Fire-Proof,Insul(48)"/>
      <sheetName val="시중노임단가"/>
      <sheetName val="대가호표"/>
      <sheetName val="금융"/>
      <sheetName val="dtxl"/>
      <sheetName val="기계공사"/>
      <sheetName val="투찰가"/>
      <sheetName val="6차실행(승인)"/>
      <sheetName val="수목단가"/>
      <sheetName val="시설수량표"/>
      <sheetName val="식재수량표"/>
      <sheetName val="6.입력자료"/>
      <sheetName val="3BL공동구 수량"/>
      <sheetName val="물량산출"/>
      <sheetName val="공조沈4"/>
      <sheetName val="공조軰_x0014_"/>
      <sheetName val="공조鉐_x001e_"/>
      <sheetName val="공조_x001e_"/>
      <sheetName val="공조議_x001e_"/>
      <sheetName val="공조滘C"/>
      <sheetName val="공조_x0005__x0000_"/>
      <sheetName val="공조焸F"/>
      <sheetName val="공조닑⿱"/>
      <sheetName val="날개벽(TYPE3)"/>
      <sheetName val="콘크리트측구연ე"/>
      <sheetName val="콘크리트측구연_x0006_"/>
      <sheetName val="참조(2)"/>
      <sheetName val="단가산출(T)"/>
      <sheetName val="GEN"/>
      <sheetName val="작성기준"/>
      <sheetName val="원가계_x0000__x0000__x0005_"/>
      <sheetName val="정산노魘"/>
      <sheetName val="일위대가(계측기설치)"/>
      <sheetName val="TOTAL_B_x0000__x0000_"/>
      <sheetName val="견적990讘.圸"/>
      <sheetName val="견적990踨%囈"/>
      <sheetName val="상부§"/>
      <sheetName val="1.설계기Í"/>
      <sheetName val="암거공"/>
    </sheetNames>
    <sheetDataSet>
      <sheetData sheetId="0" refreshError="1"/>
      <sheetData sheetId="1" refreshError="1">
        <row r="6">
          <cell r="E6" t="str">
            <v>A</v>
          </cell>
        </row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DS-LOAD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적쒩2002"/>
      <sheetName val="단위내엍목록"/>
      <sheetName val="정부노임단가"/>
      <sheetName val="WORK"/>
      <sheetName val="일반공사"/>
      <sheetName val="대비"/>
      <sheetName val="ITEM"/>
      <sheetName val="2F 회의실견적(5_14 일대)"/>
      <sheetName val="CONCRETE"/>
      <sheetName val="운반비(전선륐)"/>
      <sheetName val="P礔CKAGE"/>
      <sheetName val="D-3503"/>
      <sheetName val="남양시작동자105노65기1.3화1.2"/>
      <sheetName val="지급자재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차액보증"/>
      <sheetName val="ilch"/>
      <sheetName val="터널조도"/>
      <sheetName val="Sheet1 (2)"/>
      <sheetName val="전기일위대가"/>
      <sheetName val="타공종이기"/>
      <sheetName val="Y-WORK"/>
      <sheetName val="공통비"/>
      <sheetName val="경비"/>
      <sheetName val="A-4"/>
      <sheetName val="건축내역"/>
      <sheetName val="결과조달"/>
      <sheetName val="CODE"/>
      <sheetName val="날개벽"/>
      <sheetName val="전차선로 물량표"/>
      <sheetName val="코드"/>
      <sheetName val="BLOCK(1)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98지급계획"/>
      <sheetName val="자재단가"/>
      <sheetName val="중기사용료"/>
      <sheetName val="설계예산내역서"/>
      <sheetName val="노원열병합  건축공사기성내역서"/>
      <sheetName val="공통가설"/>
      <sheetName val="소비자가"/>
      <sheetName val="내역분기"/>
      <sheetName val="31.고_x0000_RTU"/>
      <sheetName val="공사비집계"/>
      <sheetName val="K1자재(3차등)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11.자재단가"/>
      <sheetName val="SG"/>
      <sheetName val="투찰"/>
      <sheetName val="CTEMCOST"/>
      <sheetName val="집1"/>
      <sheetName val="8.PILE  (돌출)"/>
      <sheetName val="단위중량"/>
      <sheetName val="설계조건"/>
      <sheetName val="안정계산"/>
      <sheetName val="단면검토"/>
      <sheetName val="데이타"/>
      <sheetName val="부대내역"/>
      <sheetName val="sw1"/>
      <sheetName val="NOMUBI"/>
      <sheetName val="I.설계조건"/>
      <sheetName val="출근부"/>
      <sheetName val="TEL"/>
      <sheetName val="토공(완충)"/>
      <sheetName val="c_balju"/>
      <sheetName val="토공"/>
      <sheetName val="001"/>
      <sheetName val="금액내역서"/>
      <sheetName val="L형옹벽(key)"/>
      <sheetName val="연결임시"/>
      <sheetName val="현금"/>
      <sheetName val="수량산출"/>
      <sheetName val="한강운반비"/>
      <sheetName val="인건비"/>
      <sheetName val="기초공"/>
      <sheetName val="기둥(원형)"/>
      <sheetName val="단가조사서"/>
      <sheetName val="견적시담(송포2공구)"/>
      <sheetName val="간선계산"/>
      <sheetName val="노무비"/>
      <sheetName val="자재집계"/>
      <sheetName val="중기일위대가"/>
      <sheetName val="토공계산서(부체도로)"/>
      <sheetName val="#REF"/>
      <sheetName val="품목"/>
      <sheetName val="BQ"/>
      <sheetName val="을"/>
      <sheetName val="화재 탐지 설비"/>
      <sheetName val="관람석제출"/>
      <sheetName val="겉장"/>
      <sheetName val="기성검사원"/>
      <sheetName val="원가"/>
      <sheetName val="건축"/>
      <sheetName val="토목"/>
      <sheetName val="수량집계"/>
      <sheetName val="총괄집계표"/>
      <sheetName val="기계내역"/>
      <sheetName val="최초침전지집계표"/>
      <sheetName val="내역서(총)"/>
      <sheetName val="횡배위치"/>
      <sheetName val="BID"/>
      <sheetName val="March"/>
      <sheetName val="BJJIN"/>
      <sheetName val="단가"/>
      <sheetName val="시설물일위"/>
      <sheetName val="백호우계수"/>
      <sheetName val="공통부대비"/>
      <sheetName val="구조물철거타공정이월"/>
      <sheetName val="6호기"/>
      <sheetName val="판"/>
      <sheetName val="회사99"/>
      <sheetName val="정렬"/>
      <sheetName val="danga"/>
      <sheetName val="DATE"/>
      <sheetName val="산거각호표"/>
      <sheetName val="몰탈재료산출"/>
      <sheetName val="TOTAL"/>
      <sheetName val="B"/>
      <sheetName val="ABUT수량-A1"/>
      <sheetName val="총계"/>
      <sheetName val="내역서 "/>
      <sheetName val="준검 내역서"/>
      <sheetName val="환률"/>
      <sheetName val="토목주소"/>
      <sheetName val="프랜트면허"/>
      <sheetName val="FACTOR"/>
      <sheetName val="Sheet4"/>
      <sheetName val="손익분석"/>
      <sheetName val="총집계표"/>
      <sheetName val="교각1"/>
      <sheetName val="Site Expenses"/>
      <sheetName val="공사개요"/>
      <sheetName val="NEWDRAW"/>
      <sheetName val="조도계산서 (도서)"/>
      <sheetName val="일위대가목차"/>
      <sheetName val="실행내역"/>
      <sheetName val="소업1교"/>
      <sheetName val="JUCK"/>
      <sheetName val="토공총괄집계"/>
      <sheetName val="현장지지물물량"/>
      <sheetName val="보합"/>
      <sheetName val="노임"/>
      <sheetName val="3BL공동구 수량"/>
      <sheetName val="fitting"/>
      <sheetName val="신공"/>
      <sheetName val="난방열교"/>
      <sheetName val="급탕열교"/>
      <sheetName val="조경"/>
      <sheetName val="31.고"/>
      <sheetName val="Customer Databas"/>
      <sheetName val="골조시행"/>
      <sheetName val="단면가정"/>
      <sheetName val="수목단가"/>
      <sheetName val="시설수량표"/>
      <sheetName val="식재수량표"/>
      <sheetName val="일위목록"/>
      <sheetName val="(2)"/>
      <sheetName val="가공비"/>
      <sheetName val="32.銅기기초"/>
      <sheetName val="여흥"/>
      <sheetName val="기계실"/>
      <sheetName val="설변물량"/>
      <sheetName val="말뚝물량"/>
      <sheetName val="맨홀수량집계"/>
      <sheetName val="Explanation for Page 17"/>
      <sheetName val="STORAGE"/>
      <sheetName val="UNIT"/>
      <sheetName val="DATA(BAC)"/>
      <sheetName val="TYPE-B 평균H"/>
      <sheetName val="내역1"/>
      <sheetName val="2000년1차"/>
      <sheetName val="2000전체분"/>
      <sheetName val="7.1유효폭"/>
      <sheetName val="실행예산"/>
      <sheetName val="전기일위목록"/>
      <sheetName val="일위대가표"/>
      <sheetName val="교각계산"/>
      <sheetName val="입찰"/>
      <sheetName val="현경"/>
      <sheetName val="경비2내역"/>
      <sheetName val="견적서"/>
      <sheetName val="전신환매도율"/>
      <sheetName val="계산근거"/>
      <sheetName val="단가산출2"/>
      <sheetName val="일위대가목록"/>
      <sheetName val="품질 및 특성 보정계수"/>
      <sheetName val="총괄내역서"/>
      <sheetName val="unit 4"/>
      <sheetName val="2.대외공문"/>
      <sheetName val="eq_data"/>
      <sheetName val="단가대비표"/>
      <sheetName val="TABLE"/>
      <sheetName val="점수계산1-2"/>
      <sheetName val="dtxl"/>
      <sheetName val="연수동"/>
      <sheetName val="35_x000e_장주신설"/>
      <sheetName val="Dae_Jiju"/>
      <sheetName val="Sikje_ingun"/>
      <sheetName val="TREE_D"/>
      <sheetName val="원형맨홀수량"/>
      <sheetName val="금액집계"/>
      <sheetName val="수량산출서"/>
      <sheetName val="단면 (2)"/>
      <sheetName val="설계예산서"/>
      <sheetName val="Sheet2"/>
      <sheetName val="현장"/>
      <sheetName val="입력DATA"/>
      <sheetName val="실시설계"/>
      <sheetName val="총투자비산정"/>
      <sheetName val="ROE(FI)"/>
      <sheetName val="Sens&amp;Anal"/>
      <sheetName val="토목내역"/>
      <sheetName val="아파트건축"/>
      <sheetName val="한전고리-을"/>
      <sheetName val="토 적 표"/>
      <sheetName val="자재단가표"/>
      <sheetName val="철거수량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 견적서"/>
      <sheetName val="계화배수"/>
      <sheetName val="9GNG운반"/>
      <sheetName val="단가조사표"/>
      <sheetName val="woo(mac)"/>
      <sheetName val="플랜트 설치"/>
      <sheetName val="직노"/>
      <sheetName val="1.수인터널"/>
      <sheetName val="공틀공사"/>
      <sheetName val="바닥판"/>
      <sheetName val="Indirect Cost"/>
      <sheetName val="2.예산냴역검토서"/>
      <sheetName val="터파기및재료"/>
      <sheetName val="hvac(제어동)"/>
      <sheetName val="대비표"/>
      <sheetName val="일위대가 (목록)"/>
      <sheetName val="장문교(대전)"/>
      <sheetName val="건축(충일분)"/>
      <sheetName val="공종별 집계"/>
      <sheetName val="단면(RW1)"/>
      <sheetName val="EUPDAT2"/>
      <sheetName val="산업개발안내서"/>
      <sheetName val="FRP배관단가(만수)"/>
      <sheetName val="만수배관단가"/>
      <sheetName val="년"/>
      <sheetName val="귀래 설계 공내역서"/>
      <sheetName val="관리비"/>
      <sheetName val="현장관리비집계표"/>
      <sheetName val="단중표"/>
      <sheetName val="#230,#235"/>
      <sheetName val="Macro1"/>
      <sheetName val="장비집계"/>
      <sheetName val="제경비"/>
      <sheetName val="Qheet3"/>
      <sheetName val="초"/>
      <sheetName val="변화치수"/>
      <sheetName val="사용성검토"/>
      <sheetName val="기계경비"/>
      <sheetName val="실행철강하도"/>
      <sheetName val="Sheet5"/>
      <sheetName val="Ⅴ-2.공종별내역"/>
      <sheetName val="C &amp; G RHS"/>
      <sheetName val="예산서"/>
      <sheetName val="부대대비"/>
      <sheetName val="냉연집계"/>
      <sheetName val="예산변경사항"/>
      <sheetName val="06-BATCH "/>
      <sheetName val="dg"/>
      <sheetName val="내역총괄표"/>
      <sheetName val="Model"/>
      <sheetName val="Ⅱ1-0타"/>
      <sheetName val="전체총괄표"/>
      <sheetName val="요소별"/>
      <sheetName val="전기요금"/>
      <sheetName val="도급대비"/>
      <sheetName val="조건"/>
      <sheetName val="한전위탁공사비2"/>
      <sheetName val="배수관공"/>
      <sheetName val="조건표"/>
      <sheetName val="TYPE1"/>
      <sheetName val="SE-611"/>
      <sheetName val="구왤집계표"/>
      <sheetName val="관거공사비"/>
      <sheetName val="45,46"/>
      <sheetName val="sum1 (2)"/>
      <sheetName val="major"/>
      <sheetName val="개요"/>
      <sheetName val="보도경계블럭"/>
      <sheetName val="CALCULATION"/>
      <sheetName val="DESIGN_CRETERIA"/>
      <sheetName val="Base_Data"/>
      <sheetName val="자료"/>
      <sheetName val="단가조정"/>
      <sheetName val="기계경비(시간당)"/>
      <sheetName val="IMP(MAIN)"/>
      <sheetName val="IMP (REACTOR)"/>
      <sheetName val="장비당단가 (1)"/>
      <sheetName val="견적조건"/>
      <sheetName val="봉방동근생"/>
      <sheetName val="예산M12A"/>
      <sheetName val="공종분류"/>
      <sheetName val="별표"/>
      <sheetName val="을지"/>
      <sheetName val="8.자재단가"/>
      <sheetName val="Despacho (c.civil)"/>
      <sheetName val="입적표"/>
      <sheetName val="진주방향"/>
      <sheetName val="명세서"/>
      <sheetName val="검색"/>
      <sheetName val="총누계"/>
      <sheetName val="GIS재"/>
      <sheetName val="MTR재(한기)"/>
      <sheetName val="GIS.Ry재"/>
      <sheetName val="표지 (2)"/>
      <sheetName val="대비2"/>
      <sheetName val="동원인원산출"/>
      <sheetName val="J直材4"/>
      <sheetName val="단위세대"/>
      <sheetName val="CIVIL"/>
      <sheetName val="SLAB"/>
      <sheetName val="하수급견적대비"/>
      <sheetName val="1을"/>
      <sheetName val="단위수량"/>
      <sheetName val="P.M 별"/>
      <sheetName val="COST"/>
      <sheetName val="설계명세서(선로)"/>
      <sheetName val="단가비교표_공통1"/>
      <sheetName val="통합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토사(PE)"/>
      <sheetName val="Main"/>
      <sheetName val="물량산출근거"/>
      <sheetName val="입찰안"/>
      <sheetName val="물가"/>
      <sheetName val="오산갈곳"/>
      <sheetName val="부대공집계표"/>
      <sheetName val="산근"/>
      <sheetName val="실행내역서"/>
      <sheetName val="U-TYPE(1)"/>
      <sheetName val="수량산출근거"/>
      <sheetName val="DS-최종"/>
      <sheetName val="양식"/>
      <sheetName val="비대칭계수"/>
      <sheetName val="전동기 SPEC"/>
      <sheetName val="공사설명서"/>
      <sheetName val="일반맨홀수량집계"/>
      <sheetName val="심사계산"/>
      <sheetName val="심사물량"/>
      <sheetName val="설산1.나"/>
      <sheetName val="본사S"/>
      <sheetName val="단가(1)"/>
      <sheetName val="교통대책내역"/>
      <sheetName val="코드표"/>
      <sheetName val="5공철탑검토표"/>
      <sheetName val="4공철탑검토"/>
      <sheetName val="표지1"/>
      <sheetName val="구리토평1전기"/>
      <sheetName val="설계명세서"/>
      <sheetName val="예산내역서"/>
      <sheetName val="건물현황"/>
      <sheetName val="재무가정"/>
      <sheetName val="5. COST SCHEDULE PER EXPENSE"/>
      <sheetName val="Coeffiecient"/>
      <sheetName val="연습"/>
      <sheetName val="신우"/>
      <sheetName val="물량표"/>
      <sheetName val="말뚝지지력산정"/>
      <sheetName val="96수출"/>
      <sheetName val="전기"/>
      <sheetName val="설계서"/>
      <sheetName val="일위대가(계측기설치)"/>
      <sheetName val="Budget 2005(DW)"/>
      <sheetName val="ins"/>
      <sheetName val="보차도경계석"/>
      <sheetName val="Proposal"/>
      <sheetName val="BSD (2)"/>
      <sheetName val="설비내역서"/>
      <sheetName val="건축내역서"/>
      <sheetName val="전기내역서"/>
      <sheetName val="Breakdown"/>
      <sheetName val="건축원가계산서"/>
      <sheetName val="내역전기"/>
      <sheetName val="조도"/>
      <sheetName val="EP0618"/>
      <sheetName val="재료집계"/>
      <sheetName val="가시설수량"/>
      <sheetName val="VXXX"/>
      <sheetName val="백암비스타내역"/>
      <sheetName val="현대물량"/>
      <sheetName val="Parts 1 Feb 2004"/>
      <sheetName val="요율"/>
      <sheetName val="studio"/>
      <sheetName val="일용노임단가"/>
      <sheetName val="INPUT"/>
      <sheetName val="원가계산서(남측)"/>
      <sheetName val="BOQ-Summary_Form A2"/>
      <sheetName val="단면치수"/>
      <sheetName val="DIAPHRAGM"/>
      <sheetName val="118.세금과공과"/>
      <sheetName val="안정검토"/>
      <sheetName val="비교표"/>
      <sheetName val="월선수금"/>
      <sheetName val="단가표 "/>
      <sheetName val="RAHMEN"/>
      <sheetName val="국공유지및사유지"/>
      <sheetName val="투찰내역"/>
      <sheetName val="정산입력"/>
      <sheetName val="1.설계조건"/>
      <sheetName val="대전21토목내역서"/>
      <sheetName val="세부내역서(전기)"/>
      <sheetName val="기타 정보통신공사"/>
      <sheetName val="b_balju_cho"/>
      <sheetName val="재집"/>
      <sheetName val="직재"/>
      <sheetName val="list price"/>
      <sheetName val="dt0301"/>
      <sheetName val="dtt0301"/>
      <sheetName val="20관리비율"/>
      <sheetName val="부하계산서"/>
      <sheetName val="품셈(기초)"/>
      <sheetName val="작성"/>
      <sheetName val="토공(우물통,기타) "/>
      <sheetName val="현장경비"/>
      <sheetName val="설변내역1"/>
      <sheetName val="가설공사내역"/>
      <sheetName val="배"/>
      <sheetName val="3.현장배치"/>
      <sheetName val="Page 1A - Proposal Strategy "/>
      <sheetName val="FILE1"/>
      <sheetName val="도장수량"/>
      <sheetName val="CS2"/>
      <sheetName val="일"/>
      <sheetName val="부재력정리"/>
      <sheetName val="설계내역(2001)"/>
      <sheetName val="ATS단가"/>
      <sheetName val="전동기 SP԰_x0000_"/>
      <sheetName val="LOPCALC"/>
      <sheetName val="남양내역"/>
      <sheetName val="3.건축(현장안)"/>
      <sheetName val="가설건물"/>
      <sheetName val="IP좌표"/>
      <sheetName val="N賃率-職"/>
      <sheetName val="남ꌀ전JC"/>
      <sheetName val="D040416"/>
      <sheetName val="기계"/>
      <sheetName val="I一般比"/>
      <sheetName val="소요자재명세서"/>
      <sheetName val="노무비명세서"/>
      <sheetName val="T진도"/>
      <sheetName val="단가_x0005__x0000_"/>
      <sheetName val="환율"/>
      <sheetName val="단가조사"/>
      <sheetName val="순공사비총괄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Manual Valve List"/>
      <sheetName val="도급및 실행내역"/>
      <sheetName val="날개벽(시점좌측)"/>
      <sheetName val="기본입력"/>
      <sheetName val="COPING"/>
      <sheetName val="안ﺬ_xd9d5_ԯ"/>
      <sheetName val="전압강하계산"/>
      <sheetName val="99.6"/>
      <sheetName val="방송노임"/>
      <sheetName val="일위단가"/>
      <sheetName val="200"/>
      <sheetName val="골재집계"/>
      <sheetName val="부재리스트"/>
      <sheetName val="원본"/>
      <sheetName val="FAB별"/>
      <sheetName val="토&amp;흙"/>
      <sheetName val="배수공토공"/>
      <sheetName val="안⢬㢂氀"/>
      <sheetName val="KP1590_E"/>
      <sheetName val="내역서(기성청구)"/>
      <sheetName val="부대"/>
      <sheetName val="당초수량"/>
      <sheetName val="세목별"/>
      <sheetName val="COVER"/>
      <sheetName val="효성CB 1P기초"/>
      <sheetName val="공통"/>
      <sheetName val="투자효율분석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공사내역"/>
      <sheetName val="8.자재단가비교표"/>
      <sheetName val="5.수량집계"/>
      <sheetName val="3.일위대가표"/>
      <sheetName val="언어보정"/>
      <sheetName val="품질보정"/>
      <sheetName val="본부소개"/>
      <sheetName val="CRUDE RE-bar"/>
      <sheetName val="부대공"/>
      <sheetName val="방호벽"/>
      <sheetName val="교통표지"/>
      <sheetName val="낙석방지책"/>
      <sheetName val="EQUIPMENT -2"/>
      <sheetName val="FLANGE"/>
      <sheetName val="VALVE"/>
      <sheetName val="5지구단위"/>
      <sheetName val="부대공Ⅱ"/>
      <sheetName val="현장관리비내역서"/>
      <sheetName val="B767"/>
      <sheetName val="L형옹벽"/>
      <sheetName val="을 2"/>
      <sheetName val="보집계표"/>
      <sheetName val="가로등기초"/>
      <sheetName val="대림경상68억"/>
      <sheetName val="재료"/>
      <sheetName val="1.취수장"/>
      <sheetName val="99총공사내역서"/>
      <sheetName val="방음벽 기초 일반수량"/>
      <sheetName val="일위대가(가설)"/>
      <sheetName val="내역표지"/>
      <sheetName val="4.말뚝설계"/>
      <sheetName val="가격조사서"/>
      <sheetName val="견적정보"/>
      <sheetName val="IMPEADENC_x0000__x0000_"/>
      <sheetName val=""/>
      <sheetName val="B부대공"/>
      <sheetName val="재해-호표"/>
      <sheetName val="전선 및 전선관"/>
      <sheetName val="공사비명세서"/>
      <sheetName val="가시설(TYPE-A)"/>
      <sheetName val="1-1평균터파기고(1)"/>
      <sheetName val="원가집계"/>
      <sheetName val="부하LOAD"/>
      <sheetName val="신천교(음성)"/>
      <sheetName val="SORCE1"/>
      <sheetName val="가시설단위수량"/>
      <sheetName val="사진"/>
      <sheetName val="구조물공"/>
      <sheetName val="지장물C"/>
      <sheetName val="FLA"/>
      <sheetName val="구의33고"/>
      <sheetName val="공통가설공사"/>
      <sheetName val="기본자료"/>
      <sheetName val="저"/>
      <sheetName val="CAPVC"/>
      <sheetName val="BQ-Offsite"/>
      <sheetName val="PipWT"/>
      <sheetName val="자판실행"/>
      <sheetName val="타워기초"/>
      <sheetName val="견적"/>
      <sheetName val="합계"/>
      <sheetName val="세부내역"/>
      <sheetName val="현장별계약현황('98.10.31)"/>
      <sheetName val="맨홀수량"/>
      <sheetName val="쵽괄墌"/>
      <sheetName val="착공내역"/>
      <sheetName val="1.우편집중내역서"/>
      <sheetName val="갑지(추정)"/>
      <sheetName val="내역(전체)"/>
      <sheetName val="전기단가조사서"/>
      <sheetName val="하조서"/>
      <sheetName val="적현로"/>
      <sheetName val="각종장비전압강하계산"/>
      <sheetName val="부대공헾】_x0005_"/>
      <sheetName val="계획세헾"/>
      <sheetName val="품셈TABLE"/>
      <sheetName val="견적을지"/>
      <sheetName val="변경내역"/>
      <sheetName val="MAT"/>
      <sheetName val="TB-내역서"/>
      <sheetName val="단가표"/>
      <sheetName val="6공구전체"/>
      <sheetName val="토공 토적표"/>
      <sheetName val="DESIGN CRETERIA"/>
      <sheetName val="신축수량"/>
      <sheetName val="배수공"/>
      <sheetName val="암거"/>
      <sheetName val="3련 BOX"/>
      <sheetName val="건축공사"/>
      <sheetName val="계렀቟԰"/>
      <sheetName val="건축마감(E)"/>
      <sheetName val="BOX"/>
      <sheetName val="토공,기초"/>
      <sheetName val="Galaxy 소비자가격표"/>
      <sheetName val="1호맨홀가감수량"/>
      <sheetName val="1호맨홀수량산출"/>
      <sheetName val="건설성적"/>
      <sheetName val="항목별내역헾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포장공"/>
      <sheetName val="1NYS(당)"/>
      <sheetName val="토류판설치(t=60)"/>
      <sheetName val="-15.0"/>
      <sheetName val="공사기본내용입력"/>
      <sheetName val="조명시설"/>
      <sheetName val="Condition"/>
      <sheetName val="말뚝지怀፵ን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00내역서"/>
      <sheetName val="BOQ건축"/>
      <sheetName val="DNW"/>
      <sheetName val="입출재고현황 (2)"/>
      <sheetName val="산출내역서집계표"/>
      <sheetName val="시행예산"/>
      <sheetName val="날개벽(좌,우=45도,75도)"/>
      <sheetName val="123"/>
      <sheetName val="토공사"/>
      <sheetName val="실행내역서 "/>
      <sheetName val="TCA"/>
      <sheetName val="dg-VTu"/>
      <sheetName val="APT내역"/>
      <sheetName val="SUB일위대가"/>
      <sheetName val="부대시설"/>
      <sheetName val="2공구산출내역"/>
      <sheetName val="일반전기"/>
      <sheetName val="배수공1"/>
      <sheetName val="98수금사업"/>
      <sheetName val="사급자재"/>
      <sheetName val="성토도수로현황"/>
      <sheetName val="plan&amp;section of foundation"/>
      <sheetName val="design criteria"/>
      <sheetName val="DS_3Q"/>
      <sheetName val="Sitec120"/>
      <sheetName val="대우단가(풍산)"/>
      <sheetName val="3.하중산정4.지지력"/>
      <sheetName val="예산M5A"/>
      <sheetName val="포장복구집계"/>
      <sheetName val="2002년요약"/>
      <sheetName val="참고"/>
      <sheetName val="산๿"/>
      <sheetName val="CAL"/>
      <sheetName val="기타공"/>
      <sheetName val="배수집계"/>
      <sheetName val="BOM-Form A.1.III"/>
      <sheetName val="L_RPTA05_목록"/>
      <sheetName val="품질 및 缀ᨎ԰_x0000_缀_x0000__x0000_"/>
      <sheetName val="안က_x0000_瀀"/>
      <sheetName val="안/_x0000_ "/>
      <sheetName val="재료缀ᨎ"/>
      <sheetName val="명헾】"/>
      <sheetName val="BQ(실행)"/>
      <sheetName val="2001예정공정표 "/>
      <sheetName val="맨홀토공수량"/>
      <sheetName val="총괄-1"/>
      <sheetName val="6동"/>
      <sheetName val="일반부하"/>
      <sheetName val="B토목"/>
      <sheetName val="전체"/>
      <sheetName val="AP1"/>
      <sheetName val="품의서"/>
      <sheetName val="실행철헾】_x0005_"/>
      <sheetName val="PRO_DCI"/>
      <sheetName val="INST_DCI"/>
      <sheetName val="HVAC_DCI"/>
      <sheetName val="PIPE_DCI"/>
      <sheetName val="공사비 내역 (가)"/>
      <sheetName val="장비"/>
      <sheetName val="계획세_x0005_"/>
      <sheetName val="계획세喀"/>
      <sheetName val="s"/>
      <sheetName val="경비_원본"/>
      <sheetName val="6PILE  (돌출)"/>
      <sheetName val="개ᰀ"/>
      <sheetName val="부하(성남)"/>
      <sheetName val="내역(자100%,노100%)기아화성UD동"/>
      <sheetName val="1.설계설명서"/>
      <sheetName val="기준자료"/>
      <sheetName val="을 1"/>
      <sheetName val="자재단䈀Ὢ"/>
      <sheetName val="#4DUCT SUPPORT 체크LIST"/>
      <sheetName val="인사자료총집계"/>
      <sheetName val="표지판현황"/>
      <sheetName val="편입토지조서"/>
      <sheetName val="공사비총괄표"/>
      <sheetName val="단가조๿"/>
      <sheetName val="1-1"/>
      <sheetName val="가감수량"/>
      <sheetName val="맨홀수량산출"/>
      <sheetName val="내역(원안-대안)"/>
      <sheetName val="working load at the btm ft."/>
      <sheetName val="토사԰_x0000_缀_x0000_"/>
      <sheetName val="비대缀ᨎ԰"/>
      <sheetName val="산尜"/>
      <sheetName val="RING WALL"/>
      <sheetName val="기초견적가"/>
      <sheetName val="MW-S"/>
      <sheetName val="NYS"/>
      <sheetName val="MW-BM"/>
      <sheetName val="Data&amp;Result"/>
      <sheetName val="오산︀폕"/>
      <sheetName val="stability check"/>
      <sheetName val="design load"/>
      <sheetName val="type-F"/>
      <sheetName val="CAT_5"/>
      <sheetName val="별첨1"/>
      <sheetName val="아파트1"/>
      <sheetName val="1호맨홀토공"/>
      <sheetName val="갑지1"/>
      <sheetName val="J直材_x0005_"/>
      <sheetName val=" ԰_x0000_缀"/>
      <sheetName val="슬래브(유곡)"/>
      <sheetName val="전기簀፰쐀፰"/>
      <sheetName val="D01"/>
      <sheetName val="자료(통합)"/>
      <sheetName val="대상공사(조달청)"/>
      <sheetName val="Mp-team 1"/>
      <sheetName val="SUMMARY"/>
      <sheetName val="PAINT"/>
      <sheetName val="콘크리트타설집계표"/>
      <sheetName val="일반맨홀수량집계(A-7 LINE)"/>
      <sheetName val="물량산〒_x0005_"/>
      <sheetName val="부紀ዱ԰"/>
      <sheetName val="물︀"/>
      <sheetName val="Testing"/>
      <sheetName val="GL연결용"/>
      <sheetName val="비교缀"/>
      <sheetName val="화산경계"/>
      <sheetName val="을부담_x0000__x0000_頀"/>
      <sheetName val="견적서-을지"/>
      <sheetName val="Baby일위대가"/>
      <sheetName val="식재"/>
      <sheetName val="시설물"/>
      <sheetName val="식재출력용"/>
      <sheetName val="유지관리"/>
      <sheetName val="약품공급2"/>
      <sheetName val="8&amp;장비투입현황"/>
      <sheetName val="ꕬ완터널조명(할증제외)"/>
      <sheetName val="굤완터널소화기(할증)"/>
      <sheetName val="일밐공사"/>
      <sheetName val="시공측량-을"/>
      <sheetName val="공사원가계산_x0000_"/>
      <sheetName val="[DS-LOAD.XLS]안/_x0000_ "/>
      <sheetName val="총 원가계산"/>
      <sheetName val="4.2유효폭의 계산"/>
      <sheetName val="총공사비"/>
      <sheetName val="말뚝지ᴀᨈ԰_x0000_"/>
      <sheetName val="개԰"/>
      <sheetName val="내역서(우)"/>
      <sheetName val="단가조건(02년)"/>
      <sheetName val="입력1"/>
      <sheetName val="XL4Poppy"/>
      <sheetName val="기별수량산출서"/>
      <sheetName val="공사원가계산_x0005_"/>
      <sheetName val="계ԯ"/>
      <sheetName val="LOPCAL_x0005_"/>
      <sheetName val="BASIC (2)"/>
      <sheetName val="증감대비"/>
      <sheetName val="치수표"/>
      <sheetName val="FUSE_MCB"/>
      <sheetName val="대로근거"/>
      <sheetName val="철거丵〒"/>
      <sheetName val="직_x0005_"/>
      <sheetName val="제잡비계산"/>
      <sheetName val="제조98"/>
      <sheetName val="7내역"/>
      <sheetName val="설계명세서က_x0000_ꠀ"/>
      <sheetName val="목차 "/>
      <sheetName val="DRAIN DRUM PIT D-301"/>
      <sheetName val="단가址&quot;垌"/>
      <sheetName val="설산1⥸"/>
      <sheetName val="설산1⠀ᡶ"/>
      <sheetName val="설산1찀᎔"/>
      <sheetName val="설산1倀⮓"/>
      <sheetName val="설산1저ᱵ"/>
      <sheetName val="설산1Ⰰ⊎"/>
      <sheetName val="설산1ᵈ"/>
      <sheetName val="부재泬#洴"/>
      <sheetName val="설산1⍬"/>
      <sheetName val="설산1蠀⍶"/>
      <sheetName val="설산1ࠀṴ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기성내역서표지"/>
      <sheetName val="자재총집계"/>
      <sheetName val="1.설계기준"/>
      <sheetName val="JUCKEYK"/>
      <sheetName val="Ԁ"/>
      <sheetName val="TYPE-A"/>
      <sheetName val="문산방향-교대(A2)"/>
      <sheetName val="공사원가계산㔀"/>
      <sheetName val="㗇቎"/>
      <sheetName val="sheets"/>
      <sheetName val="설산1렀⑙"/>
      <sheetName val="계墨"/>
      <sheetName val="계橂"/>
      <sheetName val="계唸"/>
      <sheetName val="계_x0005_"/>
      <sheetName val="계勠"/>
      <sheetName val="설산1䈀潪"/>
      <sheetName val="수문일1"/>
      <sheetName val="S1"/>
      <sheetName val="진행 DATA (2)"/>
      <sheetName val="설산1_x0000_艭"/>
      <sheetName val="집수정단"/>
      <sheetName val="말뚝지㰀᎕萀᎕"/>
      <sheetName val="전등"/>
      <sheetName val="31.고_x005f_x0000_RTU"/>
      <sheetName val="35_x005f_x000e_장주신설"/>
      <sheetName val="도급대԰"/>
      <sheetName val="옹벽"/>
      <sheetName val="AS복구"/>
      <sheetName val="중기터파기"/>
      <sheetName val="변수값"/>
      <sheetName val="중기상차"/>
      <sheetName val="기본(98)"/>
      <sheetName val="청제공기계일위대가"/>
      <sheetName val="J直材㥨"/>
      <sheetName val="J直材_x0010_"/>
      <sheetName val="쌌ᄅ"/>
      <sheetName val="총누怸"/>
      <sheetName val="총누_x0010_"/>
      <sheetName val="지계"/>
      <sheetName val="내역서(total)"/>
      <sheetName val="증감내역서"/>
      <sheetName val="118.세금丵⼞_x0005_"/>
      <sheetName val="비목군단가비교표"/>
      <sheetName val="Ⅴ-2.缀ᨎ԰_x0000_缀"/>
      <sheetName val="Ⅴ-2.ᰀ፜搀፜"/>
      <sheetName val="총괄내역԰"/>
      <sheetName val="날개벽(TYPE3)"/>
      <sheetName val="예산M︀ᇕ԰"/>
      <sheetName val="ASEM내역"/>
      <sheetName val="데리네이타현황"/>
      <sheetName val="별鰀"/>
      <sheetName val="계摠"/>
      <sheetName val="Ⅴ-2.砀鹅瘂/"/>
      <sheetName val="오산갈橂"/>
      <sheetName val="EACT10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원형䀀ኀ㠀ኃ"/>
      <sheetName val="원형︀ᇕ԰_x0000_"/>
      <sheetName val="전동기 SP︀ᇕ"/>
      <sheetName val="적聀_x0012_"/>
      <sheetName val="일︀ᇕ԰"/>
      <sheetName val="Studiþ"/>
      <sheetName val="항목별내԰_x0000_"/>
      <sheetName val="적용 기준(환율)-1"/>
      <sheetName val="적용 기준(환율)"/>
      <sheetName val="자재단가 "/>
      <sheetName val="단가산출3"/>
      <sheetName val="단가산출_목록"/>
      <sheetName val="차수"/>
      <sheetName val="CC16-내역서"/>
      <sheetName val="산출"/>
      <sheetName val="송중자재"/>
      <sheetName val="_견적서"/>
      <sheetName val="ᰀ"/>
      <sheetName val="작성방법"/>
      <sheetName val="2선재"/>
      <sheetName val="월선︀ᇕ"/>
      <sheetName val="기본DATA"/>
      <sheetName val="Data Vol"/>
      <sheetName val="NEYOK"/>
      <sheetName val="물량"/>
      <sheetName val="직공비"/>
      <sheetName val="코헾⿾"/>
      <sheetName val="단가 및 재료비"/>
      <sheetName val="파일의이용"/>
      <sheetName val="미드수량"/>
      <sheetName val="중기사용료산출근거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96보완계획7.12"/>
      <sheetName val="우각부보강"/>
      <sheetName val="공사원가_x0005__x0000_"/>
      <sheetName val="소요자재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견적990322"/>
      <sheetName val="d_x0010_"/>
      <sheetName val="노임(1차)"/>
      <sheetName val="기초"/>
      <sheetName val="Modeþ"/>
      <sheetName val="Mode_x0000_"/>
      <sheetName val="Macro(전선)"/>
      <sheetName val="광속"/>
      <sheetName val="Macro(전등)"/>
      <sheetName val="포장공사"/>
      <sheetName val="견֮_x0000_缀"/>
      <sheetName val="제품목록"/>
      <sheetName val="8.자재_x0000__x0000_"/>
      <sheetName val="총누_x0005_"/>
      <sheetName val="POL6차-PIPING"/>
      <sheetName val="전기공사"/>
      <sheetName val="︀ᇕ"/>
      <sheetName val="견ԯ_x0000_缀"/>
      <sheetName val="wall"/>
      <sheetName val="설계산출기䀀"/>
      <sheetName val="부翇ᨎ԰"/>
      <sheetName val="부缀ᨎ԰"/>
      <sheetName val="코鰀፰"/>
      <sheetName val="direct"/>
      <sheetName val="wage"/>
      <sheetName val="1,2공구원가계산서"/>
      <sheetName val="1공구산출내역서"/>
      <sheetName val="단면炜_x0013_"/>
      <sheetName val="부Ç_x0000_Ԁ"/>
      <sheetName val="일반맨԰_x0000_缀_x0000__x0000_"/>
      <sheetName val="분석"/>
      <sheetName val="Ⅴ-2.԰_x0000_缀_x0000__x0000_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입력"/>
      <sheetName val="단︀ᇕ԰"/>
      <sheetName val="부쌔ᄅ0"/>
      <sheetName val="단က_x0000_　"/>
      <sheetName val="산_x0005_"/>
      <sheetName val="배수贘_x0013_릠"/>
      <sheetName val="배수午_x0013_ᡐ"/>
      <sheetName val="부ﻇᇕ԰"/>
      <sheetName val="안᐀ባ혀"/>
      <sheetName val="구왤_x0000__x0000_⯐"/>
      <sheetName val="개별직종노임단가(2003.9)"/>
      <sheetName val="입_x0005__x0000_"/>
      <sheetName val="입헾】"/>
      <sheetName val="보԰_x0000_缀"/>
      <sheetName val="보ᰀ፜搀"/>
      <sheetName val="말뚝지지0_x0000_怀"/>
      <sheetName val="물량산출근䡲"/>
      <sheetName val="오산갈墨"/>
      <sheetName val="96작생능"/>
      <sheetName val="공통(20-91)"/>
      <sheetName val="공사비예산서(토목분)"/>
      <sheetName val="Wt of Mod."/>
      <sheetName val="내역총헾】"/>
      <sheetName val="예가표"/>
      <sheetName val="PILE길이산출(DRA)"/>
      <sheetName val="현장유지관리비"/>
      <sheetName val="자재"/>
      <sheetName val="사급자재총괄"/>
      <sheetName val="견頀⢀_xdc00_"/>
      <sheetName val="118.세금Ԉ_x0000_缀"/>
      <sheetName val="조달요청서"/>
      <sheetName val="일위산출"/>
      <sheetName val="인건비 "/>
      <sheetName val="현장코드"/>
      <sheetName val="해외코드"/>
      <sheetName val="RH-BEAM"/>
      <sheetName val="우석문틀"/>
      <sheetName val="공정코드"/>
      <sheetName val="가설_x0005__x0000_"/>
      <sheetName val="안전사尀"/>
      <sheetName val="안전사֬"/>
      <sheetName val="안전사ԯ"/>
      <sheetName val="안전사堀"/>
      <sheetName val="MEXICO-C"/>
      <sheetName val="단讬ᨪ԰"/>
      <sheetName val="단㔀቎԰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M1"/>
      <sheetName val="안ᰀ፜搀"/>
      <sheetName val="예산ᰀ፜搀"/>
      <sheetName val="안蠱⥐蠀"/>
      <sheetName val="안頴⥞ꠀ"/>
      <sheetName val="설계명세서丵〒_x0005__x0000_"/>
      <sheetName val="4)유동표"/>
      <sheetName val="기초일위"/>
      <sheetName val="시설일위"/>
      <sheetName val="식재일위"/>
      <sheetName val="DPRKMHDT"/>
      <sheetName val="118.세금과공簀"/>
      <sheetName val="118.세금과공缀"/>
      <sheetName val="118.세금과공ꠀ"/>
      <sheetName val="기계경비일람"/>
      <sheetName val="단0_x0000_"/>
      <sheetName val="단0_x0000_砀"/>
      <sheetName val="단堀᎟鰀"/>
      <sheetName val="공사입력"/>
      <sheetName val="설계산㔀቎԰"/>
      <sheetName val="11"/>
      <sheetName val="오산갈漰"/>
      <sheetName val="오산갈_x0005_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구왤집계徸"/>
      <sheetName val="명԰_x0000_"/>
      <sheetName val="설계가"/>
      <sheetName val="짬뽕최종2-2"/>
      <sheetName val="각형맨홀"/>
      <sheetName val="예산"/>
      <sheetName val="간접비내역-1"/>
      <sheetName val="CAL."/>
      <sheetName val="SILICATE"/>
      <sheetName val="일위대가㢸"/>
      <sheetName val="J︀ᇕ԰"/>
      <sheetName val="자료입력"/>
      <sheetName val="Parameter"/>
      <sheetName val="비교_x0005_"/>
      <sheetName val="수량산출근窨"/>
      <sheetName val="6-3차"/>
      <sheetName val="봉방동근_x0005_"/>
      <sheetName val="산揄"/>
      <sheetName val="쵽괄_x0005_"/>
      <sheetName val="MRS세부"/>
      <sheetName val="노임변동률"/>
      <sheetName val="Sheet17"/>
      <sheetName val="채권(하반기)"/>
      <sheetName val="CONTENTS"/>
      <sheetName val="기자재비"/>
      <sheetName val="Ⅴ-2.︀ᇕ԰_x0000_缀"/>
      <sheetName val="guard(mac)"/>
      <sheetName val="부표총괄"/>
      <sheetName val="주경기-오배수"/>
      <sheetName val="ꀀፐ"/>
      <sheetName val="1F"/>
      <sheetName val="연령현황"/>
      <sheetName val="물가대비표"/>
      <sheetName val="단위헾】"/>
      <sheetName val="GI_x0010__x0000_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96수︀"/>
      <sheetName val="토사(᐀ባ切"/>
      <sheetName val="토사(ꃈፐ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수량산출서-2"/>
      <sheetName val="일석"/>
      <sheetName val="9호관로"/>
      <sheetName val="사통"/>
      <sheetName val="40총괄"/>
      <sheetName val="40집계"/>
      <sheetName val="찍기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설계서을"/>
      <sheetName val="물ᘀ᨜"/>
      <sheetName val="오산ꈀ"/>
      <sheetName val="오산Ⰰⵕ"/>
      <sheetName val="倀Ṙ"/>
      <sheetName val="䀀⹛"/>
      <sheetName val="국내조달(통합-1)"/>
      <sheetName val="Ⰰὖ"/>
      <sheetName val=""/>
      <sheetName val="/_x0000_"/>
      <sheetName val="က_x0000_"/>
      <sheetName val="　ፙ"/>
      <sheetName val="쀀ፐ"/>
      <sheetName val="缀ᨎ"/>
      <sheetName val="TRE TABLE"/>
      <sheetName val="#2_일위대가목록"/>
      <sheetName val=" ㇆"/>
      <sheetName val="_x0000_㇇"/>
      <sheetName val="裁"/>
      <sheetName val="쏁"/>
      <sheetName val="怀"/>
      <sheetName val="Construction"/>
      <sheetName val="䈀ᅪ"/>
      <sheetName val="직勨"/>
      <sheetName val="봉방_x0000__x0000_沰"/>
      <sheetName val="봉방䡲る_x0000_"/>
      <sheetName val="Tot-sum"/>
      <sheetName val="Inquiry"/>
      <sheetName val="HORI. VESSEL"/>
      <sheetName val="2.설계제원"/>
      <sheetName val="Manpower"/>
      <sheetName val="공조생기"/>
      <sheetName val="단위竀7"/>
      <sheetName val="IMP (REAC䕝瘙蚰ɡ"/>
      <sheetName val="견적내용입력"/>
      <sheetName val="발신정보"/>
      <sheetName val="D-ELECT"/>
      <sheetName val="방배동내역(리라)"/>
      <sheetName val="부대공사총괄"/>
      <sheetName val="건축공사집계표"/>
      <sheetName val="방배동내역 (총괄)"/>
      <sheetName val="BOM"/>
      <sheetName val="계화_x0005__x0000_"/>
      <sheetName val="계화髜_x0013_"/>
      <sheetName val="Code-&gt;No"/>
      <sheetName val="sc0314 Index"/>
      <sheetName val="EQUIP-H"/>
      <sheetName val="방송丵〒"/>
      <sheetName val="자재집계표"/>
      <sheetName val="DS-최尜"/>
      <sheetName val="현장관리비참조"/>
      <sheetName val="IO LIST"/>
      <sheetName val="집"/>
      <sheetName val="포장직선구간"/>
      <sheetName val="아파薸(藼"/>
      <sheetName val="문학간접"/>
      <sheetName val="일위대가표-3"/>
      <sheetName val="UR2-Calculation"/>
      <sheetName val="견"/>
      <sheetName val="Constant"/>
      <sheetName val="확약서"/>
      <sheetName val="일위대가(1)"/>
      <sheetName val="SRC CLOUMN 설계"/>
      <sheetName val="3) 클레임 반영시"/>
      <sheetName val="남원(내)"/>
      <sheetName val="L형옹๿"/>
      <sheetName val="L형옹_x0005_"/>
      <sheetName val="L형옹尜"/>
      <sheetName val="bm"/>
      <sheetName val="d"/>
      <sheetName val="2.입력"/>
      <sheetName val="재1"/>
      <sheetName val="입찰견적보고서"/>
      <sheetName val="점공통경비배부"/>
      <sheetName val="예산변︽ᇕ԰"/>
      <sheetName val="위치조서"/>
      <sheetName val="설산1⠀ᙵ"/>
      <sheetName val="별ꠀ"/>
      <sheetName val="도급예산내역᐀ባ搀腳"/>
      <sheetName val="101동"/>
      <sheetName val="업무처리전"/>
      <sheetName val="조경일람"/>
      <sheetName val="부대廠_x0013_"/>
      <sheetName val="FRT_O"/>
      <sheetName val="부대浜_x0015_"/>
      <sheetName val="골재헾】"/>
      <sheetName val="개쌈"/>
      <sheetName val="산徸"/>
      <sheetName val="FILE¸"/>
      <sheetName val="FILE_x0000_"/>
      <sheetName val="c._x0010_"/>
      <sheetName val="c.¨"/>
      <sheetName val="산_x0010_"/>
      <sheetName val="날개벽수량표"/>
      <sheetName val="기계경縸"/>
      <sheetName val="실행철강矨_x001e_"/>
      <sheetName val="보렀቟԰"/>
      <sheetName val="토공A"/>
      <sheetName val="STRUCTURAL STEEL"/>
      <sheetName val="개0"/>
      <sheetName val="품셈"/>
      <sheetName val="검사현황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현황산출서"/>
      <sheetName val="산#3-1"/>
      <sheetName val="단가산출집계"/>
      <sheetName val="별표 "/>
      <sheetName val="자재테이블"/>
      <sheetName val="외자배분"/>
      <sheetName val="General Data"/>
      <sheetName val="조인트"/>
      <sheetName val="노임단가(0.3)"/>
      <sheetName val="콘크리트 블록 유형별 수량"/>
      <sheetName val="도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조직"/>
      <sheetName val="MEMBER"/>
      <sheetName val="목창호"/>
      <sheetName val="견적대비표"/>
      <sheetName val="비대칭ׇ_x0000_"/>
      <sheetName val="#3E1_GCR"/>
      <sheetName val="공사원가계산헾"/>
      <sheetName val="공사원가계산丵"/>
      <sheetName val="중로근거"/>
      <sheetName val="ASP"/>
      <sheetName val="운영및유지보수"/>
      <sheetName val="총사업비명세"/>
      <sheetName val="DSRA"/>
      <sheetName val="재원조달계획"/>
      <sheetName val="유지관리비외"/>
      <sheetName val="부채상환계획"/>
      <sheetName val="전신환매︀ᇕ"/>
      <sheetName val="KSTAR-M"/>
      <sheetName val="조도계산"/>
      <sheetName val="간접비"/>
      <sheetName val="공주-교대(A1)"/>
      <sheetName val="archi(본사)"/>
      <sheetName val="방음벽 기초 尜_x0013_層_x0013_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방음벽 기초 丵〒_x0005__x0000_"/>
      <sheetName val="노무"/>
      <sheetName val="118.세금과丵〒"/>
      <sheetName val="경상비내역서"/>
      <sheetName val="명단"/>
      <sheetName val="설계예시"/>
      <sheetName val="지표"/>
      <sheetName val="계정"/>
      <sheetName val="도급예산내역서ᰖ〚_x0005_"/>
      <sheetName val="부대᐀፣"/>
      <sheetName val="[DS-LOAD.XLS][DS-LOAD.XLS]안/_x0000_ "/>
      <sheetName val="ITEMLIST990101"/>
      <sheetName val="단가디비"/>
      <sheetName val="기안"/>
      <sheetName val="경비실"/>
      <sheetName val="구왤집︀ᇕ"/>
      <sheetName val="FB25JN"/>
      <sheetName val="P.԰_x0000_缀"/>
      <sheetName val="광주광역시신청사"/>
      <sheetName val="문정동3차조합"/>
      <sheetName val="연세대국제대학원"/>
      <sheetName val="일반맨홀鲕ԯ_x0000_"/>
      <sheetName val=""/>
      <sheetName val="산丵"/>
      <sheetName val="토공정보"/>
      <sheetName val="비대ⴀ癆顶"/>
      <sheetName val="단위傡"/>
      <sheetName val="단위_x0000__x0000_"/>
      <sheetName val="단위䈳牪"/>
      <sheetName val="단위䈳奪"/>
      <sheetName val="지질조사"/>
      <sheetName val="역T형"/>
      <sheetName val="부재치수입력"/>
      <sheetName val="철거수_x0000_"/>
      <sheetName val="봉방동근︀"/>
      <sheetName val="자탐수량산출서"/>
      <sheetName val="정보매체A동"/>
      <sheetName val="견적업체"/>
      <sheetName val="물량산출_x0005__x0000_"/>
      <sheetName val="비대_x0001__x0000_䀀"/>
      <sheetName val="비대ﴀ汅恵"/>
      <sheetName val="전체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다이꾸"/>
      <sheetName val="A-11 Steel Str (2)"/>
      <sheetName val="IPL_SCHEDULE"/>
      <sheetName val="Material"/>
      <sheetName val="JOINT1"/>
      <sheetName val="적용률"/>
      <sheetName val="장비당단가֬_x0000_缀_x0000_"/>
      <sheetName val="0"/>
      <sheetName val="DS적용내역서"/>
      <sheetName val="DATE2001"/>
      <sheetName val="평가데이터"/>
      <sheetName val="HRSG SMALL07220"/>
      <sheetName val="평당"/>
      <sheetName val="부대tu"/>
      <sheetName val="일위집계표"/>
      <sheetName val="과천MAIN"/>
      <sheetName val="항목별蠀᝙㔀"/>
      <sheetName val="항목별㔀艎ԯ"/>
      <sheetName val="항목별ㅊ䈀"/>
      <sheetName val="항목별䈀Ꝫԯ"/>
      <sheetName val="계화㠀⡿"/>
      <sheetName val="ꠀ፺"/>
      <sheetName val="노무비계"/>
      <sheetName val="Macro2"/>
      <sheetName val="설산㔀቎԰"/>
      <sheetName val="관경별우수관집계"/>
      <sheetName val="대차대조표"/>
      <sheetName val="손익계산서"/>
      <sheetName val="C &amp; G RH_x0000_"/>
      <sheetName val="설계缀ᨪ԰_x0000_"/>
      <sheetName val="입〒"/>
      <sheetName val="구왤렀቟԰"/>
      <sheetName val="경영상태"/>
      <sheetName val="예산M렀቟԰"/>
      <sheetName val="U-TYPE(15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수량산唈&amp;橂"/>
      <sheetName val="96수헾"/>
      <sheetName val="수목데이타"/>
      <sheetName val="건԰_x0000_缀"/>
      <sheetName val="건ᰀ፜搀"/>
      <sheetName val="고려단가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Ⅴ-2.︀ԯ_x0000_缀"/>
      <sheetName val="부대僰_x0013_"/>
      <sheetName val="토사(僰_x0013_闰"/>
      <sheetName val="7단가"/>
      <sheetName val="총누헾"/>
      <sheetName val="총누荈"/>
      <sheetName val="건㔀቎԰"/>
      <sheetName val="DS-최_x0005_"/>
      <sheetName val="DS-최畠"/>
      <sheetName val="M-EQPT-Z"/>
      <sheetName val="명_x0005__x0000_"/>
      <sheetName val="총공사내역서"/>
      <sheetName val="crude.SLAB RE-bar"/>
      <sheetName val="품질 및 특성 쌞ᄅ0_x0000_"/>
      <sheetName val="C1ㅇ"/>
      <sheetName val="총누_x0000_"/>
      <sheetName val="물량 산출 통신 맨홀"/>
      <sheetName val="예산변ﻔᇕ԰"/>
      <sheetName val=" 閍"/>
      <sheetName val="토적표"/>
      <sheetName val="계양가시설"/>
      <sheetName val="별䠍"/>
      <sheetName val="월별자금계획"/>
      <sheetName val="을부담운반헾"/>
      <sheetName val="연부97-1"/>
      <sheetName val="DATA (EPS)"/>
      <sheetName val="DATA (TRAY)"/>
      <sheetName val="부대시설-부하계산서"/>
      <sheetName val="하도금액분계"/>
      <sheetName val="공사비내역서"/>
      <sheetName val="예산礊"/>
      <sheetName val="견적쌐똅"/>
      <sheetName val="ᰀЀࠀ܀ЀԀЀ؀̀"/>
      <sheetName val="부안일위"/>
      <sheetName val="도급예산내역서총괄_x0005_"/>
      <sheetName val="도급예산내역서총괄罸"/>
      <sheetName val="노무자도장2"/>
      <sheetName val="EE-PROP"/>
      <sheetName val="횡배수관"/>
      <sheetName val="전체_x0005__x0000_"/>
      <sheetName val="전체헾⼝_x0005_"/>
      <sheetName val=" 견徸〒"/>
      <sheetName val=" 견헾】"/>
      <sheetName val=" 견丵〒"/>
      <sheetName val="운반헾】_x0005_"/>
      <sheetName val="주요항목별"/>
      <sheetName val="도로구조공사비"/>
      <sheetName val="도로토공공사비"/>
      <sheetName val="여수토공사비"/>
      <sheetName val="수지표"/>
      <sheetName val="셀명"/>
      <sheetName val="Ⅴ-2.공종별_x0005__x0000_"/>
      <sheetName val="계화배׃"/>
      <sheetName val="FAB_I"/>
      <sheetName val="5.정산서"/>
      <sheetName val="설계밇譤0_x0000_"/>
      <sheetName val="호표산출내역"/>
      <sheetName val="국공유԰_x0000_缀_x0000__x0000_"/>
      <sheetName val="MFAB"/>
      <sheetName val="MFRT"/>
      <sheetName val="MPKG"/>
      <sheetName val="MPRD"/>
      <sheetName val="부대헾】"/>
      <sheetName val="C &amp; Ô_x0000_Ԁ_x0000_耀"/>
      <sheetName val="C &amp; Ô_x0000_Ԁ_x0000__x0000_"/>
      <sheetName val="운반비정산"/>
      <sheetName val="정산"/>
      <sheetName val="배수공炕"/>
      <sheetName val="사업부배부A"/>
      <sheetName val="보차도경계석수량"/>
      <sheetName val="PIPE"/>
      <sheetName val="SLAB&quot;1&quot;"/>
      <sheetName val="토목공사"/>
      <sheetName val="DATA-UPS"/>
      <sheetName val="1_철주신圠"/>
      <sheetName val="5월"/>
      <sheetName val="근태"/>
      <sheetName val="E총15"/>
      <sheetName val="00하노임"/>
      <sheetName val="하중계산"/>
      <sheetName val="TIE-IN"/>
      <sheetName val="Architecture Work"/>
      <sheetName val="설산1ꠀᑶ"/>
      <sheetName val="설산1ꠀᡳ"/>
      <sheetName val="설산1⠀❴"/>
      <sheetName val="설산1ԯ_x0000_"/>
      <sheetName val="설산1저⺗"/>
      <sheetName val="전체도급"/>
      <sheetName val="SUMMARY(S)"/>
      <sheetName val="䠾㥿"/>
      <sheetName val="48일위"/>
      <sheetName val="22일위"/>
      <sheetName val="49일위"/>
      <sheetName val="BKDN"/>
      <sheetName val="D-3109"/>
      <sheetName val="비용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설계명세서(怀፵"/>
      <sheetName val="부대공ԯ_x0000_缀"/>
      <sheetName val="설계명세서(԰_x0000_缀"/>
      <sheetName val="총누᠀"/>
      <sheetName val="[DS-LOAD.XLS]Ⅴ-2.砀鹅瘂/"/>
      <sheetName val="[DS-LOAD.XLS]/_x0000_"/>
      <sheetName val="장비당단가 ︀ᇕ԰"/>
      <sheetName val="공사착공계"/>
      <sheetName val="예산蔘_x001c_蕜_x001c_"/>
      <sheetName val="예산诘_x001c_谜_x001c_"/>
      <sheetName val="(자가망)일위대가표"/>
      <sheetName val="OCT.FDN"/>
      <sheetName val="기계내역서"/>
      <sheetName val="Motor Data"/>
      <sheetName val="GR"/>
      <sheetName val="총누䟣"/>
      <sheetName val="방음벽 기초 일반纘$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하수급㥝〒_x0005__x0000_"/>
      <sheetName val="표지 렔ጺ頀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총괄내_x0000__x0000_"/>
      <sheetName val="버스운행안내"/>
      <sheetName val="단가԰_x0000_缀"/>
      <sheetName val="입적橂"/>
      <sheetName val="member design"/>
      <sheetName val="soil bearing check"/>
      <sheetName val="Input Names"/>
      <sheetName val="뚝토공"/>
      <sheetName val="원가서"/>
      <sheetName val="안_x0000__x0000__x0005_"/>
      <sheetName val="유_x0010__x0000_"/>
      <sheetName val="단위਀魉"/>
      <sheetName val="산헾"/>
      <sheetName val="물량내역"/>
      <sheetName val="구왤집䈀ᑪ"/>
      <sheetName val="118.세금劈,橂"/>
      <sheetName val="특수선일위대가"/>
      <sheetName val="예산爋ⱈ0"/>
      <sheetName val="안전壠6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대치판정"/>
      <sheetName val="증감분석"/>
      <sheetName val="기본"/>
      <sheetName val="설계명세서렀቟԰_x0000_"/>
      <sheetName val="P.쀀⊒缀"/>
      <sheetName val="P.尀⊓ꐀ"/>
      <sheetName val="설계산출기纘"/>
      <sheetName val="2-2.매출분석"/>
      <sheetName val="롤러"/>
      <sheetName val="퀀⡖"/>
      <sheetName val="㔀ｎ"/>
      <sheetName val="입丵⼳"/>
      <sheetName val="입啨/"/>
      <sheetName val="E01-02(EV-1-LBS)"/>
      <sheetName val="도체종-상수표"/>
      <sheetName val="단락전류-A"/>
      <sheetName val="SE-退ꩽ܁"/>
      <sheetName val="협조전"/>
      <sheetName val="코徸〒"/>
      <sheetName val="4.동력"/>
      <sheetName val="YES-T"/>
      <sheetName val="설계산렀ꮫԯ"/>
      <sheetName val="전체헾】_x0005_"/>
      <sheetName val="3헾】_x0005_"/>
      <sheetName val="Recording,Phone,Headset,PC"/>
      <sheetName val="[DS-LOAD.XLS]입啨/"/>
      <sheetName val="설비운영"/>
      <sheetName val="Front"/>
      <sheetName val="모델링"/>
      <sheetName val="코드猂"/>
      <sheetName val="계화丵〒"/>
      <sheetName val="정산표"/>
      <sheetName val="년차계산분"/>
      <sheetName val="45,4H"/>
      <sheetName val="쵽午_x0013_"/>
      <sheetName val="쵽䡲る"/>
      <sheetName val="dH"/>
      <sheetName val="3.CCTV설비공사"/>
      <sheetName val="실행๿〚_x0005_"/>
      <sheetName val="건축외주"/>
      <sheetName val="자  재"/>
      <sheetName val="새공통"/>
      <sheetName val="총괄내畠_x0013_"/>
      <sheetName val="사용자정의"/>
      <sheetName val="제품표준규격"/>
      <sheetName val="수로단위수량"/>
      <sheetName val="Languages"/>
      <sheetName val="조명투자및환수계획"/>
      <sheetName val="제조중간결과"/>
      <sheetName val="맨홀공 수량집계표"/>
      <sheetName val="공사비산출내역"/>
      <sheetName val="첨부파일"/>
      <sheetName val="J直材崀"/>
      <sheetName val="설산1餀"/>
      <sheetName val="설계명세서_x0005__x0000__x0000_"/>
      <sheetName val="발주설계서(당초)"/>
      <sheetName val="2차공사"/>
      <sheetName val="설산1က፭"/>
      <sheetName val="H-pile(298x299)"/>
      <sheetName val="H-pile(250x250)"/>
      <sheetName val="설산1蠀᥮"/>
      <sheetName val="단가¬⽘"/>
      <sheetName val="내역_ver1.0"/>
      <sheetName val="설산_x0000__x0000_嬜"/>
      <sheetName val="설산嗸0丵"/>
      <sheetName val="설산岘_x001b_幌"/>
      <sheetName val="단가֬_x0000_"/>
      <sheetName val="연돌일위집계"/>
      <sheetName val="工완성공사율"/>
      <sheetName val="적용환율"/>
      <sheetName val="유도ֹ"/>
      <sheetName val="유도㔀"/>
      <sheetName val="LKVL-CK-HT-GD1"/>
      <sheetName val="TONGKE-HT"/>
      <sheetName val="품셈1-17"/>
      <sheetName val="주빔의 설계"/>
      <sheetName val="안전԰_x0000_缀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BOX규격및 설계조건입력"/>
      <sheetName val="다각결합형"/>
      <sheetName val="산근1"/>
      <sheetName val="A-8 PD(도로중앙)"/>
      <sheetName val="현장관리비聀_x0012_茸"/>
      <sheetName val="명세헾"/>
      <sheetName val="현장관리비⩿〚_x0005_"/>
      <sheetName val="공사설ᰀ፜"/>
      <sheetName val="공사설렀቟"/>
      <sheetName val="재료-CODE"/>
      <sheetName val="9.2단가산출서"/>
      <sheetName val="손료"/>
      <sheetName val="예산䠀ད䰁"/>
      <sheetName val="수량산출근헾"/>
      <sheetName val="총누㠀"/>
      <sheetName val="수량산출근_xdaa2_"/>
      <sheetName val="계_x0000_ፓ䰀"/>
      <sheetName val="계_xd800_ᙘ儀"/>
      <sheetName val="단԰_x0000_缀"/>
      <sheetName val="산㔀"/>
      <sheetName val="단栀፿㔀"/>
      <sheetName val="예산_x0000__x0000_Ԁ"/>
      <sheetName val="수량산출서 (2)"/>
      <sheetName val="98수문일위"/>
      <sheetName val="기초코드"/>
      <sheetName val="전산output"/>
      <sheetName val="단면_x0005__x0000_"/>
      <sheetName val="예산䠀⥖䈀"/>
      <sheetName val="Indirect Cosþ"/>
      <sheetName val="봉방동헾】"/>
      <sheetName val="계장ANAL"/>
      <sheetName val="계획세_x0010_"/>
      <sheetName val="계획세׃"/>
      <sheetName val="정읍농소"/>
      <sheetName val="금액"/>
      <sheetName val="경영혁신본부"/>
      <sheetName val="BOJUNGGM"/>
      <sheetName val="용수간선"/>
      <sheetName val="CB"/>
      <sheetName val="안전사Ԁ"/>
      <sheetName val="장비분석"/>
      <sheetName val="2001년 MCC 집계"/>
      <sheetName val="단면ᘀ᨜"/>
      <sheetName val="20"/>
      <sheetName val="관리사무소"/>
      <sheetName val="가시_x0005__x0000_"/>
      <sheetName val="구왤헾】_x0005_"/>
      <sheetName val="물가시세"/>
      <sheetName val="구왤집계闰"/>
      <sheetName val="TABLE3"/>
      <sheetName val="밸브설치"/>
      <sheetName val="각종양식"/>
      <sheetName val="3CHBDC"/>
      <sheetName val="오ԯ_x0000_缀"/>
      <sheetName val="오㠀ⶀ簀"/>
      <sheetName val="도급양식"/>
      <sheetName val="오砀⦁︀"/>
      <sheetName val="ASALTOTA"/>
      <sheetName val="견적서을2"/>
      <sheetName val="설계내역(2_x0005__x0000__x0000_"/>
      <sheetName val="jan"/>
      <sheetName val="2월"/>
      <sheetName val="20_배_x0005__x0000_"/>
      <sheetName val="단위별 일위대가표"/>
      <sheetName val="[DS-LOAD.XLS][DS-LOAD.XLS]/_x0000_"/>
      <sheetName val="하도급업체"/>
      <sheetName val="입력값1"/>
      <sheetName val="IMPEADENCE MAP 취수장"/>
      <sheetName val="DS-LOAD.XLS"/>
      <sheetName val="쵽_x0005__x0000_"/>
      <sheetName val="계᐀ባ切"/>
      <sheetName val="118.세금과丵⼼"/>
      <sheetName val="118.세금과_x0005__x0000_"/>
      <sheetName val="공종분_x0005_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구왤집䈀ᅪ"/>
      <sheetName val="오산갈㥝"/>
      <sheetName val="7.PILE  (돌출)"/>
      <sheetName val="1근거"/>
      <sheetName val="9_문제점_및_대저"/>
      <sheetName val="9_문제점_및_대밅"/>
      <sheetName val="비교丵"/>
      <sheetName val="Q827"/>
      <sheetName val="부ԯ_x0000_缀"/>
      <sheetName val="당초Ȁ腳"/>
      <sheetName val="ModeÄ"/>
      <sheetName val="Construction Schedule"/>
      <sheetName val="공틀⡀"/>
      <sheetName val="외주"/>
      <sheetName val="노무비(DB)"/>
      <sheetName val="부䕇ԯ"/>
      <sheetName val="공정현황보고(3_27呐/䟣⿏_x0005_"/>
      <sheetName val="부倀⽔"/>
      <sheetName val="부僇⽔"/>
      <sheetName val="부က_x0000_렀"/>
      <sheetName val="분류표"/>
      <sheetName val="단가견적조사표"/>
      <sheetName val="을부담_xd800_⑖턀"/>
      <sheetName val="1.수인터ﻇ"/>
      <sheetName val="P.M猂⿻"/>
      <sheetName val="P.M塈_x0016_"/>
      <sheetName val="국공유지및사︀ᇕ"/>
      <sheetName val="배수관헾"/>
      <sheetName val="일위대가(계측기설㔀቎"/>
      <sheetName val="일위대가(계측기설︀ᇕ"/>
      <sheetName val="1.2.1 마루높이결정"/>
      <sheetName val="단0_x0000_倀"/>
      <sheetName val="관급"/>
      <sheetName val="재료ⵓ"/>
      <sheetName val="관⩿〚"/>
      <sheetName val="설비"/>
      <sheetName val="S0"/>
      <sheetName val="본공사"/>
      <sheetName val="원하대비"/>
      <sheetName val="원도급"/>
      <sheetName val="하도급"/>
      <sheetName val="주소록"/>
      <sheetName val="인원계획-미화"/>
      <sheetName val="3_2_집기비품교체주기"/>
      <sheetName val="전체현황"/>
      <sheetName val="단면치缙"/>
      <sheetName val="건축원가계산㧨"/>
      <sheetName val="건축원가계산㏈"/>
      <sheetName val="건축원가계산㒸"/>
      <sheetName val="방음벽 기초䈀㉪ԯ_x0000_缀"/>
      <sheetName val="운반_x0000__x0000_㚐"/>
      <sheetName val="장비당단가ԯ_x0000_缀_x0000_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BID9697"/>
      <sheetName val="배수공Ô澾"/>
      <sheetName val="건축일위"/>
      <sheetName val="그라우팅일위"/>
      <sheetName val="PREFACE"/>
      <sheetName val="전기䀀⒑"/>
      <sheetName val="전기↏"/>
      <sheetName val="전기退ろ"/>
      <sheetName val="전선(IEC)"/>
      <sheetName val="토 _x0000__x0000__x0005_"/>
      <sheetName val="철거산출근거"/>
      <sheetName val="노단"/>
      <sheetName val="36단가"/>
      <sheetName val="운반비집계"/>
      <sheetName val="전산망"/>
      <sheetName val="집계"/>
      <sheetName val="개발운영비청구"/>
      <sheetName val="구왤֮"/>
      <sheetName val="구왤룠቟԰"/>
      <sheetName val="구왤㗇ԯ"/>
      <sheetName val="구왤낼㝗ﰀ"/>
      <sheetName val="변䈀ᅪ԰"/>
      <sheetName val="MCC제원"/>
      <sheetName val="Indirect Cos_x0005_"/>
      <sheetName val="명芘'"/>
      <sheetName val="철거ᨀꍙ"/>
      <sheetName val="[DS-LOAD.XLS]공정현황보고(3_27呐/䟣⿏_x0005_"/>
      <sheetName val="자재԰_x0000_缀"/>
      <sheetName val="안정검토(온1)"/>
      <sheetName val="을橂"/>
      <sheetName val="을齘"/>
      <sheetName val="1.수인터䋇"/>
      <sheetName val="BOQ-Summary_F袹㛿㤂彩ᰀ樼"/>
      <sheetName val="예산변경_x0000__x0000_"/>
      <sheetName val="연동 내역서"/>
      <sheetName val="전신환︀ᇕ԰"/>
      <sheetName val="Ⅴ-2.공ﻇᇕ԰_x0000_"/>
      <sheetName val="P.M_x0005__x0000_"/>
      <sheetName val="이익영"/>
      <sheetName val="부_x0000__x0000_Ԁ"/>
      <sheetName val="별㔀"/>
      <sheetName val="견적내역"/>
      <sheetName val="Macro(전기)"/>
      <sheetName val="배수공토婜"/>
      <sheetName val="배수공토_x0005_"/>
      <sheetName val="건︀ᇕ԰"/>
      <sheetName val="Macro(차단기)"/>
      <sheetName val="자재砀⪜︀"/>
      <sheetName val="4_실행예산단가산출서(단壅Ꮕ"/>
      <sheetName val="중연"/>
      <sheetName val="GI_x0000__x0000_"/>
      <sheetName val="GI0_x0000_"/>
      <sheetName val="현장설명서"/>
      <sheetName val="부대頀ኗ"/>
      <sheetName val="DS-최怀"/>
      <sheetName val="Assumptions"/>
      <sheetName val="자동제어"/>
      <sheetName val="특별교실"/>
      <sheetName val="설산1丵⾾"/>
      <sheetName val="설산1爸_x0017_"/>
      <sheetName val="설산1浘_x0019_"/>
      <sheetName val="설산1_x0005__x0000_"/>
      <sheetName val="설산1橂⿇"/>
      <sheetName val="1차 내역서"/>
      <sheetName val="수량이동"/>
      <sheetName val="단위昀⭝"/>
      <sheetName val="단위3_x0000_"/>
      <sheetName val="비대甂㘼_x0001_"/>
      <sheetName val="비대_x0001__x0000_퀀"/>
      <sheetName val="비대저᥻԰"/>
      <sheetName val="건축원가계산懊"/>
      <sheetName val="건축원가계산懇"/>
      <sheetName val="건축원가계산㡨"/>
      <sheetName val="건축원가계산㛘"/>
      <sheetName val="기본사항"/>
      <sheetName val="DOGI"/>
      <sheetName val="쵽괄夰"/>
      <sheetName val="IMP (REAC罈_x001e_羌_x001e_"/>
      <sheetName val="안정缀䜎"/>
      <sheetName val="계緇"/>
      <sheetName val="산"/>
      <sheetName val="공문(신)"/>
      <sheetName val="6공구ମ⽝"/>
      <sheetName val="제경᠀"/>
      <sheetName val="제경렀"/>
      <sheetName val="구왤집ԯ_x0000_"/>
      <sheetName val="예산Mἀ膦ԯ"/>
      <sheetName val="예산Mⵗ㰀"/>
      <sheetName val="설계산출ᰀ፜"/>
      <sheetName val="계頀塔攀"/>
      <sheetName val="계Ç_x0000_"/>
      <sheetName val="유도쐂"/>
      <sheetName val="계Ç_x0000_렀"/>
      <sheetName val="1단계"/>
      <sheetName val="수목데이타 "/>
      <sheetName val="DS-장비"/>
      <sheetName val="NW-장비"/>
      <sheetName val="물⩿〚"/>
      <sheetName val="부대Ç_x0000_退="/>
      <sheetName val="오산헾】"/>
      <sheetName val="내︀ᇕ԰"/>
      <sheetName val="보도경계블Ç"/>
      <sheetName val="◀-▶"/>
      <sheetName val="제잡비"/>
      <sheetName val="AC-01-원본"/>
      <sheetName val="렀"/>
      <sheetName val="㔀"/>
      <sheetName val="풍하중1"/>
      <sheetName val="일위대가표(DEEP)"/>
      <sheetName val="A-General"/>
      <sheetName val="직簀"/>
      <sheetName val="직谀"/>
      <sheetName val="직Ⰰ"/>
      <sheetName val="직_xdc00_"/>
      <sheetName val="PUMP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118.세금删%剬"/>
      <sheetName val="2000.11월설계내역"/>
      <sheetName val="사무실1"/>
      <sheetName val="디자이너"/>
      <sheetName val="GAEYO"/>
      <sheetName val="동해title"/>
      <sheetName val="주요업체"/>
      <sheetName val="명鉈0"/>
      <sheetName val="형상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참조일람"/>
      <sheetName val="dB"/>
      <sheetName val="코헾】"/>
      <sheetName val="코_x0005__x0000_"/>
      <sheetName val="우수"/>
      <sheetName val="식재인부"/>
      <sheetName val="지사인원"/>
      <sheetName val="70%"/>
      <sheetName val="공사원가헾】_x0005_"/>
      <sheetName val="품질 및 특성 보_xdcf0_®"/>
      <sheetName val="철거︀ᇕ"/>
      <sheetName val="철거ᰀ፜"/>
      <sheetName val="철거렀቟"/>
      <sheetName val="철거㔀቎"/>
      <sheetName val="현장관리비집계㔀"/>
      <sheetName val="계화배_x0005_"/>
      <sheetName val="96수_x0005_"/>
      <sheetName val="방음벽 기초 怀፵ꈀᇚ"/>
      <sheetName val="Moder"/>
      <sheetName val="Mode_x0010_"/>
      <sheetName val="준공조서갑지"/>
      <sheetName val="횡배수관 토공량 산출"/>
      <sheetName val="FORM7"/>
      <sheetName val="Ⅴ-2.공㔀቎԰_x0000_"/>
      <sheetName val="실행대비"/>
      <sheetName val="간접비(1)"/>
      <sheetName val="Jꠀ⢄︀"/>
      <sheetName val="J0_x0000__x0000_"/>
      <sheetName val="J0_x0000_⠀"/>
      <sheetName val="2.대외_x0010__x0000_"/>
      <sheetName val="hvac(제어동徸"/>
      <sheetName val="12.3P"/>
      <sheetName val="DJ1"/>
      <sheetName val="세부내역서"/>
      <sheetName val="내역서(1)"/>
      <sheetName val="참고(2)"/>
      <sheetName val="별က"/>
      <sheetName val="옥내아파트(전기)"/>
      <sheetName val="물가단가"/>
      <sheetName val="bearing"/>
      <sheetName val="중기조종사 단위단가"/>
      <sheetName val="자怀"/>
      <sheetName val="부대단위수량"/>
      <sheetName val="배수공_x0005__x0000_"/>
      <sheetName val="배수공橂】"/>
      <sheetName val="도급정산"/>
      <sheetName val="IN"/>
      <sheetName val="제품(수출)매출"/>
      <sheetName val="상품보조수불"/>
      <sheetName val="제조원가계산서 (2)"/>
      <sheetName val="제품입고(생산)"/>
      <sheetName val="bm-marine"/>
      <sheetName val="건축집계표"/>
      <sheetName val="MACS-COIL(CW)"/>
      <sheetName val="실행"/>
      <sheetName val="o현장경비"/>
      <sheetName val="dÃ"/>
      <sheetName val="봉방_x0000__x0000_"/>
      <sheetName val="설계爏譈0_x0000_"/>
      <sheetName val="근고 블록 유형별 수량"/>
      <sheetName val="효성CB︀ᇕ԰_x0000_缀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별ԯ"/>
      <sheetName val="별䋌"/>
      <sheetName val="변경비교-을"/>
      <sheetName val="BSD_(2)"/>
      <sheetName val="Despacho_(c_civil)"/>
      <sheetName val="일위대가표(유단가)"/>
      <sheetName val="입喸)"/>
      <sheetName val="8. 내진해석"/>
      <sheetName val="물량산출근헾"/>
      <sheetName val="입찰헾"/>
      <sheetName val="물량산출근窨"/>
      <sheetName val="입찰窨"/>
      <sheetName val="GIS._x0005__x0000__x0000_"/>
      <sheetName val="실행내ﻔᇕ"/>
      <sheetName val="업무연락"/>
      <sheetName val="CFLOW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Ⅴ-2.공종별헾】"/>
      <sheetName val="일위대가-1"/>
      <sheetName val="항목蠀㑗䈀ᝪ"/>
      <sheetName val="관거_x0000__x0000_篬"/>
      <sheetName val="관거薘$藜"/>
      <sheetName val="관거헾⾅_x0005_"/>
      <sheetName val="조명율데이타"/>
      <sheetName val="토사(闰⾘_x0005_"/>
      <sheetName val="개산공사비"/>
      <sheetName val="남대문빌딩"/>
      <sheetName val="요⋞"/>
      <sheetName val="IW-LIST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내역_FILE"/>
      <sheetName val="재무가Ç"/>
      <sheetName val="ERL_TBL"/>
      <sheetName val="setup"/>
      <sheetName val="5공철탑ⶅ︀"/>
      <sheetName val="2006기계경비산출표"/>
      <sheetName val="IMP (REACTO헾⽴"/>
      <sheetName val="국공유԰"/>
      <sheetName val="31.䈌"/>
      <sheetName val="J"/>
      <sheetName val="H-PILE수량집계"/>
      <sheetName val="항목簀䐼ᨱ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상촌2교-일반수량집계"/>
      <sheetName val="dÉ"/>
      <sheetName val="L형옹丵"/>
      <sheetName val="현장관리비집尜_x0013_"/>
      <sheetName val="별표총괄표"/>
      <sheetName val="구왤집계謀"/>
      <sheetName val="공사원가Â"/>
      <sheetName val="Id"/>
      <sheetName val="Intro2"/>
      <sheetName val="2004SS"/>
      <sheetName val="2004CJ"/>
      <sheetName val="원가계산서(남측_x0000_"/>
      <sheetName val="F4-F7"/>
      <sheetName val="장비당단가 _x0005__x0000__x0000_"/>
      <sheetName val="공璈ã瓌"/>
      <sheetName val="전 기"/>
      <sheetName val="우배수"/>
      <sheetName val="개략"/>
      <sheetName val="적용단위길이"/>
      <sheetName val="구왤집炬⭯"/>
      <sheetName val="전_x0005_"/>
      <sheetName val="PRE"/>
      <sheetName val="L형옹呸"/>
      <sheetName val="유림골조"/>
      <sheetName val="Boq"/>
      <sheetName val="p"/>
      <sheetName val="공정 (총괄) (2)"/>
      <sheetName val="안缀ᨎ԰"/>
      <sheetName val="안/_x0000_"/>
      <sheetName val="안ࠋ቎蠀"/>
      <sheetName val="안/_x0000_뀀"/>
      <sheetName val="내역서01"/>
      <sheetName val="입丵〒"/>
      <sheetName val="변수"/>
      <sheetName val="PLCAL"/>
      <sheetName val="전력구구조물산근"/>
      <sheetName val="종배수관면벽구"/>
      <sheetName val="자㠅"/>
      <sheetName val="Sh丵⼺_x0005__x0000_"/>
      <sheetName val="철근량"/>
      <sheetName val="단"/>
      <sheetName val="Modeø"/>
      <sheetName val="Modeè"/>
      <sheetName val="sum_x0000__x0000_〸_x0000__x0000_"/>
      <sheetName val="명세厀"/>
      <sheetName val="출력X"/>
      <sheetName val="계怀⽍렀"/>
      <sheetName val="여과지동"/>
      <sheetName val="내역(중앙)"/>
      <sheetName val="투찰가"/>
      <sheetName val="역T형교대(말뚝기초)"/>
      <sheetName val="가로등내역서"/>
      <sheetName val="9811"/>
      <sheetName val="입哨_x0013_"/>
      <sheetName val="오산ፔ"/>
      <sheetName val="건축원가계산呠"/>
      <sheetName val="입呠&amp;"/>
      <sheetName val="템플릿"/>
      <sheetName val="을부담ԯ_x0000_缀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예산M1_x0005__x0000_"/>
      <sheetName val="표지 (_x0005__x0000_"/>
      <sheetName val="표지 (嫐0"/>
      <sheetName val="표지 (垼+"/>
      <sheetName val="표지 (寠-"/>
      <sheetName val="표지 (妼_x001b_"/>
      <sheetName val="표지 (嚀#"/>
      <sheetName val="건물︀ᇕ"/>
      <sheetName val="실행간접비용"/>
      <sheetName val="설계׃"/>
      <sheetName val="설계_x0005_"/>
      <sheetName val="동력부하(도산)"/>
      <sheetName val="일위대가표 (2)"/>
      <sheetName val="입合¾"/>
      <sheetName val="þ"/>
      <sheetName val="일반부표"/>
      <sheetName val="방음벽 기초䈀ｪԯ_x0000_缀"/>
      <sheetName val="요Հ陭"/>
      <sheetName val="RAHME¨"/>
      <sheetName val="입적齘"/>
      <sheetName val="예산窨_x0013_竬"/>
      <sheetName val="È"/>
      <sheetName val="구왤_x0000__x0000_㶐"/>
      <sheetName val="관거공ԯ_x0000_"/>
      <sheetName val="3.자재비(총괄)"/>
      <sheetName val="물_x0005__x0000_"/>
      <sheetName val="상수보호"/>
      <sheetName val="수로BOX"/>
      <sheetName val="설계개요"/>
      <sheetName val="설변내渀荷"/>
      <sheetName val="설변내≖"/>
      <sheetName val="etc"/>
      <sheetName val="자단"/>
      <sheetName val="계화膸)"/>
      <sheetName val="계화⪔"/>
      <sheetName val="설계⪔堀"/>
      <sheetName val="NAI"/>
      <sheetName val="마산방향"/>
      <sheetName val="횡배수관토공수량"/>
      <sheetName val="공구원가계산"/>
      <sheetName val="인건-측정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토 닑⿭_x0005_"/>
      <sheetName val="사방수량근거"/>
      <sheetName val="재료비"/>
      <sheetName val="변전소+TIE POST"/>
      <sheetName val="전차선설비공사"/>
      <sheetName val="아산추가1220"/>
      <sheetName val="부대尜_x0013_"/>
      <sheetName val="하수급_x0005__x0000__x0000_"/>
      <sheetName val="장비작업내용"/>
      <sheetName val="기초단가"/>
      <sheetName val="99년신청"/>
      <sheetName val="개정1의 갑"/>
      <sheetName val="213"/>
      <sheetName val="공종별 집䀀"/>
      <sheetName val="원형맨홀_x0010__x0000_"/>
      <sheetName val="원형맨홀㡶"/>
      <sheetName val="원형_x0000__x0000__x0005__x0000_"/>
      <sheetName val="목표세부명세"/>
      <sheetName val="공사㡁䙱턀"/>
      <sheetName val="2. 공원조도"/>
      <sheetName val="1_x0005_"/>
      <sheetName val="관거공⠏᜶"/>
      <sheetName val="관거공䈀ᅪ"/>
      <sheetName val="관거공耀⩩"/>
      <sheetName val="직䣈"/>
      <sheetName val="부_x0000__x0000_杻"/>
      <sheetName val="부郯"/>
      <sheetName val="견적대비"/>
      <sheetName val="BOX 본체"/>
      <sheetName val="을부/_x0000_퀀¤"/>
      <sheetName val="을부က_x0000_᠀蘸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NEGO"/>
      <sheetName val="INSTR"/>
      <sheetName val="_x0005_"/>
      <sheetName val="8"/>
      <sheetName val="¸"/>
      <sheetName val="유도쐃"/>
      <sheetName val="유도쐎"/>
      <sheetName val="부대공က_x0000_"/>
      <sheetName val="관거공사_x0001_"/>
      <sheetName val="관거공사_x000c_"/>
      <sheetName val="관거공사ð"/>
      <sheetName val="가설공사"/>
      <sheetName val="단가결정"/>
      <sheetName val="내역아"/>
      <sheetName val="울타리"/>
      <sheetName val="단위︀ᇕ"/>
      <sheetName val="물량표S"/>
      <sheetName val="안䈀ᅪ԰"/>
      <sheetName val="계산표지"/>
      <sheetName val="내역총괄妌"/>
      <sheetName val="IMP "/>
      <sheetName val="DESIGN_Cჳ굲1_x0000__x0000__x0000__x0000_"/>
      <sheetName val="G㑈ď鎀"/>
      <sheetName val="공사설_x0010__x0000_"/>
      <sheetName val="공사설_x0000__x0000_"/>
      <sheetName val="P.M _x0000_"/>
      <sheetName val="45,_x0000__x0000_"/>
      <sheetName val="민속촌메뉴"/>
      <sheetName val="majo԰"/>
      <sheetName val="원형1호맨홀토공수량"/>
      <sheetName val="瀀"/>
      <sheetName val="하수급_x0000__x0000__x0005__x0000_"/>
      <sheetName val=" 총괄표"/>
      <sheetName val="조԰"/>
      <sheetName val="조_x0005_"/>
      <sheetName val="예산변경䈀ᅪ"/>
      <sheetName val="명일작업계획 (3)"/>
      <sheetName val="토류판설치(t=60׈"/>
      <sheetName val="토류판설치(t=60磈"/>
      <sheetName val="암거단위"/>
      <sheetName val="비대︀Ǖ԰"/>
      <sheetName val="Noname 1"/>
      <sheetName val="PROJECT"/>
      <sheetName val="BOX(상시)"/>
      <sheetName val="조橂"/>
      <sheetName val="오산䈀"/>
      <sheetName val="P&amp;L01-02GR"/>
      <sheetName val="오산/"/>
      <sheetName val="ML"/>
      <sheetName val="VXXB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1차분내역-2"/>
      <sheetName val="오산餀ኘ"/>
      <sheetName val="118.세금과공䀀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유통망계획"/>
      <sheetName val="오산픀"/>
      <sheetName val="오산ን"/>
      <sheetName val="오산"/>
      <sheetName val="오산Ⰰ"/>
      <sheetName val="일위대가(계측기설쀀᝹"/>
      <sheetName val="오산げ"/>
      <sheetName val="입׃⽾"/>
      <sheetName val="내역및총괄"/>
      <sheetName val="기별"/>
      <sheetName val="봉양~조차장간고하개명(신설)"/>
      <sheetName val="전기일위헾⿕"/>
      <sheetName val="KP1590_B"/>
      <sheetName val="BREAKDOWN(철거설치)"/>
      <sheetName val="제주노형(금액)"/>
      <sheetName val="Ⅴ-2.공종별내렃"/>
      <sheetName val="토목내역서 (도급단가)"/>
      <sheetName val="______C_WINDOWS_9605G_DS_LOAD_2"/>
      <sheetName val="구왤집ꠧ᭑"/>
      <sheetName val="35 장주신설"/>
      <sheetName val="관거損Ø稐"/>
      <sheetName val="실행_x0000_Ԁ"/>
      <sheetName val="실행Ԕ_x0000_缀"/>
      <sheetName val="관거뚸⒳_x0000_"/>
      <sheetName val="관거ᾏRꞨ"/>
      <sheetName val="관거ᾏRȰ"/>
      <sheetName val="관거㮀⡯_x0000_"/>
      <sheetName val="기기리스트"/>
      <sheetName val="허용전류-IEC"/>
      <sheetName val="허용전류-IEC DATA"/>
      <sheetName val="범용개발순소요비용"/>
      <sheetName val="제직재"/>
      <sheetName val="관로공내역서"/>
      <sheetName val="구왤睮め_x0005_"/>
      <sheetName val="구왤丵〒_x0005_"/>
      <sheetName val="물량산출근_x0000_"/>
      <sheetName val="G.R300경비"/>
      <sheetName val="G_x0000__x0000__x0005_"/>
      <sheetName val="견적서세부내용"/>
      <sheetName val="유도헾"/>
      <sheetName val="구왤집계︀"/>
      <sheetName val="구왤집계䈀"/>
      <sheetName val="1호맨홀䈀ᅪ"/>
      <sheetName val="건축원가계산齘"/>
      <sheetName val="오산렀"/>
      <sheetName val="북방3터널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오산갈䈀"/>
      <sheetName val="오산갈"/>
      <sheetName val="별쌐"/>
      <sheetName val="추가예산"/>
      <sheetName val="C &amp; G _x0000__x0000__x0005_"/>
      <sheetName val="C &amp; G "/>
      <sheetName val="특2호하천산근"/>
      <sheetName val="특2호부관하천산근"/>
      <sheetName val="계장 품셈표"/>
      <sheetName val="[DS-LOAD.XLS]오산/"/>
      <sheetName val="3.1.4 F-FR8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안정검_x0000_"/>
      <sheetName val="내역 (2)"/>
      <sheetName val="예산변경사Z"/>
      <sheetName val="작성기준"/>
      <sheetName val="GIS԰"/>
      <sheetName val="도급예산내역서총橂】"/>
      <sheetName val="실행(표지,갑,을)"/>
      <sheetName val="투찰내缀"/>
      <sheetName val="보정계수산정(1)"/>
      <sheetName val="보정계수산정(2)"/>
      <sheetName val="보정계수산정(3)"/>
      <sheetName val="견䋉ᅪ԰"/>
      <sheetName val="䋇ᅪ"/>
      <sheetName val="국공유翇ᨎ԰_x0000_缀"/>
      <sheetName val="국공유ﻇᇕ԰_x0000_缀"/>
      <sheetName val="설계명세서(선尜_x0013_"/>
      <sheetName val="공사원가丵〒_x0005_"/>
      <sheetName val="안전က_x0000_"/>
      <sheetName val="안전က_x0000_砀"/>
      <sheetName val="변_x0005__x0000__x0000_"/>
      <sheetName val="형강류 단가 CODE"/>
      <sheetName val="criteria"/>
      <sheetName val="철거ﺬ鿕"/>
      <sheetName val="Parameters"/>
      <sheetName val="영업점별목표산출"/>
      <sheetName val="연평잔"/>
      <sheetName val="EXPENSE"/>
      <sheetName val="BAU-ITEMLIST"/>
      <sheetName val="시산"/>
      <sheetName val="WBS98"/>
      <sheetName val="Köpfe"/>
      <sheetName val="원_VL"/>
      <sheetName val="99노임기준"/>
      <sheetName val="Man Power &amp; Comp"/>
      <sheetName val="내역조적"/>
      <sheetName val="hvac(헾⽯_x0005__x0000_"/>
      <sheetName val="2.내역서"/>
      <sheetName val="사각맨홀"/>
      <sheetName val="계약내력"/>
      <sheetName val="경산"/>
      <sheetName val="년도별시공"/>
      <sheetName val="구리토평ᬂ௓_x0001_"/>
      <sheetName val="토공 토䐀໰"/>
      <sheetName val="본사ᰖ"/>
      <sheetName val="단가︀ᇕ԰"/>
      <sheetName val="8.릐̖Ā"/>
      <sheetName val="오산ᗂ恭"/>
      <sheetName val="조洕"/>
      <sheetName val="ITB COST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검ﺬ"/>
      <sheetName val="공정"/>
      <sheetName val="1.관로"/>
      <sheetName val="관집계"/>
      <sheetName val="수량산출(음암)"/>
      <sheetName val="하수급︀ᇕ԰_x0000_"/>
      <sheetName val="본׃⿇"/>
      <sheetName val="소상 &quot;1&quot;"/>
      <sheetName val="옹벽기초자료"/>
      <sheetName val="안전담당"/>
      <sheetName val="예산M㄀抣ԯ"/>
      <sheetName val="예산M蠊⸴"/>
      <sheetName val="예산M蠑⸴"/>
      <sheetName val="2002상반기노임기준"/>
      <sheetName val="산耀"/>
      <sheetName val=" 견적뀀"/>
      <sheetName val=" 견적瀀"/>
      <sheetName val="신설개소별 총집계표(동해-배전)"/>
      <sheetName val="안평역사 총집계"/>
      <sheetName val="당초"/>
      <sheetName val="연수_x0000_"/>
      <sheetName val="경비산출"/>
      <sheetName val="전기자료"/>
      <sheetName val="예산ᑛꈀ꣚"/>
      <sheetName val="5. COST SCHEDULE PER E绸o헾⾧_x0005__x0000_"/>
      <sheetName val="유도ԋ"/>
      <sheetName val="그림"/>
      <sheetName val="무정전통보"/>
      <sheetName val="인계"/>
      <sheetName val="지입재료비"/>
      <sheetName val="적요"/>
      <sheetName val="산출명세서"/>
      <sheetName val="일위대가호표"/>
      <sheetName val="단위단가"/>
      <sheetName val="b_gunmul"/>
      <sheetName val="b_balju (2)"/>
      <sheetName val="현장관리비집계Á"/>
      <sheetName val="중간"/>
      <sheetName val="예산ﺻ叕ԯ_x0000_"/>
      <sheetName val="설계산출표ԯ"/>
      <sheetName val="공Ö_x0000_Ԁ"/>
      <sheetName val="DS︀ᇕ԰"/>
      <sheetName val="내역서1"/>
      <sheetName val="입橂】"/>
      <sheetName val="INP킬❨"/>
      <sheetName val="ᩓ"/>
      <sheetName val="기본단가표"/>
      <sheetName val="CJE"/>
      <sheetName val="hvac(제어동_x0005_"/>
      <sheetName val="C &amp; G R_x0000__x0000_"/>
      <sheetName val="SE-⠀⎃氀"/>
      <sheetName val="[DS-LOAD.XLS][DS-LOAD.XLS]입啨/"/>
      <sheetName val="소운반"/>
      <sheetName val="물량산출근氐"/>
      <sheetName val="PAY"/>
      <sheetName val="96ׇ_x0000_"/>
      <sheetName val="별Ⴓ"/>
      <sheetName val="팬찰내역"/>
      <sheetName val="_xdbec_장공"/>
      <sheetName val="법면"/>
      <sheetName val="공감비"/>
      <sheetName val="준검 내엩서"/>
      <sheetName val="4_실행예산단가산㠀ᱫ鬀ﰓԯ_x0000_"/>
      <sheetName val="BOX복구단위수량"/>
      <sheetName val="총괄내_x0005__x0000_"/>
      <sheetName val="총괄내誀걜"/>
      <sheetName val="총괄내紴"/>
      <sheetName val="요︀훕"/>
      <sheetName val="덕전리"/>
      <sheetName val="실행철⑴䀀"/>
      <sheetName val="VXXXXXXX"/>
      <sheetName val="공사원가계산坨"/>
      <sheetName val="공사원가계산닑"/>
      <sheetName val="공사원가계산牰"/>
      <sheetName val="요소"/>
      <sheetName val="단༃_xdb6c_/"/>
      <sheetName val="주beam"/>
      <sheetName val="철거³_x0000_"/>
      <sheetName val="산출서집계"/>
      <sheetName val="hvac(제어동腘"/>
      <sheetName val="hvac(제어동헾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sum"/>
      <sheetName val="견적을"/>
      <sheetName val="예산변턂붵尀"/>
      <sheetName val="3B"/>
      <sheetName val="APT"/>
      <sheetName val="Ⅴ-2.공종별헾⾓"/>
      <sheetName val="조작대(1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/>
      <sheetData sheetId="14">
        <row r="61">
          <cell r="B61" t="str">
            <v>BC 1.6m</v>
          </cell>
        </row>
      </sheetData>
      <sheetData sheetId="15">
        <row r="61">
          <cell r="B61" t="str">
            <v>BC 1.6m</v>
          </cell>
        </row>
      </sheetData>
      <sheetData sheetId="16" refreshError="1"/>
      <sheetData sheetId="17">
        <row r="61">
          <cell r="B61" t="str">
            <v>BC 1.6m</v>
          </cell>
        </row>
      </sheetData>
      <sheetData sheetId="18">
        <row r="61">
          <cell r="B61" t="str">
            <v>BC 1.6m</v>
          </cell>
        </row>
      </sheetData>
      <sheetData sheetId="19">
        <row r="61">
          <cell r="B61" t="str">
            <v>BC 1.6m</v>
          </cell>
        </row>
      </sheetData>
      <sheetData sheetId="20">
        <row r="61">
          <cell r="B61" t="str">
            <v>BC 1.6m</v>
          </cell>
        </row>
      </sheetData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>
        <row r="61">
          <cell r="B61" t="str">
            <v>BC 1.6m</v>
          </cell>
        </row>
      </sheetData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>
        <row r="61">
          <cell r="B61" t="str">
            <v>BC 1.6m</v>
          </cell>
        </row>
      </sheetData>
      <sheetData sheetId="49">
        <row r="61">
          <cell r="B61" t="str">
            <v>BC 1.6m</v>
          </cell>
        </row>
      </sheetData>
      <sheetData sheetId="50">
        <row r="61">
          <cell r="B61" t="str">
            <v>BC 1.6m</v>
          </cell>
        </row>
      </sheetData>
      <sheetData sheetId="51">
        <row r="61">
          <cell r="B61" t="str">
            <v>BC 1.6m</v>
          </cell>
        </row>
      </sheetData>
      <sheetData sheetId="52">
        <row r="61">
          <cell r="B61" t="str">
            <v>BC 1.6m</v>
          </cell>
        </row>
      </sheetData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 refreshError="1"/>
      <sheetData sheetId="285" refreshError="1"/>
      <sheetData sheetId="286" refreshError="1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/>
      <sheetData sheetId="351" refreshError="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/>
      <sheetData sheetId="2963"/>
      <sheetData sheetId="2964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/>
      <sheetData sheetId="3169"/>
      <sheetData sheetId="3170" refreshError="1"/>
      <sheetData sheetId="3171" refreshError="1"/>
      <sheetData sheetId="3172" refreshError="1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ITEM"/>
      <sheetName val="MOTOR"/>
      <sheetName val="노임단가"/>
      <sheetName val="장비내역서"/>
      <sheetName val="부하계산서"/>
      <sheetName val="부하LOAD"/>
      <sheetName val="1.설계조건"/>
      <sheetName val="JUCK"/>
      <sheetName val="LOPCALC"/>
      <sheetName val="내역서"/>
      <sheetName val="2공구수량"/>
      <sheetName val="봉양~조차장간고하개명(신설)"/>
      <sheetName val="도담구내 개소별 명세"/>
      <sheetName val="부하(성남)"/>
      <sheetName val="96작생능"/>
      <sheetName val="합의경상"/>
      <sheetName val="MEXICO-C"/>
      <sheetName val="FOOTING단면력"/>
      <sheetName val="BID"/>
      <sheetName val="명세서"/>
      <sheetName val="부대내역"/>
      <sheetName val="외천교"/>
      <sheetName val="가설건물"/>
      <sheetName val="정부노임단가"/>
      <sheetName val="일반공사"/>
      <sheetName val="송장"/>
      <sheetName val="DATA"/>
      <sheetName val="Total"/>
      <sheetName val="CONCRETE"/>
      <sheetName val="인건-측정"/>
      <sheetName val="자재단가"/>
      <sheetName val="플랜트 설치"/>
      <sheetName val="노무비"/>
      <sheetName val="#REF"/>
      <sheetName val="전차선로 물량표"/>
      <sheetName val="COPING"/>
      <sheetName val="INPUT"/>
      <sheetName val="노원열병합  건축공사기성내역서"/>
      <sheetName val="청구내역(9807)"/>
      <sheetName val="업체별기성내역"/>
      <sheetName val="전기"/>
      <sheetName val="동력부하(도산)"/>
      <sheetName val="개요"/>
      <sheetName val="WORK"/>
      <sheetName val="wall"/>
      <sheetName val="유동표(변경)"/>
      <sheetName val="공통(20-91)"/>
      <sheetName val="ⴭⴭⴭⴭ"/>
      <sheetName val="Sheet2"/>
      <sheetName val="부하(반월)"/>
      <sheetName val="MACRO(MCC)"/>
      <sheetName val="설계조건"/>
      <sheetName val="날개벽(TYPE3)"/>
      <sheetName val="비교표"/>
      <sheetName val="배수공 주요자재 집계표"/>
      <sheetName val="바닥판"/>
      <sheetName val="Sheet3"/>
      <sheetName val="변경실행(2차) "/>
      <sheetName val="내역"/>
      <sheetName val="터널조도"/>
      <sheetName val="데이타"/>
      <sheetName val="차액보증"/>
      <sheetName val="3BL공동구 수량"/>
      <sheetName val="MBR9"/>
      <sheetName val="간접비"/>
      <sheetName val="안정계산"/>
      <sheetName val="단면검토"/>
      <sheetName val="목차"/>
      <sheetName val="TRE TABLE"/>
      <sheetName val="CA지입"/>
      <sheetName val="Macro2"/>
      <sheetName val="cost"/>
      <sheetName val="001"/>
      <sheetName val="L-type"/>
      <sheetName val="기계경비일람"/>
      <sheetName val="공용시설내역"/>
      <sheetName val="전력구구조물산근"/>
      <sheetName val="EJ"/>
      <sheetName val="W-현원가"/>
      <sheetName val="자재수량"/>
      <sheetName val="품의서"/>
      <sheetName val="Macro(차단기)"/>
      <sheetName val="Y-WORK"/>
      <sheetName val="Sheet4"/>
      <sheetName val="4)유동표"/>
      <sheetName val="I.설계조건"/>
      <sheetName val="입고장부 (4)"/>
      <sheetName val="쌍송교"/>
      <sheetName val="유동표"/>
      <sheetName val="Macro(AT)"/>
      <sheetName val="LOAD-AY"/>
      <sheetName val="포장공"/>
      <sheetName val="대구실행"/>
      <sheetName val="현장지지물물량"/>
      <sheetName val="FEXS"/>
      <sheetName val="소운반"/>
      <sheetName val="BSD (2)"/>
      <sheetName val="토목내역"/>
      <sheetName val="XL4Poppy"/>
      <sheetName val="토목주소"/>
      <sheetName val="프랜트면허"/>
      <sheetName val="토공A"/>
      <sheetName val="중기일위대가"/>
      <sheetName val="견적서"/>
      <sheetName val="7.1유효폭"/>
      <sheetName val="Sheet17"/>
      <sheetName val="날개벽(시점좌측)"/>
      <sheetName val="현장관리비내역서"/>
      <sheetName val="Languages"/>
      <sheetName val="날개벽수량표"/>
      <sheetName val="DATE"/>
      <sheetName val="인건비"/>
      <sheetName val="5. 차단기 용량계산"/>
      <sheetName val="BLOCK(1)"/>
      <sheetName val="관리사무소"/>
      <sheetName val="노임"/>
      <sheetName val="다이꾸"/>
      <sheetName val="Macro1"/>
      <sheetName val="수량산출서"/>
      <sheetName val="포장복구집계"/>
      <sheetName val="뚝토공"/>
      <sheetName val="접속도로1"/>
      <sheetName val="TABLE"/>
      <sheetName val="일위대가"/>
      <sheetName val="주식"/>
      <sheetName val="Sheet1 (2)"/>
      <sheetName val="DG-LAP6"/>
      <sheetName val="수량산출"/>
      <sheetName val="일위대가목록"/>
      <sheetName val="처리단락"/>
      <sheetName val="LD"/>
      <sheetName val="약전닥트"/>
      <sheetName val="건축부하"/>
      <sheetName val="일지-H"/>
      <sheetName val="FA설치명세"/>
      <sheetName val="김포IO"/>
      <sheetName val="조도계산서 (도서)"/>
      <sheetName val="을"/>
      <sheetName val="표지 (2)"/>
      <sheetName val="수질정화시설"/>
      <sheetName val="매크로"/>
      <sheetName val="외주가공"/>
      <sheetName val="ilch"/>
      <sheetName val="기계실"/>
      <sheetName val="1-1"/>
      <sheetName val="ABUT수량-A1"/>
      <sheetName val="bearing"/>
      <sheetName val="1공구(을)"/>
      <sheetName val="조명율표"/>
      <sheetName val="일위대가목차"/>
      <sheetName val="부하(도서)"/>
      <sheetName val="E.P.T수량산출서"/>
      <sheetName val="U-TYPE(1)"/>
      <sheetName val="Site Expenses"/>
      <sheetName val="수량"/>
      <sheetName val="단가대비표"/>
      <sheetName val="A-4"/>
      <sheetName val="집계표(육상)"/>
      <sheetName val="주형"/>
      <sheetName val="2000년1차"/>
      <sheetName val="전력구구조물산근2구간"/>
      <sheetName val="????"/>
      <sheetName val="조명율데이타"/>
      <sheetName val="당초"/>
      <sheetName val="Cost bd-&quot;A&quot;"/>
      <sheetName val="Process"/>
      <sheetName val="기본일위"/>
      <sheetName val="3련 BOX"/>
      <sheetName val="BQ(실행)"/>
      <sheetName val="기초공"/>
      <sheetName val="기둥(원형)"/>
      <sheetName val="c_balju"/>
      <sheetName val="COVER"/>
      <sheetName val="Sheet5"/>
      <sheetName val="견적정보"/>
      <sheetName val="명단원자료(이전)"/>
      <sheetName val="L_RPTA05_목록"/>
      <sheetName val="토공(완충)"/>
      <sheetName val="200"/>
      <sheetName val="일위대가(계측기설치)"/>
      <sheetName val="지진시"/>
      <sheetName val="부대공"/>
      <sheetName val="IMP(MAIN)"/>
      <sheetName val="IMP (REACTOR)"/>
      <sheetName val="J"/>
      <sheetName val="협조전"/>
      <sheetName val="입력DATA"/>
      <sheetName val="안정검토"/>
      <sheetName val="보차도경계석"/>
      <sheetName val="참조"/>
      <sheetName val="가로등제어반 설치공사(수량)"/>
      <sheetName val="발신정보"/>
      <sheetName val="일위대가표"/>
      <sheetName val="전기일위대가"/>
      <sheetName val="전압강하계산"/>
      <sheetName val="2F 회의실견적(5_14 일대)"/>
      <sheetName val="조명률표"/>
      <sheetName val="설계자료"/>
      <sheetName val="단가산출집계"/>
      <sheetName val="맨홀수량집계"/>
      <sheetName val="경비2내역"/>
      <sheetName val="말뚝물량"/>
      <sheetName val="역T형"/>
      <sheetName val="굴착현장"/>
      <sheetName val="PILE"/>
      <sheetName val="배수관공"/>
      <sheetName val="우각부보강"/>
      <sheetName val="경상비"/>
      <sheetName val="RAHMEN"/>
      <sheetName val="자재"/>
      <sheetName val="단면치수"/>
      <sheetName val="을부담운반비"/>
      <sheetName val="총괄표"/>
      <sheetName val="예산서"/>
      <sheetName val="일위산출"/>
      <sheetName val="한강운반비"/>
      <sheetName val="TYPE1"/>
      <sheetName val="철근량"/>
      <sheetName val="골재집계"/>
      <sheetName val="교각계산"/>
      <sheetName val="투찰"/>
      <sheetName val="토공"/>
      <sheetName val="설직재-1"/>
      <sheetName val="물량산출_LP-1"/>
      <sheetName val="물량산출_LP-2"/>
      <sheetName val="물량산출_LP-3"/>
      <sheetName val="물량산출_LP-4"/>
      <sheetName val="현황산출서"/>
      <sheetName val="옹벽기초자료"/>
      <sheetName val="견"/>
      <sheetName val="LEVEL0~4"/>
      <sheetName val="단"/>
      <sheetName val="CHITIET VL-NC-TT -1p"/>
      <sheetName val="TDTKP1"/>
      <sheetName val="t-h HA THE"/>
      <sheetName val="단가표 "/>
      <sheetName val="건축내역"/>
      <sheetName val="토사(PE)"/>
      <sheetName val="노무"/>
      <sheetName val="22-2M단"/>
      <sheetName val="22-1소단"/>
      <sheetName val="단가"/>
      <sheetName val="시설물일위"/>
      <sheetName val="조명율"/>
      <sheetName val="BQ"/>
      <sheetName val="비대칭계수"/>
      <sheetName val="전동기 SPEC"/>
      <sheetName val="호안공"/>
      <sheetName val="주사무실종합"/>
      <sheetName val="단위중량"/>
      <sheetName val="산거각호표"/>
      <sheetName val="정산입력"/>
      <sheetName val="TYPE-1"/>
      <sheetName val="견적"/>
      <sheetName val="K"/>
      <sheetName val="工완성공사율"/>
      <sheetName val="C1ㅇ"/>
      <sheetName val="전기일위목록"/>
      <sheetName val="환률"/>
      <sheetName val="실행예산"/>
      <sheetName val="단위내역서"/>
      <sheetName val="소비자가"/>
      <sheetName val="타공종이기"/>
      <sheetName val="원형맨홀수량"/>
      <sheetName val="장비집계"/>
      <sheetName val="갑지(추정)"/>
      <sheetName val="공사비예산서(토목분)"/>
      <sheetName val="직원동원SCH"/>
      <sheetName val="조명시설"/>
      <sheetName val="실행철강하도"/>
      <sheetName val="품목납기"/>
      <sheetName val="설산1.나"/>
      <sheetName val="본사S"/>
      <sheetName val="단가비교표"/>
      <sheetName val="토공및부대2차"/>
      <sheetName val="code"/>
      <sheetName val="MCC제원"/>
      <sheetName val="5공철탑검토표"/>
      <sheetName val="4공철탑검토"/>
      <sheetName val="LXLIST1"/>
      <sheetName val="목록"/>
      <sheetName val="가도공"/>
      <sheetName val="N賃率-職"/>
      <sheetName val="원형1호맨홀토공수량"/>
      <sheetName val="신규일위대가"/>
      <sheetName val="NAI"/>
      <sheetName val="관람석제출"/>
      <sheetName val="96수출"/>
      <sheetName val="EP0618"/>
      <sheetName val="내역(정지)"/>
      <sheetName val="특별교실"/>
      <sheetName val="6PILE  (돌출)"/>
      <sheetName val="시설C"/>
      <sheetName val="Dae_Jiju"/>
      <sheetName val="Sikje_ingun"/>
      <sheetName val="TREE_D"/>
      <sheetName val="조견표"/>
      <sheetName val="공사비"/>
      <sheetName val="토공정보"/>
      <sheetName val="사진"/>
      <sheetName val="토목검측서"/>
      <sheetName val="기본DATA"/>
      <sheetName val="약품공급2"/>
      <sheetName val="인건비 "/>
      <sheetName val="SELTDATA"/>
      <sheetName val="일반맨홀수량집계(A-7 LINE)"/>
      <sheetName val="갑지"/>
      <sheetName val="조직표"/>
      <sheetName val="BJJIN"/>
      <sheetName val="TYPE-A"/>
      <sheetName val="조도계산(가로등NEW)"/>
      <sheetName val="설계내역(2001)"/>
      <sheetName val="5.정산서"/>
      <sheetName val="입찰안"/>
      <sheetName val="공사비집계"/>
      <sheetName val="전선 및 전선관"/>
      <sheetName val="내역서비교"/>
      <sheetName val="단중표"/>
      <sheetName val="단위수량"/>
      <sheetName val="1"/>
      <sheetName val="간접"/>
      <sheetName val="경비"/>
      <sheetName val="집수정단"/>
      <sheetName val="오산갈곳"/>
      <sheetName val="TEL"/>
      <sheetName val="원데이타"/>
      <sheetName val="찍기"/>
      <sheetName val="양식"/>
      <sheetName val="DA"/>
      <sheetName val="CATV"/>
      <sheetName val="산출근거"/>
      <sheetName val="기성집계"/>
      <sheetName val="입력"/>
      <sheetName val="부대tu"/>
      <sheetName val="집계표"/>
      <sheetName val="연습"/>
      <sheetName val="아산추가1220"/>
      <sheetName val="교량명원본"/>
      <sheetName val="BOX제원원본"/>
      <sheetName val="표지판현황"/>
      <sheetName val="회사99"/>
      <sheetName val="1_설계조건"/>
      <sheetName val="전차선로_물량표"/>
      <sheetName val="노원열병합__건축공사기성내역서"/>
      <sheetName val="배수공_주요자재_집계표"/>
      <sheetName val="일위대가(가설)"/>
      <sheetName val="설계내"/>
      <sheetName val="6호기"/>
      <sheetName val="세금자료"/>
      <sheetName val="L형옹벽측구"/>
      <sheetName val="깨기"/>
      <sheetName val="지급자재"/>
      <sheetName val="MFAB"/>
      <sheetName val="MFRT"/>
      <sheetName val="MPKG"/>
      <sheetName val="MPRD"/>
      <sheetName val="자재대"/>
      <sheetName val="플랜트_설치"/>
      <sheetName val="3련_BOX"/>
      <sheetName val="I_설계조건"/>
      <sheetName val="변경실행(2차)_"/>
      <sheetName val="3BL공동구_수량"/>
      <sheetName val="토공계산서(부체도로)"/>
      <sheetName val="기계내역"/>
      <sheetName val="MAT"/>
      <sheetName val="SRC-B3U2"/>
      <sheetName val="전기설계변경"/>
      <sheetName val="TYPE-B 평균H"/>
      <sheetName val="실행품의서"/>
      <sheetName val="원가"/>
      <sheetName val="PROJECT COST ESTIMATE (cont)"/>
      <sheetName val="OZ049E"/>
      <sheetName val="LEGEND"/>
      <sheetName val="운용방안"/>
      <sheetName val="월선수금"/>
      <sheetName val="물가시세"/>
      <sheetName val="L형측구단위수량"/>
      <sheetName val="L형측구연장조서"/>
      <sheetName val="도로경계블럭단위수량"/>
      <sheetName val="도로경계블럭단위토공"/>
      <sheetName val="문학간접"/>
      <sheetName val="공사기본자료"/>
      <sheetName val="---FAB#1업무일지---"/>
      <sheetName val="Cost_bd-&quot;A&quot;"/>
      <sheetName val="TRE_TABLE"/>
      <sheetName val="일위목록"/>
      <sheetName val="요율"/>
      <sheetName val="사용자정의"/>
      <sheetName val="제품표준규격"/>
      <sheetName val="공사비증감"/>
      <sheetName val="변화치수"/>
      <sheetName val="Oper Amount"/>
      <sheetName val="직노"/>
      <sheetName val="통신부문노무임"/>
      <sheetName val="5. 설계명세서"/>
      <sheetName val="b_balju_cho"/>
      <sheetName val="전기품산출"/>
      <sheetName val="집행(2-1)"/>
      <sheetName val="철근단면적"/>
      <sheetName val="설계명세서"/>
      <sheetName val="1_설계조건1"/>
      <sheetName val="LG제품"/>
      <sheetName val="횡배수관집현황(2공구)"/>
      <sheetName val="단가조사표"/>
      <sheetName val="가시설단위수량"/>
      <sheetName val="SORCE1"/>
      <sheetName val="진주방향"/>
      <sheetName val="와동25-3(변경)"/>
      <sheetName val="대비"/>
      <sheetName val="철근정산"/>
      <sheetName val="날개벽"/>
      <sheetName val="자료입력"/>
      <sheetName val="설계서(설치)"/>
      <sheetName val="공통부대비"/>
      <sheetName val="Main"/>
      <sheetName val="Picture"/>
      <sheetName val="통합"/>
      <sheetName val="환율"/>
      <sheetName val="토공산출(주차장)"/>
      <sheetName val="현장관리"/>
      <sheetName val="공통가설"/>
      <sheetName val="매입"/>
      <sheetName val="공사개요"/>
      <sheetName val="토공산출 (아파트)"/>
      <sheetName val="대포2교접속"/>
      <sheetName val="ROOF(ALKALI)"/>
      <sheetName val="계산근거"/>
      <sheetName val="내역(2000년)"/>
      <sheetName val="음봉방향"/>
      <sheetName val="현금"/>
      <sheetName val="8. 내진해석"/>
      <sheetName val="역T형교대(말뚝기초)"/>
      <sheetName val="할증 "/>
      <sheetName val="일위대가(원본)"/>
      <sheetName val="전력"/>
      <sheetName val="내역(전체)"/>
      <sheetName val="가시설수량"/>
      <sheetName val="잡비"/>
      <sheetName val="POL6차-PIPING"/>
      <sheetName val="아파트 "/>
      <sheetName val="횡배위치"/>
      <sheetName val="환율-LIBOR"/>
      <sheetName val="단가표"/>
      <sheetName val="내역_FILE"/>
      <sheetName val="견적시담(송포2공구)"/>
      <sheetName val="type-F"/>
      <sheetName val="국공유지및사유지"/>
      <sheetName val="0"/>
      <sheetName val="출근부"/>
      <sheetName val="견적내역서"/>
      <sheetName val="견적접수"/>
      <sheetName val="하중계산"/>
      <sheetName val="중기조종사 단위단가"/>
      <sheetName val="SE-611"/>
      <sheetName val="철거산출근거"/>
      <sheetName val="1을"/>
      <sheetName val="장비당단가 (1)"/>
      <sheetName val="guard(mac)"/>
      <sheetName val="준공조서"/>
      <sheetName val="공사준공계"/>
      <sheetName val="준공검사보고서"/>
      <sheetName val="도급양식"/>
      <sheetName val="준검 내역서"/>
      <sheetName val="안정검토(온1)"/>
      <sheetName val="교량하부공"/>
      <sheetName val="터파기및재료"/>
      <sheetName val="적용단위길이"/>
      <sheetName val="구체"/>
      <sheetName val="3-1.CB"/>
      <sheetName val="단면가정"/>
      <sheetName val="참조M"/>
      <sheetName val="종배수관(신)"/>
      <sheetName val="세부내역서(전기)"/>
      <sheetName val="세부내역"/>
      <sheetName val="작성"/>
      <sheetName val="부표총괄"/>
      <sheetName val="견적업체"/>
      <sheetName val="AS복구"/>
      <sheetName val="중기터파기"/>
      <sheetName val="변수값"/>
      <sheetName val="중기상차"/>
      <sheetName val="PI"/>
      <sheetName val="FB25JN"/>
      <sheetName val="DATA1"/>
      <sheetName val="구동"/>
      <sheetName val="수문일1"/>
      <sheetName val="06_공정표"/>
      <sheetName val="내역표지"/>
      <sheetName val="Macro(전동기)"/>
      <sheetName val="1차증가원가계산"/>
      <sheetName val="빙축열"/>
      <sheetName val="표지"/>
      <sheetName val="분석가정"/>
      <sheetName val="예정(3)"/>
      <sheetName val="동원(3)"/>
      <sheetName val="경영혁신본부"/>
      <sheetName val="BOJUNGGM"/>
      <sheetName val="분뇨"/>
      <sheetName val="nomi "/>
      <sheetName val="TYPE-U800"/>
      <sheetName val="설계예산서"/>
      <sheetName val="예산내역서"/>
      <sheetName val="D-3503"/>
      <sheetName val="을지"/>
      <sheetName val="간접재료비산출표-27-30"/>
      <sheetName val="농로수량집계"/>
      <sheetName val="농로토공집계"/>
      <sheetName val="설계서(7)"/>
      <sheetName val="예산서(6)"/>
      <sheetName val="Macro(전선)"/>
      <sheetName val="TOTAL인원"/>
      <sheetName val="2월가격표-ESG-1월"/>
      <sheetName val="SPEC"/>
      <sheetName val="샘플표지"/>
      <sheetName val="인수공규격"/>
      <sheetName val="1호맨홀토공"/>
      <sheetName val="토공(우물통,기타) "/>
      <sheetName val="#230,#235"/>
      <sheetName val="식재인부"/>
      <sheetName val="선로정수계산"/>
      <sheetName val="관세,통관수수료,운반비"/>
      <sheetName val="현장"/>
      <sheetName val="SANBAISU"/>
      <sheetName val="SANTOGO"/>
      <sheetName val="SUM (INQNO."/>
      <sheetName val="99.6"/>
      <sheetName val="소업1교"/>
      <sheetName val="자료(통합)"/>
      <sheetName val="대상공사(조달청)"/>
      <sheetName val="물가대비표"/>
      <sheetName val="SLAB"/>
      <sheetName val="단가조정표"/>
      <sheetName val="Baby일위대가"/>
      <sheetName val="설계내역서"/>
      <sheetName val="9GNG운반"/>
      <sheetName val="배수공"/>
      <sheetName val="암거"/>
      <sheetName val="FD"/>
      <sheetName val="99관저"/>
      <sheetName val="총계"/>
      <sheetName val="working load at the btm ft."/>
      <sheetName val="stability check"/>
      <sheetName val="design criteria"/>
      <sheetName val="design load"/>
      <sheetName val="중기사용료"/>
      <sheetName val="수안보-MBR1"/>
      <sheetName val="DATA(BAC)"/>
      <sheetName val="토목변경"/>
      <sheetName val="BOX 본체"/>
      <sheetName val="2.내역서"/>
      <sheetName val="설계가"/>
      <sheetName val="전신환매도율"/>
      <sheetName val="__Isyou_c_PJT_2000_R_6_____Fi_2"/>
      <sheetName val="단가산출1"/>
      <sheetName val="단가 및 재료비"/>
      <sheetName val="9902"/>
      <sheetName val="Sheet10"/>
      <sheetName val="VA_code"/>
      <sheetName val="발생토"/>
      <sheetName val="02 SLAB"/>
      <sheetName val="05 BOX"/>
      <sheetName val="Data&amp;Result"/>
      <sheetName val="현황CODE"/>
      <sheetName val="손익현황"/>
      <sheetName val="공종별 집계"/>
      <sheetName val="STORAGE"/>
      <sheetName val="BR.1(원)"/>
      <sheetName val="건축내역서"/>
      <sheetName val="설비내역서"/>
      <sheetName val="전기내역서"/>
      <sheetName val="중동공구"/>
      <sheetName val="주형지지보"/>
      <sheetName val="단면 (2)"/>
      <sheetName val="VXXXXX"/>
      <sheetName val="참조(2)"/>
      <sheetName val="지표"/>
      <sheetName val="자재집계표"/>
      <sheetName val="집수정(600-700)"/>
      <sheetName val="순환펌프"/>
      <sheetName val="저수조"/>
      <sheetName val="급,배기팬"/>
      <sheetName val="급탕순환펌프"/>
      <sheetName val="내역1"/>
      <sheetName val="card1"/>
      <sheetName val="실행내역서 "/>
      <sheetName val="Design Q'ty"/>
      <sheetName val="일위"/>
      <sheetName val="K1자재(3차등)"/>
      <sheetName val="woo(mac)"/>
      <sheetName val="21301동"/>
      <sheetName val="간접경상비"/>
      <sheetName val="방음벽 기초 일반수량"/>
      <sheetName val="G.R300경비"/>
      <sheetName val="노원열병합__건축공사기성내역서1"/>
      <sheetName val="전차선로_물량표1"/>
      <sheetName val="배수공_주요자재_집계표1"/>
      <sheetName val="Site_Expenses"/>
      <sheetName val="조도계산서_(도서)"/>
      <sheetName val="입고장부_(4)"/>
      <sheetName val="IMP_(REACTOR)"/>
      <sheetName val="7_1유효폭"/>
      <sheetName val="BSD_(2)"/>
      <sheetName val="5__차단기_용량계산"/>
      <sheetName val="도담구내_개소별_명세"/>
      <sheetName val="Sheet1_(2)"/>
      <sheetName val="가로등제어반_설치공사(수량)"/>
      <sheetName val="E_P_T수량산출서"/>
      <sheetName val="단가표_"/>
      <sheetName val="3-1_CB"/>
      <sheetName val="표지_(2)"/>
      <sheetName val="설산1_나"/>
      <sheetName val="2F_회의실견적(5_14_일대)"/>
      <sheetName val="CHITIET_VL-NC-TT_-1p"/>
      <sheetName val="물량산출근거"/>
      <sheetName val="FACTOR"/>
      <sheetName val="수량집계"/>
      <sheetName val="일위대가집계"/>
      <sheetName val="PLAN_FEB97"/>
      <sheetName val="GRDBS"/>
      <sheetName val="EQT-ESTN"/>
      <sheetName val="LINER수량"/>
      <sheetName val="LAB"/>
      <sheetName val="증감내역서"/>
      <sheetName val="화재 탐지 설비"/>
      <sheetName val="영업소실적"/>
      <sheetName val="교각1"/>
      <sheetName val="대치판정"/>
      <sheetName val="4b Consolidated PL"/>
      <sheetName val="일반수량총괄"/>
      <sheetName val="단가산출"/>
      <sheetName val="기초코드"/>
      <sheetName val="2"/>
    </sheetNames>
    <definedNames>
      <definedName name="Macro1"/>
      <definedName name="Macro11"/>
      <definedName name="Macro3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반공사"/>
      <sheetName val="JUCK"/>
      <sheetName val="말뚝지지력산정"/>
      <sheetName val="부하계산서"/>
      <sheetName val="조도계산서 (도서)"/>
      <sheetName val="일위대가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을"/>
      <sheetName val="FILE1"/>
      <sheetName val="입찰안"/>
      <sheetName val="Baby일위대가"/>
      <sheetName val="2F 회의실견적(5_14 일대)"/>
      <sheetName val="단가산출"/>
      <sheetName val="직노"/>
      <sheetName val="실행내역"/>
      <sheetName val="200"/>
      <sheetName val="내역(설계)"/>
      <sheetName val="Macro1"/>
      <sheetName val="식생블럭단위수량"/>
      <sheetName val="견적조건"/>
      <sheetName val="견적조건(을지)"/>
      <sheetName val="간선계산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내역"/>
      <sheetName val="을지"/>
      <sheetName val="DATA"/>
      <sheetName val="기초단가"/>
      <sheetName val="대구실행"/>
      <sheetName val="0.집계"/>
      <sheetName val="1.수변전설비공사"/>
      <sheetName val="표지 (2)"/>
      <sheetName val="매립"/>
      <sheetName val="ITEM"/>
      <sheetName val="N賃率-職"/>
      <sheetName val="인건비"/>
      <sheetName val="예산조서(무선)"/>
      <sheetName val="성원계약"/>
      <sheetName val="대치판정"/>
      <sheetName val="노무비"/>
      <sheetName val="조명율표"/>
      <sheetName val="MOTOR"/>
      <sheetName val="집계표"/>
      <sheetName val="설비내역서"/>
      <sheetName val="건축내역서"/>
      <sheetName val="전기내역서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BID"/>
      <sheetName val="설계내역서"/>
      <sheetName val="현장관리비집계표"/>
      <sheetName val="001"/>
      <sheetName val="점수계산1-2"/>
      <sheetName val="대비"/>
      <sheetName val="산출내역서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부대공사비"/>
      <sheetName val="총계"/>
      <sheetName val="전선 및 전선관"/>
      <sheetName val="자재단가"/>
      <sheetName val="손익분석"/>
      <sheetName val="철거산출근거"/>
      <sheetName val="98지급계획"/>
      <sheetName val="제-노임"/>
      <sheetName val="제직재"/>
      <sheetName val="일위대가목차"/>
      <sheetName val="AIR SHOWER(3인용)"/>
      <sheetName val="부대공Ⅱ"/>
      <sheetName val="재집"/>
      <sheetName val="직재"/>
      <sheetName val="일위대가(가설)"/>
      <sheetName val="구역화물"/>
      <sheetName val="단가일람"/>
      <sheetName val="중기일위대가"/>
      <sheetName val="연습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총괄집계표"/>
      <sheetName val="고창터널(고창방향)"/>
      <sheetName val="터널조도"/>
      <sheetName val="재료"/>
      <sheetName val="LOPCALC"/>
      <sheetName val="가로등부표"/>
      <sheetName val="아산추가1220"/>
      <sheetName val="당초"/>
      <sheetName val="MAIN_TABLE"/>
      <sheetName val="1.설계조건"/>
      <sheetName val="1.수인터널"/>
      <sheetName val="제경비율"/>
      <sheetName val="3-1.CB"/>
      <sheetName val="XL4Poppy"/>
      <sheetName val="본공사"/>
      <sheetName val="DANGA"/>
      <sheetName val="입찰보고"/>
      <sheetName val="노무비단가"/>
      <sheetName val="실행내역서"/>
      <sheetName val="BQ"/>
      <sheetName val="90.03실행 "/>
      <sheetName val="자료입력"/>
      <sheetName val="조명시설"/>
      <sheetName val="BID-도로"/>
      <sheetName val="내력서"/>
      <sheetName val="단가"/>
      <sheetName val="총괄표"/>
      <sheetName val="실행철강하도"/>
      <sheetName val="내역서2안"/>
      <sheetName val="소야공정계획표"/>
      <sheetName val="1차설계변경내역"/>
      <sheetName val="3.공통공사대비"/>
      <sheetName val="Total"/>
      <sheetName val="금리계산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준검 내역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하조서"/>
      <sheetName val="우배수"/>
      <sheetName val="맨홀"/>
      <sheetName val="금호"/>
      <sheetName val="2000년 공정표"/>
      <sheetName val="교각별철근수량집계표"/>
      <sheetName val="개요"/>
      <sheetName val="율촌법률사무소2내역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토량산출서"/>
      <sheetName val="부대내역"/>
      <sheetName val="건축공사"/>
      <sheetName val="철거집계"/>
      <sheetName val="지주목시비량산출서"/>
      <sheetName val="단가조사"/>
      <sheetName val="Macro(전선)"/>
      <sheetName val="공종별내역서"/>
      <sheetName val="C3"/>
      <sheetName val="DATE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전선"/>
      <sheetName val="CABLE"/>
      <sheetName val="CTEMCOST"/>
      <sheetName val="원가계산서"/>
      <sheetName val="기초자료"/>
      <sheetName val="여과지동"/>
      <sheetName val="ITB COST"/>
      <sheetName val="내역표지"/>
      <sheetName val="수량"/>
      <sheetName val="토공"/>
      <sheetName val="예산명세서"/>
      <sheetName val="수주현황2월"/>
      <sheetName val="단면 (2)"/>
      <sheetName val="토공유동표"/>
      <sheetName val="교각계산"/>
      <sheetName val="전차선로 물량표"/>
      <sheetName val="접지수량"/>
      <sheetName val="인건-측정"/>
      <sheetName val="TOT"/>
      <sheetName val="정부노임단가"/>
      <sheetName val="48전력선로일위"/>
      <sheetName val="unit 4"/>
      <sheetName val="보합"/>
      <sheetName val="WORK"/>
      <sheetName val="I一般比"/>
      <sheetName val="49-119"/>
      <sheetName val="발신정보"/>
      <sheetName val="부하(성남)"/>
      <sheetName val="연부97-1"/>
      <sheetName val="갑지1"/>
      <sheetName val="J直材4"/>
      <sheetName val="보차도경계석"/>
      <sheetName val="신우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경상직원"/>
      <sheetName val="노임"/>
      <sheetName val="96보완계획7.1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목차"/>
      <sheetName val="INPUT"/>
      <sheetName val="적용공정"/>
      <sheetName val="L_RPTB02_01"/>
      <sheetName val="Summary Sheets"/>
      <sheetName val="요율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가설건물"/>
      <sheetName val="Macro2"/>
      <sheetName val="계수시트"/>
      <sheetName val="설직재-1"/>
      <sheetName val="12월31일"/>
      <sheetName val="한강운반비"/>
      <sheetName val="자재"/>
      <sheetName val="공통(20-91)"/>
      <sheetName val="차액보증"/>
      <sheetName val="기계경비(시간당)"/>
      <sheetName val="램머"/>
      <sheetName val="단위단가"/>
      <sheetName val="노원열병합  건축공사기성내역서"/>
      <sheetName val="CA지입"/>
      <sheetName val="단가 "/>
      <sheetName val="관리,공감"/>
      <sheetName val="수로교총재료집계"/>
      <sheetName val="전체"/>
      <sheetName val="고분전시관"/>
      <sheetName val="설비"/>
      <sheetName val="U-TYPE(1)"/>
      <sheetName val="시중노임단가"/>
      <sheetName val="건축내역"/>
      <sheetName val="기본DATA"/>
      <sheetName val="전기일위대가"/>
      <sheetName val="주사무실종합"/>
      <sheetName val="98NS-N"/>
      <sheetName val="L_RPTA05_목록"/>
      <sheetName val="지진시"/>
      <sheetName val="6PILE  (돌출)"/>
      <sheetName val="연결임시"/>
      <sheetName val="Sheet17"/>
      <sheetName val="계산식"/>
      <sheetName val="가도공"/>
      <sheetName val="SG"/>
      <sheetName val="JUCKEYK"/>
      <sheetName val="설계명세서"/>
      <sheetName val="말뚝물량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간접비"/>
      <sheetName val="합천내역"/>
      <sheetName val="노무비산출"/>
      <sheetName val="포장공"/>
      <sheetName val="가시설흙막이"/>
      <sheetName val="부대시설"/>
      <sheetName val="Apt내역"/>
      <sheetName val="대외공문"/>
      <sheetName val="단가 및 재료비"/>
      <sheetName val="봉양~조차장간고하개명(신설)"/>
      <sheetName val="주상도"/>
      <sheetName val="6호기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BJJI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단면(RW1)"/>
      <sheetName val="시설물일위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DWPM"/>
      <sheetName val="유첨#2"/>
      <sheetName val="사전공사"/>
      <sheetName val="적상기초자료"/>
      <sheetName val="인사자료총집계"/>
      <sheetName val="물가시세"/>
      <sheetName val="내역서(토목)"/>
      <sheetName val="BOQ"/>
      <sheetName val="본부소개"/>
      <sheetName val="내역총괄"/>
      <sheetName val="내역총괄2"/>
      <sheetName val="내역총괄3"/>
      <sheetName val="부하LOAD"/>
      <sheetName val="내역서 (2)"/>
      <sheetName val="고등학교"/>
      <sheetName val="9GNG운반"/>
      <sheetName val="공비대비"/>
      <sheetName val="빌딩 안내"/>
      <sheetName val="데리네이타현황"/>
      <sheetName val="총괄내역서"/>
      <sheetName val="EQUIPMENT -2"/>
      <sheetName val="MBR9"/>
      <sheetName val="TABLE"/>
      <sheetName val="전기2005"/>
      <sheetName val="통신2005"/>
      <sheetName val="1공구(을)"/>
      <sheetName val="단"/>
      <sheetName val="교통대책내역"/>
      <sheetName val="대공종"/>
      <sheetName val="보할공정"/>
      <sheetName val="일반수량"/>
      <sheetName val="BOQ(전체)"/>
      <sheetName val="변경내역을"/>
      <sheetName val="NYS"/>
      <sheetName val="플랜트 설치"/>
      <sheetName val="총수량집계표"/>
      <sheetName val="기계경비일람"/>
      <sheetName val="연령현황"/>
      <sheetName val="집수정(600-700)"/>
      <sheetName val="현관"/>
      <sheetName val="ELECTRIC"/>
      <sheetName val="차종별"/>
      <sheetName val="구동"/>
      <sheetName val="가공2원도"/>
      <sheetName val="유동표(변경)"/>
      <sheetName val="대림경상68억"/>
      <sheetName val="1._x0018_변전설비"/>
      <sheetName val="재료집계표3"/>
      <sheetName val="범용개발순소요비용"/>
      <sheetName val="3.내역서"/>
      <sheetName val="SCHEDULE"/>
      <sheetName val="품셈"/>
      <sheetName val="금액내역서"/>
      <sheetName val="품의서"/>
      <sheetName val="const."/>
      <sheetName val="PIPE"/>
      <sheetName val="VALVE"/>
      <sheetName val="FOOTING단면력"/>
      <sheetName val="Man Power &amp; Comp"/>
      <sheetName val="증감대비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펌프장수량산출(토)"/>
      <sheetName val="EKOG10건축"/>
      <sheetName val="PROJECT BRIEF"/>
      <sheetName val="구리토평1전기"/>
      <sheetName val="세부내역"/>
      <sheetName val="SLAB&quot;1&quot;"/>
      <sheetName val="220 (2)"/>
      <sheetName val="맨홀방수수량(변경)"/>
      <sheetName val="실행(1)"/>
      <sheetName val="도급"/>
      <sheetName val="20관리비율"/>
      <sheetName val="입적표"/>
      <sheetName val="별표"/>
      <sheetName val="기자재비"/>
      <sheetName val="현장관리비내역서"/>
      <sheetName val="포장복구집계"/>
      <sheetName val="4)유동표"/>
      <sheetName val="기초코드"/>
      <sheetName val="화재 탐지 설비"/>
      <sheetName val=" 견적서"/>
      <sheetName val="Customer Databas"/>
      <sheetName val="3련 BOX"/>
      <sheetName val="내역서(전체)"/>
      <sheetName val="관접합및부설"/>
      <sheetName val="실행간접비용"/>
      <sheetName val="2002하반기노임기준"/>
      <sheetName val="본부장"/>
      <sheetName val="5.공종별예산내역서"/>
      <sheetName val="EACT10"/>
      <sheetName val="대림산업"/>
      <sheetName val="맨홀수량산출"/>
      <sheetName val="1공구 건정토건 토공"/>
      <sheetName val="역T형교대(말뚝기초)"/>
      <sheetName val="세목전체"/>
      <sheetName val="COVER"/>
      <sheetName val="입찰결과(DATA)"/>
      <sheetName val="9."/>
      <sheetName val="EP0618"/>
      <sheetName val="단  가  대  비  표"/>
      <sheetName val="일  위  대  가  목  록"/>
      <sheetName val="TRE TABLE"/>
      <sheetName val="세부견적서(DAS Call Back)"/>
      <sheetName val="기계경비및산출근거서"/>
      <sheetName val="건설장비기초단가"/>
      <sheetName val="노임변동률"/>
      <sheetName val="조건"/>
      <sheetName val="COMPRESSOR"/>
      <sheetName val="암거날개벽재료집계"/>
      <sheetName val="간접"/>
      <sheetName val="표층포설및다짐"/>
      <sheetName val="전기"/>
      <sheetName val="갑지(추정)"/>
      <sheetName val="실행"/>
      <sheetName val="백암비스타내역"/>
      <sheetName val="단가조사-1"/>
      <sheetName val="단가조사-2"/>
      <sheetName val="토목주소"/>
      <sheetName val="프랜트면허"/>
      <sheetName val="점검총괄"/>
      <sheetName val="CABLE SIZE-3"/>
      <sheetName val="공구원가계산"/>
      <sheetName val="1차증가원가계산"/>
      <sheetName val="경산"/>
      <sheetName val="일위대가목록"/>
      <sheetName val="일위대가표(유단가)"/>
      <sheetName val="기계경비시간당손료목록"/>
      <sheetName val="동력부하(도산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EQUIP-H"/>
      <sheetName val="경비_원본"/>
      <sheetName val="AS포장복구 "/>
      <sheetName val=" 상부공통집계(총괄)"/>
      <sheetName val="간접1"/>
      <sheetName val="2000전체분"/>
      <sheetName val="VA_code"/>
      <sheetName val="공종별원가계산"/>
      <sheetName val="말고개터널조명전압강하"/>
      <sheetName val="물가자료"/>
      <sheetName val="전신환매도율"/>
      <sheetName val="방음벽기초(H=4m)"/>
      <sheetName val="가감수량"/>
      <sheetName val="외주"/>
      <sheetName val="구조물철거타공정이월"/>
      <sheetName val="Macro(차단기)"/>
      <sheetName val="상수도토공집계표"/>
      <sheetName val="자재목록"/>
      <sheetName val="연결관산출조서"/>
      <sheetName val="통장출금액"/>
      <sheetName val="부속동"/>
      <sheetName val="예산갑지"/>
      <sheetName val="조경일람"/>
      <sheetName val="경비2내역"/>
      <sheetName val="일위대가표 (2)"/>
      <sheetName val="REACTION(USD지진시)"/>
      <sheetName val="안정검토"/>
      <sheetName val="REACTION(USE평시)"/>
      <sheetName val="단가대비표"/>
      <sheetName val="Testing"/>
      <sheetName val="계화배수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참조-(1)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하수급견적대비"/>
      <sheetName val="9-1차이내역"/>
      <sheetName val="물량표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시공계획"/>
      <sheetName val="대창(함평)-창열"/>
      <sheetName val="대창(장성)"/>
      <sheetName val="산출내역서"/>
      <sheetName val="주방환기"/>
      <sheetName val="총인원"/>
      <sheetName val="직급인원"/>
      <sheetName val="DB"/>
      <sheetName val="³ëÀÓ"/>
      <sheetName val="변경총괄지(1)"/>
      <sheetName val="현장지지물물량"/>
      <sheetName val="MIJIBI"/>
      <sheetName val="건축직"/>
      <sheetName val="guard(mac)"/>
      <sheetName val="단가조사서"/>
      <sheetName val="적용(기계)"/>
      <sheetName val="Mc1"/>
      <sheetName val="2000,9월 일위"/>
      <sheetName val="물량산출근거"/>
      <sheetName val="CONCRETE"/>
      <sheetName val="설산1.나"/>
      <sheetName val="본사S"/>
      <sheetName val="전압강하계산"/>
      <sheetName val="D-3503"/>
      <sheetName val="여흥"/>
      <sheetName val="노임이"/>
      <sheetName val="A갑지"/>
      <sheetName val="WEON"/>
      <sheetName val="경상"/>
      <sheetName val="가설"/>
      <sheetName val="우수"/>
      <sheetName val="TYPE-1"/>
      <sheetName val="위치조서"/>
      <sheetName val="굴착현장"/>
      <sheetName val="효동"/>
      <sheetName val="등록자료"/>
      <sheetName val="입력정보"/>
      <sheetName val="케이블"/>
      <sheetName val="건축공사실행"/>
      <sheetName val="중기사용료"/>
      <sheetName val="차수공개요"/>
      <sheetName val="직공비"/>
      <sheetName val="주관사업"/>
      <sheetName val="수문일1"/>
      <sheetName val="발주설계서(당초)"/>
      <sheetName val="unit"/>
      <sheetName val="교대"/>
      <sheetName val="설계예시"/>
      <sheetName val="마산방향"/>
      <sheetName val="진주방향"/>
      <sheetName val="MFAB"/>
      <sheetName val="MFRT"/>
      <sheetName val="MPKG"/>
      <sheetName val="MPRD"/>
      <sheetName val="일위"/>
      <sheetName val="캔개발배경"/>
      <sheetName val="시장"/>
      <sheetName val="일정표"/>
      <sheetName val="날개벽수량표"/>
      <sheetName val="지하1층"/>
      <sheetName val="TYPE-A"/>
      <sheetName val="BSD (2)"/>
      <sheetName val="CODE"/>
      <sheetName val="기본설계도급항목"/>
      <sheetName val="저"/>
      <sheetName val="CB"/>
      <sheetName val="CS2"/>
      <sheetName val="통신물량"/>
      <sheetName val="가설공사내역"/>
      <sheetName val="인건비 "/>
      <sheetName val="2002상반기노임기준"/>
      <sheetName val="Macro3"/>
      <sheetName val="건축"/>
      <sheetName val="검사조서"/>
      <sheetName val="집계(총괄)"/>
      <sheetName val="구성비"/>
      <sheetName val="실적보고"/>
      <sheetName val="표준안전집계"/>
      <sheetName val="표준안전내역"/>
      <sheetName val="wall"/>
      <sheetName val="집1"/>
      <sheetName val="토공계산서(부체도로)"/>
      <sheetName val="월선수금"/>
      <sheetName val="SORCE1"/>
      <sheetName val="가시설단위수량"/>
      <sheetName val="SE-611"/>
      <sheetName val="날개벽"/>
      <sheetName val="자재단가표"/>
      <sheetName val="견적대비"/>
      <sheetName val="공종단가"/>
      <sheetName val="AILC004"/>
      <sheetName val="BASIC (2)"/>
      <sheetName val="재료집계"/>
      <sheetName val="제수변수량"/>
      <sheetName val="공기변수량"/>
      <sheetName val="일위대가(계측기설치)"/>
      <sheetName val="48일위"/>
      <sheetName val="실행갑지"/>
      <sheetName val="견적990322"/>
      <sheetName val="MANUFACTORY"/>
      <sheetName val="강북라우터"/>
      <sheetName val="총괄분 설계서용지"/>
      <sheetName val="36신설수량"/>
      <sheetName val="단가목록"/>
      <sheetName val="TEL"/>
      <sheetName val="토적표"/>
      <sheetName val="투찰내역"/>
      <sheetName val="9811"/>
      <sheetName val="기자재대비표"/>
      <sheetName val="1단계"/>
      <sheetName val="사원등록"/>
      <sheetName val="호봉 (2)"/>
      <sheetName val="날개벽(시점좌측)"/>
      <sheetName val="내역서(삼호)"/>
      <sheetName val="샘플표지"/>
      <sheetName val="산#2-1 (2)"/>
      <sheetName val="골재산출"/>
      <sheetName val="내역(토목)"/>
      <sheetName val="우각부보강"/>
      <sheetName val="토공정보"/>
      <sheetName val="2"/>
      <sheetName val="두앙"/>
      <sheetName val="견적"/>
      <sheetName val="96정변2"/>
      <sheetName val="단가대비"/>
      <sheetName val="70%"/>
      <sheetName val="OPGW기별"/>
      <sheetName val="경율산정"/>
      <sheetName val="전류"/>
      <sheetName val="세동별비상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기초자료입력"/>
      <sheetName val="일위산출근거"/>
      <sheetName val="기성"/>
      <sheetName val="기성내역 진짜"/>
      <sheetName val="기성갑지"/>
      <sheetName val="2회기성사정"/>
      <sheetName val="3회기성갑지"/>
      <sheetName val="3회총괄"/>
      <sheetName val="동해title"/>
      <sheetName val="Vari by Vendor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 총괄표"/>
      <sheetName val="자재집계"/>
      <sheetName val="연결관암거"/>
      <sheetName val="대비내역"/>
      <sheetName val="1,2공구원가계산서"/>
      <sheetName val="2공구산출내역"/>
      <sheetName val="1공구산출내역서"/>
      <sheetName val="단면"/>
      <sheetName val="입출재고현황 (2)"/>
      <sheetName val="변경비교-을"/>
      <sheetName val="견적의뢰서"/>
      <sheetName val="PO-BOQ"/>
      <sheetName val="옹벽수량집계"/>
      <sheetName val="1SPAN"/>
      <sheetName val="의왕내역"/>
      <sheetName val="제품별"/>
      <sheetName val="일위집계표"/>
      <sheetName val="약품설비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대구-교대(A1-A2)"/>
      <sheetName val="원형1호맨홀토공수량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LP-S"/>
      <sheetName val="목동1절주.bh01"/>
      <sheetName val="현장관리비"/>
      <sheetName val="단가비교표_공통1"/>
      <sheetName val="일(4)"/>
      <sheetName val="기본일위"/>
      <sheetName val="교각별수량"/>
      <sheetName val="원가산출서"/>
      <sheetName val="Dae_Jiju"/>
      <sheetName val="Sikje_ingun"/>
      <sheetName val="TREE_D"/>
      <sheetName val="공종"/>
      <sheetName val="제품"/>
      <sheetName val="단가표"/>
      <sheetName val="실행예산서"/>
      <sheetName val="기본단가표"/>
      <sheetName val="토공산출(주차장)"/>
      <sheetName val="토목공사"/>
      <sheetName val="급명"/>
      <sheetName val="암거단위"/>
      <sheetName val="오동"/>
      <sheetName val="대조"/>
      <sheetName val="나한"/>
      <sheetName val="INPUT(덕도방향-시점)"/>
      <sheetName val="BOX 본체"/>
      <sheetName val="102역사"/>
      <sheetName val="단중표"/>
      <sheetName val="공사비증감"/>
      <sheetName val="2.대외공문"/>
      <sheetName val="ATM기초철가"/>
      <sheetName val="시화점실행"/>
      <sheetName val="위성"/>
      <sheetName val="1차 내역서"/>
      <sheetName val="기계설비"/>
      <sheetName val="경비"/>
      <sheetName val="s"/>
      <sheetName val="바닥판"/>
      <sheetName val="식재일위대가"/>
      <sheetName val="ⴭⴭⴭⴭ"/>
      <sheetName val="단중표-ST"/>
      <sheetName val="약전닥트"/>
      <sheetName val="건축부하"/>
      <sheetName val="FA설치명세"/>
      <sheetName val="FD"/>
      <sheetName val="남양구조시험동"/>
      <sheetName val="조명율데이타"/>
      <sheetName val="입고장부 (4)"/>
      <sheetName val="내역서(총)"/>
      <sheetName val="Oper Amount"/>
      <sheetName val="출력X"/>
      <sheetName val="화설내"/>
      <sheetName val="배수관토공"/>
      <sheetName val="송우내역서"/>
      <sheetName val="진우+대광"/>
      <sheetName val="신공항A-9(원가수정)"/>
      <sheetName val="본선토량운반계산서(1)0"/>
      <sheetName val="01AC"/>
      <sheetName val="웅진교-S2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공조기"/>
      <sheetName val="다이꾸"/>
      <sheetName val="과세내역(세부)"/>
      <sheetName val="CIVIL"/>
      <sheetName val="일반수량총괄"/>
      <sheetName val="자  재"/>
      <sheetName val="정화조동내역"/>
      <sheetName val="단위수량"/>
      <sheetName val="관리사무소"/>
      <sheetName val="단가산출서 (2)"/>
      <sheetName val="단가산출서"/>
      <sheetName val="REACTION芨.헾⿁_x0005__x0000_"/>
      <sheetName val="REACTION鴘E鵜E헾⼼_x0005_"/>
      <sheetName val="공사내역서(을)실행"/>
      <sheetName val="직원동원SCH"/>
      <sheetName val="계획금액"/>
      <sheetName val="97 사업추정(WEKI)"/>
      <sheetName val="MEXICO-C"/>
      <sheetName val="7단가"/>
      <sheetName val="용산1(해보)"/>
      <sheetName val="설계가"/>
      <sheetName val="관로"/>
      <sheetName val="아파트기별"/>
      <sheetName val="공리일"/>
      <sheetName val="LEGEND"/>
      <sheetName val="금액결정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sum1 (2)"/>
      <sheetName val="지장물C"/>
      <sheetName val="General Data"/>
      <sheetName val="SLAB"/>
      <sheetName val="관람석제출"/>
      <sheetName val="IP좌표"/>
      <sheetName val="woo(mac)"/>
      <sheetName val="제원.설계조건"/>
      <sheetName val="type-F"/>
      <sheetName val="sw1"/>
      <sheetName val="NOMUBI"/>
      <sheetName val="공사비집계"/>
      <sheetName val="단위세대"/>
      <sheetName val="단가산출집계"/>
      <sheetName val="입찰견적보고서"/>
      <sheetName val="c_balju"/>
      <sheetName val="정산내역"/>
      <sheetName val="#3_일위대가목록"/>
      <sheetName val="#2_일위대가목록"/>
      <sheetName val="연동내역서"/>
      <sheetName val="3회기성"/>
      <sheetName val="약품공급2"/>
      <sheetName val="인수공총괄"/>
      <sheetName val="총집계표"/>
      <sheetName val="내역서01"/>
      <sheetName val="덕소내역"/>
      <sheetName val="사각맨홀"/>
      <sheetName val="청천내"/>
      <sheetName val="저리조양"/>
      <sheetName val="정화조방수미장"/>
      <sheetName val="tggwan(mac)"/>
      <sheetName val="물량집계"/>
      <sheetName val="실행(표지,갑,을)"/>
      <sheetName val="FAX"/>
      <sheetName val="토사(PE)"/>
      <sheetName val="P-산#1-1(WOWA1)"/>
      <sheetName val="48수량"/>
      <sheetName val="22수량"/>
      <sheetName val="49일위"/>
      <sheetName val="22일위"/>
      <sheetName val="49수량"/>
      <sheetName val="품셈TABLE"/>
      <sheetName val="품셈표"/>
      <sheetName val="부대대비"/>
      <sheetName val="냉연집계"/>
      <sheetName val="경상비"/>
      <sheetName val="평교-내역"/>
      <sheetName val="공내역"/>
      <sheetName val="백호우계수"/>
      <sheetName val="접속도로1"/>
      <sheetName val="DATA 입력란"/>
      <sheetName val="1. 설계조건 2.단면가정 3. 하중계산"/>
      <sheetName val="횡배수관집현황(2공구)"/>
      <sheetName val="종합기별"/>
      <sheetName val="노무비명세서"/>
      <sheetName val="소요자재명세서"/>
      <sheetName val="역T형"/>
      <sheetName val="b_balju_cho"/>
      <sheetName val="IMPEADENCE MAP 취수장"/>
      <sheetName val="개보수공사BM"/>
      <sheetName val="loading"/>
      <sheetName val="Factor"/>
      <sheetName val="w't table"/>
      <sheetName val="기본단가"/>
      <sheetName val="UR2-Calculation"/>
      <sheetName val="Main"/>
      <sheetName val="4차원가계산서"/>
      <sheetName val="예산M12A"/>
      <sheetName val="환율-LIBOR"/>
      <sheetName val="품종별-이름"/>
      <sheetName val=" 갑  지 "/>
      <sheetName val="소방사항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제수"/>
      <sheetName val="공기"/>
      <sheetName val="몰탈재료산출"/>
      <sheetName val="단위목록"/>
      <sheetName val="기계경비목록"/>
      <sheetName val="관급"/>
      <sheetName val="Param"/>
      <sheetName val="Personnaliser..."/>
      <sheetName val="Takt Time"/>
      <sheetName val="실행예산"/>
      <sheetName val="2공구수량"/>
      <sheetName val="간선"/>
      <sheetName val="1"/>
      <sheetName val="pbs_lambda"/>
      <sheetName val="Matériel embarqué PVC"/>
      <sheetName val="cost"/>
      <sheetName val="토공 total"/>
      <sheetName val="토공(우물통,기타) "/>
      <sheetName val="AS복구"/>
      <sheetName val="중기터파기"/>
      <sheetName val="변수값"/>
      <sheetName val="중기상차"/>
      <sheetName val="일위산출"/>
      <sheetName val="입력변수"/>
      <sheetName val="우수공"/>
      <sheetName val="타견적(을)"/>
      <sheetName val="원형맨홀수량"/>
      <sheetName val="L형옹벽측구"/>
      <sheetName val="일위목차"/>
      <sheetName val="포장절단"/>
      <sheetName val="DATA(BAC)"/>
      <sheetName val="일위단가"/>
      <sheetName val="일위(설)"/>
      <sheetName val="A 견적"/>
      <sheetName val="전기공사일위대가"/>
      <sheetName val="COPING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아파트건축"/>
      <sheetName val="충주"/>
      <sheetName val="중동상가"/>
      <sheetName val="갈현동"/>
      <sheetName val="전기설계변경"/>
      <sheetName val="품셈집계표"/>
      <sheetName val="자재조사표(참고용)"/>
      <sheetName val="일반부표집계표"/>
      <sheetName val="분전함신설"/>
      <sheetName val="접지1종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DATA-UPS"/>
      <sheetName val="공조기(삭제)"/>
      <sheetName val="예산M11A"/>
      <sheetName val="준공평가"/>
      <sheetName val="공통가설"/>
      <sheetName val="가공비"/>
      <sheetName val="건축개요"/>
      <sheetName val="지수"/>
      <sheetName val="3본사"/>
      <sheetName val="(2)"/>
      <sheetName val="년도별노임표"/>
      <sheetName val="중기목록표"/>
      <sheetName val="원내역서3"/>
      <sheetName val="3도로"/>
      <sheetName val="101동"/>
      <sheetName val="정공공사"/>
      <sheetName val="기초일위"/>
      <sheetName val="시설일위"/>
      <sheetName val="조명일위"/>
      <sheetName val="성내동"/>
      <sheetName val="소포내역 (2)"/>
      <sheetName val="업체별기성내역"/>
      <sheetName val="세부내역서"/>
      <sheetName val="단면별연장"/>
      <sheetName val="구조물공"/>
      <sheetName val="부대공"/>
      <sheetName val="배수공"/>
      <sheetName val="적격심사표"/>
      <sheetName val="EQT-ESTN"/>
      <sheetName val="평3"/>
      <sheetName val="2.펌프장(사급자재)"/>
      <sheetName val="MACRO(MCC)"/>
      <sheetName val="적용토목"/>
      <sheetName val="3.자재비(총괄)"/>
      <sheetName val="세부내역서(전기)"/>
      <sheetName val="plan&amp;section of foundation"/>
      <sheetName val="할증 "/>
      <sheetName val="COVER-P"/>
      <sheetName val="영업소실적"/>
      <sheetName val="변경품셈총괄"/>
      <sheetName val="Proposal"/>
      <sheetName val="CC16-내역서"/>
      <sheetName val="PIPING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적현로"/>
      <sheetName val="대전-교대(A1-A2)"/>
      <sheetName val="205동"/>
      <sheetName val="실행대비"/>
      <sheetName val="견적서1"/>
      <sheetName val="개별직종노임단가(2005.1)"/>
      <sheetName val="맨홀수량"/>
      <sheetName val="노임,자재"/>
      <sheetName val="기계경비(맨홀)"/>
      <sheetName val="인수공규격"/>
      <sheetName val="수량산출1"/>
      <sheetName val="승용"/>
      <sheetName val="INMD1198"/>
      <sheetName val="INFG1198"/>
      <sheetName val="맨홀토공수량"/>
      <sheetName val="표준ፙ렀ᑟ"/>
      <sheetName val="결과조달"/>
      <sheetName val="물가대비표"/>
      <sheetName val=" 냉각수펌프"/>
      <sheetName val="사다리"/>
      <sheetName val="예총"/>
      <sheetName val="참조M"/>
      <sheetName val="내역서 "/>
      <sheetName val="깨기수량"/>
      <sheetName val="부丵〒"/>
      <sheetName val="부司2"/>
      <sheetName val="보호"/>
      <sheetName val="HRSG SMALL07220"/>
      <sheetName val="개소별수량산출"/>
      <sheetName val="성남여성복지내역"/>
      <sheetName val="(A)내역서"/>
      <sheetName val="간지"/>
      <sheetName val="내역(전체)"/>
      <sheetName val="현장경비"/>
      <sheetName val="기존단가 (2)"/>
      <sheetName val="사급자재총괄"/>
      <sheetName val="입력"/>
      <sheetName val="설계개요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공통비"/>
      <sheetName val="의왕실행"/>
      <sheetName val="기타시설"/>
      <sheetName val="판매시설"/>
      <sheetName val="아파트"/>
      <sheetName val="주민복지관"/>
      <sheetName val="지하주차장"/>
      <sheetName val="구조     ."/>
      <sheetName val="별표 "/>
      <sheetName val="문학간접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용수간선"/>
      <sheetName val="유림총괄"/>
      <sheetName val="내역서비교"/>
      <sheetName val="노무비(첨부4-4)"/>
      <sheetName val="변수데이타"/>
      <sheetName val="일반부표"/>
      <sheetName val="품셈기준"/>
      <sheetName val="집계표(육상)"/>
      <sheetName val="¼ö·®»êÃX"/>
      <sheetName val="壈᎟"/>
      <sheetName val="꣈፺"/>
      <sheetName val="堀᎟"/>
      <sheetName val="¼ö·®»êÃÈ"/>
      <sheetName val="하도급변경대비표"/>
      <sheetName val="2000용수잠관-수량집계"/>
      <sheetName val="공사내역"/>
      <sheetName val="소업1교"/>
      <sheetName val="쀀ፐ"/>
      <sheetName val="죈፺"/>
      <sheetName val="SULKEA"/>
      <sheetName val="잔수량(작성)"/>
      <sheetName val="惈፵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공사비 내역"/>
      <sheetName val="정렬"/>
      <sheetName val="콘_재료분리(1)"/>
      <sheetName val="기성내역"/>
      <sheetName val="토공A"/>
      <sheetName val="단가(반정1교-원주)"/>
      <sheetName val="전력구구조물산근"/>
      <sheetName val="변화치수"/>
      <sheetName val="주beam"/>
      <sheetName val="음봉방향"/>
      <sheetName val="대로근거"/>
      <sheetName val="자료(통합)"/>
      <sheetName val="식재인부"/>
      <sheetName val="발주내역"/>
      <sheetName val="단위량당중기"/>
      <sheetName val="기지국"/>
      <sheetName val="OZ049E"/>
      <sheetName val="제3장 기술업무"/>
      <sheetName val="미지급내역"/>
      <sheetName val="매입내역 "/>
      <sheetName val="거래처별지출내역"/>
      <sheetName val="총(철거)"/>
      <sheetName val="8.PILE  (돌출)"/>
      <sheetName val="공사비총괄표"/>
      <sheetName val="C.배수관공"/>
      <sheetName val="견적서(대외) (2)"/>
      <sheetName val="식재-외주 (2)"/>
      <sheetName val="7.1유효폭"/>
      <sheetName val="전체철근집계"/>
      <sheetName val="유효폭의 계산"/>
      <sheetName val="파형강관집계"/>
      <sheetName val="본사인상전"/>
      <sheetName val="도급양식"/>
      <sheetName val="단가산출-기,교"/>
      <sheetName val="현금"/>
      <sheetName val="현장"/>
      <sheetName val="Cost bd-&quot;A&quot;"/>
      <sheetName val="IBASE"/>
      <sheetName val="당사"/>
      <sheetName val="집계(세부총괄)"/>
      <sheetName val="기기리스트"/>
      <sheetName val="횡배수관토공수량"/>
      <sheetName val="대,유,램"/>
      <sheetName val="15"/>
      <sheetName val="배수문수량산출(3)"/>
      <sheetName val="주차구획선수량"/>
      <sheetName val="basic"/>
      <sheetName val="BOX(1.5X1.5)"/>
      <sheetName val="접속슬라브"/>
      <sheetName val="시멘트"/>
      <sheetName val="설계기준"/>
      <sheetName val="내역1"/>
      <sheetName val="명세서"/>
      <sheetName val="전기혼잡제경비(45)"/>
      <sheetName val="관리,부대비"/>
      <sheetName val="총괄-1"/>
      <sheetName val="물가"/>
      <sheetName val="98수문일위"/>
      <sheetName val="기초및구체공"/>
      <sheetName val="삼보지질"/>
      <sheetName val="7.전산해석결과"/>
      <sheetName val="4.하중"/>
      <sheetName val="우각부검토"/>
      <sheetName val="특수선일위대가"/>
      <sheetName val="현장관리비 "/>
      <sheetName val="인공(100P,배선반)"/>
      <sheetName val="홈통받이수량"/>
      <sheetName val="입찰"/>
      <sheetName val="현경"/>
      <sheetName val="공통가설공사"/>
      <sheetName val="설내역서 "/>
      <sheetName val="WING3"/>
      <sheetName val="공사수행방안"/>
      <sheetName val=" 토목 처리장도급내역서 "/>
      <sheetName val="일위대가 집계표"/>
      <sheetName val="DATA 입력부"/>
      <sheetName val="매매"/>
      <sheetName val="전신"/>
      <sheetName val="H PILE수량"/>
      <sheetName val="H-PILE수량집계"/>
      <sheetName val="단위중량"/>
      <sheetName val="토공사"/>
      <sheetName val="용소리교"/>
      <sheetName val="기본"/>
      <sheetName val="단위집계표"/>
      <sheetName val="2000_11월설계내역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3BL공동구_수량"/>
      <sheetName val="메서,변+증"/>
      <sheetName val="기성내역서표지"/>
      <sheetName val="경산(을)"/>
      <sheetName val="2000년하반기"/>
      <sheetName val="견적대비표"/>
      <sheetName val="건축내역(진해석동)"/>
      <sheetName val="G.R300경비"/>
      <sheetName val="집수A"/>
      <sheetName val="Data2"/>
      <sheetName val="산근"/>
      <sheetName val="노임(1차)"/>
      <sheetName val="화해(함평)"/>
      <sheetName val="화해(장성)"/>
      <sheetName val="출력-내역서"/>
      <sheetName val="골조시행"/>
      <sheetName val="96수출"/>
      <sheetName val="Site Expenses"/>
      <sheetName val="단가표 "/>
      <sheetName val="가설공사"/>
      <sheetName val="기초공"/>
      <sheetName val="투자효율분석"/>
      <sheetName val="일위대가(1)"/>
      <sheetName val="AS포장복구_"/>
      <sheetName val="과세표준율-2"/>
      <sheetName val="면적분양가"/>
      <sheetName val="분양면적(1123)"/>
      <sheetName val="출력소스"/>
      <sheetName val="부서현황"/>
      <sheetName val="★도급내역"/>
      <sheetName val="2BOX본체"/>
      <sheetName val="설-원가"/>
      <sheetName val="중간부"/>
      <sheetName val="전체내역서"/>
      <sheetName val="부안일위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물가변동잔여물량세부내역서"/>
      <sheetName val="내역(중앙)"/>
      <sheetName val="내역(창신)"/>
      <sheetName val="신규(방류시설)"/>
      <sheetName val="공사별 가중치 산출근거(건축)"/>
      <sheetName val="장비"/>
      <sheetName val="노무"/>
      <sheetName val="현금흐름"/>
      <sheetName val="공사진행"/>
      <sheetName val="__MAIN"/>
      <sheetName val="소방"/>
      <sheetName val="덤프트럭계수"/>
      <sheetName val="카메라"/>
      <sheetName val="현장별계약현황('98.10.31)"/>
      <sheetName val="버스운행안내"/>
      <sheetName val="예방접종계획"/>
      <sheetName val="근태계획서"/>
      <sheetName val="노임,재료비"/>
      <sheetName val="사급자재"/>
      <sheetName val="견적서세부내용"/>
      <sheetName val="견적내용입력"/>
      <sheetName val="투찰"/>
      <sheetName val="설계내역(2001)"/>
      <sheetName val="공통부대비"/>
      <sheetName val="날개벽(TYPE1)"/>
      <sheetName val="적용단위길이"/>
      <sheetName val="피벗테이블데이터분석"/>
      <sheetName val="가격조사서"/>
      <sheetName val="계산근거"/>
      <sheetName val="일반맨홀수량집계"/>
      <sheetName val="단락전류-A"/>
      <sheetName val="DPRKMHDT"/>
      <sheetName val="hvac내역서(제어동)"/>
      <sheetName val="공사기본자료"/>
      <sheetName val="유기공정"/>
      <sheetName val="철근량 검토"/>
      <sheetName val="TC표지"/>
      <sheetName val="통합"/>
      <sheetName val="BOX"/>
      <sheetName val="LD일"/>
      <sheetName val="장문교(대전)"/>
      <sheetName val="22단가(철完9"/>
      <sheetName val="전기공사"/>
      <sheetName val="지질조사"/>
      <sheetName val="하중산정"/>
      <sheetName val="관급자재"/>
      <sheetName val="제경비"/>
      <sheetName val="총공사내역서"/>
      <sheetName val="계약내역서"/>
      <sheetName val="전체도급"/>
      <sheetName val="본선 토공 분배표"/>
      <sheetName val="1.토공"/>
      <sheetName val="제출내역 (2)"/>
      <sheetName val="6공구(당초)"/>
      <sheetName val="산근1"/>
      <sheetName val="전화번호DATA (2001)"/>
      <sheetName val="자압"/>
      <sheetName val="106C0300"/>
      <sheetName val="열린교실"/>
      <sheetName val="수량이동"/>
      <sheetName val="KMT물량"/>
      <sheetName val="J01"/>
      <sheetName val="집수정"/>
      <sheetName val="구조물터파기수량집계"/>
      <sheetName val="배수공 시멘트 및 골재량 산출"/>
      <sheetName val="합의경상"/>
      <sheetName val="선정요령"/>
      <sheetName val="단면瑌)"/>
      <sheetName val="BEND LOSS"/>
      <sheetName val="총체보활공정표"/>
      <sheetName val="T1"/>
      <sheetName val="단가결정"/>
      <sheetName val="신표지1"/>
      <sheetName val="제진기"/>
      <sheetName val="판"/>
      <sheetName val="일위대가(출입)"/>
      <sheetName val="Front"/>
      <sheetName val="1.취수장"/>
      <sheetName val="상-교대(A1-A2)"/>
      <sheetName val="연습장소"/>
      <sheetName val="하중계산"/>
      <sheetName val="STBOX"/>
      <sheetName val="내역."/>
      <sheetName val="부대"/>
      <sheetName val="SRC-B3U2"/>
      <sheetName val="현대물량"/>
      <sheetName val="금액"/>
      <sheetName val="첨부1"/>
      <sheetName val="3.하중산정4.지지력"/>
      <sheetName val="13LPMCC"/>
      <sheetName val="PART_DISCOUNT"/>
      <sheetName val="적점"/>
      <sheetName val="2.2.2입적표"/>
      <sheetName val="기준액"/>
      <sheetName val="교량하부공"/>
      <sheetName val="본체"/>
      <sheetName val="결합부검토"/>
      <sheetName val="Data&amp;Result"/>
      <sheetName val="교통량조사"/>
      <sheetName val="재료표"/>
      <sheetName val="969910( R)"/>
      <sheetName val="금액결揄"/>
      <sheetName val="건축원가"/>
      <sheetName val="제4절-1"/>
      <sheetName val="층"/>
      <sheetName val="배수내역(총수량)"/>
      <sheetName val="3련 B_x0005__x0000_"/>
      <sheetName val="평가데이터"/>
      <sheetName val="기성수금(단단위)"/>
      <sheetName val="원가매출(단단위)"/>
      <sheetName val="기간등록"/>
      <sheetName val="아수배전(1회)"/>
      <sheetName val="인건비_조사"/>
      <sheetName val="적용건축"/>
      <sheetName val="설치 일위대가(4԰_x0000_缀_x0000__x0000__x0000_"/>
      <sheetName val="프로젝트"/>
      <sheetName val="99년신청"/>
      <sheetName val="0217상가미분양자산"/>
      <sheetName val="SKETCH"/>
      <sheetName val="일위_파일"/>
      <sheetName val="eq_data"/>
      <sheetName val="실행내역서 "/>
      <sheetName val="CALCULATION"/>
      <sheetName val="working load at the btm ft."/>
      <sheetName val="stability check"/>
      <sheetName val="design criteria"/>
      <sheetName val="INDEX"/>
      <sheetName val="15100"/>
      <sheetName val="성서방향-교대(A2)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송전재료비"/>
      <sheetName val="토공(완충)"/>
      <sheetName val="전체_1설계"/>
      <sheetName val="쌍송교"/>
      <sheetName val="포장공자재집계표"/>
      <sheetName val="일위대가1"/>
      <sheetName val="철근량"/>
      <sheetName val="일위대가서식"/>
      <sheetName val="일위대가양식"/>
      <sheetName val="카렌스센터계량기설치공사"/>
      <sheetName val="변경ᛅ⾒_x0005_"/>
      <sheetName val="자재테이블"/>
      <sheetName val="참조"/>
      <sheetName val="Ⅴ-2.공종별내역"/>
      <sheetName val="Cable schedule"/>
      <sheetName val="V-data"/>
      <sheetName val="L-data"/>
      <sheetName val="P-data"/>
      <sheetName val="평균환율-USD"/>
      <sheetName val="인원동원계획"/>
      <sheetName val="관세,통관수수료,운반비"/>
      <sheetName val="KS-301_WBS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공용시설내역"/>
      <sheetName val="O＆P"/>
      <sheetName val="결재판(삭제하지말아주세요)"/>
      <sheetName val="유첨䈀ᅪ"/>
      <sheetName val="토공,기초"/>
      <sheetName val="변경후-SHEET"/>
      <sheetName val="자재 단가표"/>
      <sheetName val="FAB별"/>
      <sheetName val="주간계획"/>
      <sheetName val="선택"/>
      <sheetName val="총괄원가 "/>
      <sheetName val="萀⅜"/>
      <sheetName val="장비당단가 (1)"/>
      <sheetName val="소운반"/>
      <sheetName val="공종구간"/>
      <sheetName val="산출0"/>
      <sheetName val="차도조도계산"/>
      <sheetName val="물墸᎟鰀"/>
      <sheetName val="화재 탐지_x0005__x0000_"/>
      <sheetName val="가중치"/>
      <sheetName val="일위대가(건축)"/>
      <sheetName val="자재목록표"/>
      <sheetName val="단중聀"/>
      <sheetName val="당정동경상이수"/>
      <sheetName val="당정동공통이수"/>
      <sheetName val="차수"/>
      <sheetName val="01"/>
      <sheetName val="가CP"/>
      <sheetName val="건축내역서 (경제상무실)"/>
      <sheetName val="APT"/>
      <sheetName val="인원"/>
      <sheetName val="방송노임"/>
      <sheetName val="TG9504"/>
      <sheetName val="1995년 섹터별 매출"/>
      <sheetName val="ROOF(ALKALI)"/>
      <sheetName val="貭♘"/>
      <sheetName val="기계실"/>
      <sheetName val="역T형옹벽(3.0)"/>
      <sheetName val="master(total)"/>
      <sheetName val="실행(ALT1)"/>
      <sheetName val="MAT"/>
      <sheetName val="경로,구간현황"/>
      <sheetName val="전신환매도徸"/>
      <sheetName val="대가목록"/>
      <sheetName val="저፺"/>
      <sheetName val="대포2교접속"/>
      <sheetName val="일반전기C"/>
      <sheetName val="POOM_MOTO"/>
      <sheetName val="기초코徸"/>
      <sheetName val="시운전연료"/>
      <sheetName val="예산조서(︀ᇕ԰"/>
      <sheetName val="일위1"/>
      <sheetName val="공사설계서"/>
      <sheetName val="수량산출서-2"/>
      <sheetName val="CPM챠트"/>
      <sheetName val="2000.11¿ù¼³餀㢘ԯ_x0000_缀_x0000_"/>
      <sheetName val="단양 00 아파트-세부내역"/>
      <sheetName val="FIN TUBE"/>
      <sheetName val="HED. &amp; PIPE"/>
      <sheetName val="원가집계"/>
      <sheetName val="견적시담(송포2공구)"/>
      <sheetName val="내역서적용수량"/>
      <sheetName val="예산서"/>
      <sheetName val="예산내역서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공종목록표"/>
      <sheetName val="공사"/>
      <sheetName val="PARAMETER"/>
      <sheetName val="세부내역(직접인건비)"/>
      <sheetName val="CAT_5"/>
      <sheetName val="94B"/>
      <sheetName val="EQ"/>
      <sheetName val="J__LOTUS_9605P_BB_C_BD_OUT_YE_2"/>
      <sheetName val="인계"/>
      <sheetName val="오억미만"/>
      <sheetName val="직원자료입력"/>
      <sheetName val="청구내역(9807)"/>
      <sheetName val="MixBed"/>
      <sheetName val="CondPol"/>
      <sheetName val="도급내역서"/>
      <sheetName val="설계서(설치)"/>
      <sheetName val="수량산출내역1115"/>
      <sheetName val="L형측구단위수량"/>
      <sheetName val="L형측구연장조서"/>
      <sheetName val="도로경계블럭단위수량"/>
      <sheetName val="도로경계블럭단위토공"/>
      <sheetName val="Recovered_Sheet1"/>
      <sheetName val="원가상세내역"/>
      <sheetName val="2004경영(비목별)"/>
      <sheetName val="2004경영"/>
      <sheetName val="준공조서"/>
      <sheetName val="공사준공계"/>
      <sheetName val="준공검사보고서"/>
      <sheetName val="밀양노선별공사비명세서"/>
      <sheetName val="1안"/>
      <sheetName val="테이블"/>
      <sheetName val="MACRO(전선관)"/>
      <sheetName val="Piping Design Data"/>
      <sheetName val="종배수관"/>
      <sheetName val="工완성공사율"/>
      <sheetName val="2003상반기노임기준"/>
      <sheetName val="중기조종사 단위단가"/>
      <sheetName val="품종별월계"/>
      <sheetName val="5.공종별尜_x0013_層_x0013_闰"/>
      <sheetName val="금액내㔀቎"/>
      <sheetName val="청하배수"/>
      <sheetName val="설계서"/>
      <sheetName val="예산"/>
      <sheetName val="현장예산"/>
      <sheetName val="특수기호강도거푸집"/>
      <sheetName val="종배수관면벽신"/>
      <sheetName val="종배수관(신)"/>
      <sheetName val="N頀ᚃ"/>
      <sheetName val="N"/>
      <sheetName val="단가조사표"/>
      <sheetName val="설계내역서(기계)"/>
      <sheetName val="GAEYO"/>
      <sheetName val="공사직종별노임"/>
      <sheetName val="변경내역"/>
      <sheetName val="11+040(통로)"/>
      <sheetName val="첨부파일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한화 둔산 내역서"/>
      <sheetName val="안양1공구_건축"/>
      <sheetName val="적격점수&lt;300억미만&gt;"/>
      <sheetName val="전장품(관리용)"/>
      <sheetName val="도급단가-아파트"/>
      <sheetName val="inputdata"/>
      <sheetName val="PAC"/>
      <sheetName val="WIND-EQ"/>
      <sheetName val="FEXS"/>
      <sheetName val="PUMP SHT"/>
      <sheetName val="대가단최종"/>
      <sheetName val="sub"/>
      <sheetName val="마장"/>
      <sheetName val="투찰가"/>
      <sheetName val="지입집계"/>
      <sheetName val="공종별 집계"/>
      <sheetName val="용역비내역-진짜"/>
      <sheetName val="접속도로"/>
      <sheetName val="계림(함평)"/>
      <sheetName val="계림(장성)"/>
      <sheetName val="감액총괄표"/>
      <sheetName val="내역전기"/>
      <sheetName val="설계명세서(선로)"/>
      <sheetName val="일별1"/>
      <sheetName val="집행(2-1)"/>
      <sheetName val="탑(을지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기본사항"/>
      <sheetName val="건축원가계산서"/>
      <sheetName val="mcc일위대가"/>
      <sheetName val="원본"/>
      <sheetName val="ATS단가"/>
      <sheetName val="횡배수관"/>
      <sheetName val="협조전"/>
      <sheetName val="공사비 내역 (가)"/>
      <sheetName val="총괄서"/>
      <sheetName val="총괄BOQ"/>
      <sheetName val="지하"/>
      <sheetName val="新철폐복2"/>
      <sheetName val="新철폐복3"/>
      <sheetName val="단가비교표 (계측제어)"/>
      <sheetName val="960318-1"/>
      <sheetName val="combi(wall)"/>
      <sheetName val="가시설(TYPE-A)"/>
      <sheetName val="1호맨홀가감수량"/>
      <sheetName val="1-1평균터파기고(1)"/>
      <sheetName val="1호맨홀수량산출"/>
      <sheetName val="설계요율"/>
      <sheetName val="주재료비"/>
      <sheetName val="4.전기"/>
      <sheetName val="값"/>
      <sheetName val="날개수량1.5"/>
      <sheetName val="화산경계"/>
      <sheetName val="POWER"/>
      <sheetName val="원하도급내역서(당초)"/>
      <sheetName val="TYPE1"/>
      <sheetName val="퍼스트"/>
      <sheetName val="주사무실ֳ_x0000_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수지표"/>
      <sheetName val="셀명"/>
      <sheetName val="D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특기사항"/>
      <sheetName val="하도내역 (철콘)"/>
      <sheetName val="변품8-37"/>
      <sheetName val="공주-교대(A1)"/>
      <sheetName val="상행-교대(A1)"/>
      <sheetName val="Change rate"/>
      <sheetName val="BQ(실행)"/>
      <sheetName val="B3.PERSONEL-Ucret"/>
      <sheetName val="nomi "/>
      <sheetName val="ᓈባ"/>
      <sheetName val="︀盕"/>
      <sheetName val="壈▞"/>
      <sheetName val="내역서1"/>
      <sheetName val="왕십리방향"/>
      <sheetName val="March"/>
      <sheetName val="자금청구"/>
      <sheetName val="평균높이산출근거"/>
      <sheetName val="순공사비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내역서단가산출용"/>
      <sheetName val="1)fs"/>
      <sheetName val="유림골조"/>
      <sheetName val="현황산출서"/>
      <sheetName val="Sheet16 (2)"/>
      <sheetName val="시초1교"/>
      <sheetName val="GI-LIST"/>
      <sheetName val="대구-교대(A1)"/>
      <sheetName val="공내ᰖ"/>
      <sheetName val="기초자료입력및 K치 확인"/>
      <sheetName val="단면설계"/>
      <sheetName val="경산锼_x0013_閄"/>
      <sheetName val="22단"/>
      <sheetName val="22단锼"/>
      <sheetName val="AS_x0005__x0000_"/>
      <sheetName val="전선_및_전선ࠝ"/>
      <sheetName val="통합내역"/>
      <sheetName val="일위대가 "/>
      <sheetName val="제"/>
      <sheetName val="대,怀፵"/>
      <sheetName val="Piping(Methanol)"/>
      <sheetName val="NAMES"/>
      <sheetName val="산근(목록)"/>
      <sheetName val="이형관중량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견"/>
      <sheetName val="집계표(공종별)"/>
      <sheetName val="22단헾"/>
      <sheetName val="Option"/>
      <sheetName val="상 부"/>
      <sheetName val="차선도색현황"/>
      <sheetName val="단가적용(터널)"/>
      <sheetName val="단위가격"/>
      <sheetName val="단위가격_할증"/>
      <sheetName val="총괄집䠄ᡏ"/>
      <sheetName val="수성페인트도장 내역서"/>
      <sheetName val="산출및내역"/>
      <sheetName val="통로box전기"/>
      <sheetName val="적용(기尜_x0013_"/>
      <sheetName val="2.1  노무비 평균단가산출"/>
      <sheetName val="CLAUSE"/>
      <sheetName val="약품설︀"/>
      <sheetName val="3CHBDC"/>
      <sheetName val="1-11조직표"/>
      <sheetName val="96.12"/>
      <sheetName val="01상노임"/>
      <sheetName val="22단丵"/>
      <sheetName val="광혁기성"/>
      <sheetName val="1공구(입찰내역)"/>
      <sheetName val="역집계1"/>
      <sheetName val="담장산출"/>
      <sheetName val="예산M6-B"/>
      <sheetName val="SLIDES"/>
      <sheetName val="정산입력"/>
      <sheetName val="4.2.1 마루높이 검토"/>
      <sheetName val="이토변실(A3-LINE)"/>
      <sheetName val="견적단가"/>
      <sheetName val="개산공사비"/>
      <sheetName val="와동25-3(변경)"/>
      <sheetName val="기계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Ampecity Data"/>
      <sheetName val="MCC제원"/>
      <sheetName val="T6-6(2)"/>
      <sheetName val="Upgrades pricing"/>
      <sheetName val="3_바닥판설계"/>
      <sheetName val="변경서식"/>
      <sheetName val="참조(2)"/>
      <sheetName val="현장일보"/>
      <sheetName val="LAB"/>
      <sheetName val="9509"/>
      <sheetName val="금융비용"/>
      <sheetName val="명단원자료(이전)"/>
      <sheetName val="Inquiry"/>
      <sheetName val="공사비내역서"/>
      <sheetName val="EUPDAT2"/>
      <sheetName val="주경기-오배수"/>
      <sheetName val="IMF Code"/>
      <sheetName val="Top PO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기성내역서"/>
      <sheetName val="전체공내역서"/>
      <sheetName val="우,오수"/>
      <sheetName val="팔당터널(1공구)"/>
      <sheetName val="공정코드"/>
      <sheetName val="설명서 "/>
      <sheetName val="card1"/>
      <sheetName val="흙쌓기도수로설치현황(1)"/>
      <sheetName val="대비표"/>
      <sheetName val="아산경희980422"/>
      <sheetName val="총괄집桶青"/>
      <sheetName val="E.P.T수량산출서"/>
      <sheetName val="조경"/>
      <sheetName val="포쐀䑣"/>
      <sheetName val="포䠟⥏"/>
      <sheetName val="포䠠⥏"/>
      <sheetName val="포䈀㙪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aa"/>
      <sheetName val="Rates"/>
      <sheetName val="기흥하도용"/>
      <sheetName val="전압"/>
      <sheetName val="조도"/>
      <sheetName val="동력"/>
      <sheetName val="토 적 표"/>
      <sheetName val="진주䈀ᅪ"/>
      <sheetName val="조명투자및환수계획"/>
      <sheetName val="제조중간결과"/>
      <sheetName val="도장수량(하1)"/>
      <sheetName val="사업수지"/>
      <sheetName val="기계경비단가"/>
      <sheetName val="栍ᾆ"/>
      <sheetName val="96작생능"/>
      <sheetName val="부하"/>
      <sheetName val="도체종-상수표"/>
      <sheetName val="동원인원"/>
      <sheetName val="자재 집계표"/>
      <sheetName val="제잡비"/>
      <sheetName val="자재표"/>
      <sheetName val="99 조정금액"/>
      <sheetName val="각종양식"/>
      <sheetName val="Picture"/>
      <sheetName val="CT "/>
      <sheetName val="Despacho (c.civil)"/>
      <sheetName val="1을"/>
      <sheetName val="감가상각"/>
      <sheetName val="자재일람"/>
      <sheetName val="J"/>
      <sheetName val="1-1"/>
      <sheetName val="선수금"/>
      <sheetName val="Working(wo WTs)"/>
      <sheetName val="주조정실"/>
      <sheetName val="설계산출표지"/>
      <sheetName val="예비품"/>
      <sheetName val="골재丵〒"/>
      <sheetName val="내역총渀腷"/>
      <sheetName val="목록1"/>
      <sheetName val="목록2"/>
      <sheetName val="CHITIET VL-NC-TT -1p"/>
      <sheetName val="TDTKP1"/>
      <sheetName val="수량BOQ"/>
      <sheetName val="전부인쇄"/>
      <sheetName val="9-1차이내역."/>
      <sheetName val="1.외주공사"/>
      <sheetName val="2.직영공사"/>
      <sheetName val="원가계산서(남측)"/>
      <sheetName val="첨부"/>
      <sheetName val="계산DATA입력"/>
      <sheetName val="전력구구조물산근2구간"/>
      <sheetName val="b_balju"/>
      <sheetName val="총공사비"/>
      <sheetName val="신공"/>
      <sheetName val="균열"/>
      <sheetName val="단가및재료비"/>
      <sheetName val="노᠀⁷"/>
      <sheetName val="bearing"/>
      <sheetName val="현장관리비데이타"/>
      <sheetName val="북방3터널"/>
      <sheetName val="3련 B姨#"/>
      <sheetName val="시가지우회도로공내역서"/>
      <sheetName val="1_설계기준"/>
      <sheetName val="Sheet1_(2)"/>
      <sheetName val="Pier 3"/>
      <sheetName val="설계변경내역 98"/>
      <sheetName val="진접"/>
      <sheetName val="공제구간조서"/>
      <sheetName val="내부부하"/>
      <sheetName val="상세내역,전력산출서"/>
      <sheetName val="TYPE-B 평균H"/>
      <sheetName val="증감분석"/>
      <sheetName val="산재 안전"/>
      <sheetName val="노무비 경비"/>
      <sheetName val="산정표"/>
      <sheetName val="내역(가지)"/>
      <sheetName val="LIST"/>
      <sheetName val="관기성공.내"/>
      <sheetName val="횡배수관위치조서"/>
      <sheetName val="8.현장관리비"/>
      <sheetName val="7.안전관리비"/>
      <sheetName val="연돌일위집계"/>
      <sheetName val="견적율"/>
      <sheetName val="장비집계"/>
      <sheetName val="손익집계(공장별)"/>
      <sheetName val="Requirements"/>
      <sheetName val="단가보완"/>
      <sheetName val="납부서"/>
      <sheetName val="일위대가(여기까지)"/>
      <sheetName val="단위_xdc00_ὗ␀"/>
      <sheetName val="인상효1"/>
      <sheetName val="밧데리"/>
      <sheetName val="사급자재(1단계)"/>
      <sheetName val="지주설치제원"/>
      <sheetName val="CON'C"/>
      <sheetName val="경영상태"/>
      <sheetName val="영동(D)"/>
      <sheetName val="원가서"/>
      <sheetName val="기초입력"/>
      <sheetName val="design load"/>
      <sheetName val="견적내역"/>
      <sheetName val="일집"/>
      <sheetName val="기술자료 (연수)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보도경계블럭"/>
      <sheetName val="모델링"/>
      <sheetName val="부표총괄"/>
      <sheetName val="Tot-sum"/>
      <sheetName val="영흥TL(UP,DOWN) "/>
      <sheetName val="sheets"/>
      <sheetName val="토목내역서 (도급단가)"/>
      <sheetName val="비목군분류일위"/>
      <sheetName val="도장 및 용접 수량"/>
      <sheetName val="음성방향"/>
      <sheetName val="현장관리비 산출내역"/>
      <sheetName val="토목검측서"/>
      <sheetName val="VENDOR LIST"/>
      <sheetName val="설계일반"/>
      <sheetName val="수압집계"/>
      <sheetName val="SP-B1"/>
      <sheetName val="신규 품"/>
      <sheetName val="단산"/>
      <sheetName val="동원인원산출"/>
      <sheetName val="총(신설)"/>
      <sheetName val="적용기준"/>
      <sheetName val="산출2-기기동력"/>
      <sheetName val="통신단가조사"/>
      <sheetName val="105,106,107동"/>
      <sheetName val="수로교총재료齘_x0013_"/>
      <sheetName val="자재조사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4︀ᇕ԰"/>
      <sheetName val="2.주요계수총괄"/>
      <sheetName val="명세"/>
      <sheetName val="견적서(1)"/>
      <sheetName val="2234"/>
      <sheetName val="조립1부실적"/>
      <sheetName val="5월"/>
      <sheetName val="능률"/>
      <sheetName val="자판실행"/>
      <sheetName val="D16"/>
      <sheetName val="D25"/>
      <sheetName val="D22"/>
      <sheetName val="단위세대물량"/>
      <sheetName val="낙찰표"/>
      <sheetName val="사업계획1안"/>
      <sheetName val="코드"/>
      <sheetName val="월별수입"/>
      <sheetName val="기준비용"/>
      <sheetName val="계약표지"/>
      <sheetName val="현장설က_x0000_蠀ᛟ"/>
      <sheetName val="학생내역"/>
      <sheetName val="참조자료"/>
      <sheetName val="Macro(부하)"/>
      <sheetName val="상가지급현황"/>
      <sheetName val="증栀ᙿ가"/>
      <sheetName val="401"/>
      <sheetName val="공정"/>
      <sheetName val="옥외"/>
      <sheetName val="P.M 별"/>
      <sheetName val="설계변경내역서"/>
      <sheetName val="배"/>
      <sheetName val="날개벽(좌,우=45도,75도)"/>
      <sheetName val="단위별 일위대가표"/>
      <sheetName val="IMP_(REACTOR)"/>
      <sheetName val="1호맨홀토공"/>
      <sheetName val="환"/>
      <sheetName val="선우통상(을)"/>
      <sheetName val="견적서-골조공사"/>
      <sheetName val="L-type"/>
      <sheetName val="부산4"/>
      <sheetName val="파이프"/>
      <sheetName val="0.갑지"/>
      <sheetName val="구의33고"/>
      <sheetName val="귀래방향"/>
      <sheetName val="리터팬내장형"/>
      <sheetName val="NAI"/>
      <sheetName val="일반수량집계"/>
      <sheetName val="FCU (2)"/>
      <sheetName val="장비분석"/>
      <sheetName val="적용기준표(98년상반기)"/>
      <sheetName val="W-현원가"/>
      <sheetName val="회사99"/>
      <sheetName val="T13(P68~72,78)"/>
      <sheetName val="RangeObject"/>
      <sheetName val="분뇨"/>
      <sheetName val="H-pile(250x250)"/>
      <sheetName val="H-pile(298x299)"/>
      <sheetName val="방음벽기초(H_xd8d4_ㆂᰀㆃ"/>
      <sheetName val="안정검토(온1)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무전표"/>
      <sheetName val="공통단가"/>
      <sheetName val="운반비"/>
      <sheetName val="과세면세표"/>
      <sheetName val="인제내역"/>
      <sheetName val="사통"/>
      <sheetName val="현장지䀀ኀ㠀ኃ"/>
      <sheetName val="2000_x0005__x0000__x0000_"/>
      <sheetName val="견적사양비교표"/>
      <sheetName val="㩷"/>
      <sheetName val="렀ⵘ"/>
      <sheetName val="֭_x0000_"/>
      <sheetName val="성곽내역서"/>
      <sheetName val="16-1"/>
      <sheetName val="(전체발주,금회3차공사)내역서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표 지"/>
      <sheetName val="가시설수량"/>
      <sheetName val="AIR_SHOWER(3인용)"/>
      <sheetName val="지입자재"/>
      <sheetName val="기준"/>
      <sheetName val="계정"/>
      <sheetName val="절감계산"/>
      <sheetName val="000000"/>
      <sheetName val="조도계산(가로등NEW)"/>
      <sheetName val="ML"/>
      <sheetName val="기초"/>
      <sheetName val="archi(본사)"/>
      <sheetName val="CAL"/>
      <sheetName val="FRT_O"/>
      <sheetName val="FAB_I"/>
      <sheetName val="분양가격표"/>
      <sheetName val="5사남"/>
      <sheetName val="삼성전기"/>
      <sheetName val="B부대공"/>
      <sheetName val="일목"/>
      <sheetName val="D-3109"/>
      <sheetName val="단위목헾"/>
      <sheetName val="산출내역(K2)"/>
      <sheetName val="전체제잡비"/>
      <sheetName val="배관단가조사서"/>
      <sheetName val="중기목록"/>
      <sheetName val="변경품셈"/>
      <sheetName val="피스표"/>
      <sheetName val="하부철근수량"/>
      <sheetName val="박스토공"/>
      <sheetName val="기준표"/>
      <sheetName val="보호공"/>
      <sheetName val="조견표"/>
      <sheetName val="ꀀ"/>
      <sheetName val="관헾"/>
      <sheetName val="단가견적조사표"/>
      <sheetName val="원가(1︀"/>
      <sheetName val="원가(1䠀"/>
      <sheetName val="관聈"/>
      <sheetName val="spec"/>
      <sheetName val="program"/>
      <sheetName val="studbolt no."/>
      <sheetName val="studbolt size"/>
      <sheetName val="item sort no"/>
      <sheetName val="개봉3동하수관"/>
      <sheetName val="각종장비전압강하계산"/>
      <sheetName val="관_x0005_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Ext. Stone-P"/>
      <sheetName val="장비경비"/>
      <sheetName val="36+45-113-18+19+20I"/>
      <sheetName val="원내역서 그대로"/>
      <sheetName val="154TW"/>
      <sheetName val="측구터파기공수량집계"/>
      <sheetName val="※참고자료※"/>
      <sheetName val="부대집계"/>
      <sheetName val="내역서(기성청구)"/>
      <sheetName val="위치"/>
      <sheetName val="공작물조직표(용배수)"/>
      <sheetName val="º¯°æ»çÀ_x0000_"/>
      <sheetName val="백호헾】_x0005_"/>
      <sheetName val="정화조"/>
      <sheetName val="SUB일위대가"/>
      <sheetName val="수장"/>
      <sheetName val="일위(PN)"/>
      <sheetName val="Macro"/>
      <sheetName val="산출"/>
      <sheetName val="Sheet22"/>
      <sheetName val="바이오"/>
      <sheetName val="gvl"/>
      <sheetName val="잡철물"/>
      <sheetName val="AHU집계"/>
      <sheetName val="공조기휀"/>
      <sheetName val="계양가시설"/>
      <sheetName val="2002계약현황"/>
      <sheetName val="PREFACE"/>
      <sheetName val="남대문빌딩"/>
      <sheetName val="PUMP"/>
      <sheetName val="원본(갑지)"/>
      <sheetName val="전등부하"/>
      <sheetName val="간접경상비"/>
      <sheetName val="입찰사유서 제4공종 (흙깎기)"/>
      <sheetName val="공리공제"/>
      <sheetName val="4월"/>
      <sheetName val="8월"/>
      <sheetName val="12월"/>
      <sheetName val="2월"/>
      <sheetName val="1월"/>
      <sheetName val="7월"/>
      <sheetName val="6월"/>
      <sheetName val="3월"/>
      <sheetName val="11월"/>
      <sheetName val="10월"/>
      <sheetName val="9월"/>
      <sheetName val="도근좌표"/>
      <sheetName val="발전기"/>
      <sheetName val="GEN"/>
      <sheetName val="1.동력공사"/>
      <sheetName val="도장"/>
      <sheetName val="수주실적0709"/>
      <sheetName val="건축공사 집계표"/>
      <sheetName val="골조"/>
      <sheetName val="토공실행"/>
      <sheetName val="평가내역"/>
      <sheetName val="직접인건비"/>
      <sheetName val="토공대가"/>
      <sheetName val="구조대가"/>
      <sheetName val="포설대가1"/>
      <sheetName val="부대대가"/>
      <sheetName val="B.O.M"/>
      <sheetName val="구간산출"/>
      <sheetName val="화전내"/>
      <sheetName val="REINF."/>
      <sheetName val="1F"/>
      <sheetName val="빙축열"/>
      <sheetName val="견적정보"/>
      <sheetName val="RE9604"/>
      <sheetName val="노임단가표"/>
      <sheetName val="5.동별횡주관경"/>
      <sheetName val="일위(시설)"/>
      <sheetName val="남양내역"/>
      <sheetName val="cable-data"/>
      <sheetName val="keyword"/>
      <sheetName val="Summary"/>
      <sheetName val="1._x005f_x0018_변전설비"/>
      <sheetName val="TYPE-U800"/>
      <sheetName val="지급자재대"/>
      <sheetName val="토목내역서"/>
      <sheetName val="다곡2교"/>
      <sheetName val="05 BOX"/>
      <sheetName val="02 SLAB"/>
      <sheetName val="11.자재단가"/>
      <sheetName val="총괄갑 "/>
      <sheetName val="내역아"/>
      <sheetName val="울타리"/>
      <sheetName val="full (2)"/>
      <sheetName val="뚝토공"/>
      <sheetName val="05년"/>
      <sheetName val="사  업  비  수  지  예  산  서"/>
      <sheetName val="내역서(총괄)"/>
      <sheetName val="공종별 집계표"/>
      <sheetName val="공통가설_8"/>
      <sheetName val="아파트_9"/>
      <sheetName val="직접공사비집계표_7"/>
      <sheetName val="실내건축일위대가"/>
      <sheetName val="변수2"/>
      <sheetName val="저항"/>
      <sheetName val="대상공사(조달청)"/>
      <sheetName val="적용환율"/>
      <sheetName val="한전고리-을"/>
      <sheetName val="basic_info"/>
      <sheetName val="9GN邷㭘"/>
      <sheetName val="shtOpr"/>
      <sheetName val="정거장"/>
      <sheetName val="길내기"/>
      <sheetName val="(C)원내역"/>
      <sheetName val="환률"/>
      <sheetName val="공사비명세서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입찰보Ⳡ"/>
      <sheetName val="일위대가내역"/>
      <sheetName val="만수배관단가"/>
      <sheetName val="FRP배관단가(만수)"/>
      <sheetName val="금액집계"/>
      <sheetName val="일위대가표(무)"/>
      <sheetName val="일위대가산출기초"/>
      <sheetName val="가계부"/>
      <sheetName val="제품목록"/>
      <sheetName val="매입매출관리"/>
      <sheetName val="거푸집물량"/>
      <sheetName val="OCT.FDN"/>
      <sheetName val="PAD TR보호대기초"/>
      <sheetName val="가로등기초"/>
      <sheetName val="HANDHOLE(2)"/>
      <sheetName val="원가계산하도"/>
      <sheetName val="단위_x0000__x0000_尀"/>
      <sheetName val="단위ࠀᎄ䰀"/>
      <sheetName val="단위倀❹缀"/>
      <sheetName val="단위耀ὡ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전체내ﰀ⁗"/>
      <sheetName val="내역서-전체낙찰율"/>
      <sheetName val="제수변䊱ᅪ"/>
      <sheetName val="2호맨홀공제수량"/>
      <sheetName val="36신丵〒_x0005_"/>
      <sheetName val="A(Rev.3)"/>
      <sheetName val="부총"/>
      <sheetName val="재료단가"/>
      <sheetName val="횡배위치"/>
      <sheetName val="계산중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준공정산"/>
      <sheetName val="자재ᰀ፜搀"/>
      <sheetName val="부대공집계표"/>
      <sheetName val="관일"/>
      <sheetName val="노무비(DB)_이후 출력XXXXXX"/>
      <sheetName val="철거산출헾】"/>
      <sheetName val="철거산출午_x0013_"/>
      <sheetName val="VS P-Q"/>
      <sheetName val="법면"/>
      <sheetName val="배수공1"/>
      <sheetName val="내역서(당초변경)"/>
      <sheetName val="사용성검토"/>
      <sheetName val="조명율"/>
      <sheetName val="보집계표"/>
      <sheetName val="관리비"/>
      <sheetName val="집수정(1)"/>
      <sheetName val="교사기준면적(초등)"/>
      <sheetName val="집수정단"/>
      <sheetName val="페인트"/>
      <sheetName val="주공 갑지"/>
      <sheetName val="견적내역서"/>
      <sheetName val="암거"/>
      <sheetName val="in"/>
      <sheetName val="청주(철골발주의뢰서)"/>
      <sheetName val="Price List"/>
      <sheetName val="빙장비사양"/>
      <sheetName val="UB2"/>
      <sheetName val="sheet"/>
      <sheetName val="40총괄"/>
      <sheetName val="40집계"/>
      <sheetName val="ORIGN"/>
      <sheetName val="ASEM내역"/>
      <sheetName val="4.일위대가목차"/>
      <sheetName val="금강견적"/>
      <sheetName val="실행비교"/>
      <sheetName val="회로내역(승인)"/>
      <sheetName val="공통대가"/>
      <sheetName val="민감도"/>
      <sheetName val="수안보-_x0005__x0000__x0000_"/>
      <sheetName val="일반맨홀수량집계(A-7 LINE)"/>
      <sheetName val="암센터"/>
      <sheetName val="인부임"/>
      <sheetName val="제丵"/>
      <sheetName val="설계산출기초"/>
      <sheetName val="설변물량"/>
      <sheetName val="소일위대가코드표"/>
      <sheetName val="사각맨0"/>
      <sheetName val="견적의ᰀ፜"/>
      <sheetName val="사각맨᠜"/>
      <sheetName val="공기԰_x0000_缀"/>
      <sheetName val="설계睮め_x0005_"/>
      <sheetName val="CF"/>
      <sheetName val="전기일위목록"/>
      <sheetName val="UPDATA"/>
      <sheetName val="시중노임(공사)"/>
      <sheetName val="배관배선 단가조사"/>
      <sheetName val="동력배선"/>
      <sheetName val="본선동력배선"/>
      <sheetName val="본선조명"/>
      <sheetName val="전력간선배선"/>
      <sheetName val="전열배선"/>
      <sheetName val="가로등제어반 설치공사(수량)"/>
      <sheetName val="가시설"/>
      <sheetName val="옹벽기초자료"/>
      <sheetName val="배수관접합및부설  "/>
      <sheetName val="5"/>
      <sheetName val="전체내역 (2)"/>
      <sheetName val="ITB_COST"/>
      <sheetName val="96보완계획7_12"/>
      <sheetName val="입렀"/>
      <sheetName val="입栀"/>
      <sheetName val="입ꠀ"/>
      <sheetName val="BIDDING-SUM"/>
      <sheetName val="입︀"/>
      <sheetName val="품목납기"/>
      <sheetName val=" 소방공사 산출근거"/>
      <sheetName val="1._x005f_x005f_x005f_x0018_변전설비"/>
      <sheetName val="YES.XLS"/>
      <sheetName val="장비명"/>
      <sheetName val="경비공통"/>
      <sheetName val="전자"/>
      <sheetName val="환산"/>
      <sheetName val="현지검측내역"/>
      <sheetName val="구주,중아,CIS"/>
      <sheetName val="EL90"/>
      <sheetName val="투찰금액"/>
      <sheetName val="석재장조사"/>
      <sheetName val="파일의이용"/>
      <sheetName val="유동표"/>
      <sheetName val="견적접수"/>
      <sheetName val="PANEL"/>
      <sheetName val="덕전리"/>
      <sheetName val="대창(함평)"/>
      <sheetName val="추가예산"/>
      <sheetName val="48신설수량"/>
      <sheetName val="조건입력"/>
      <sheetName val="조건입력(2)"/>
      <sheetName val="장비선정"/>
      <sheetName val="금광1터널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KSHAHU-6"/>
      <sheetName val="대가 (보완)"/>
      <sheetName val="토목원가계窨_x0013_"/>
      <sheetName val="교실"/>
      <sheetName val="암거공"/>
      <sheetName val="-15.0"/>
      <sheetName val="해평견적"/>
      <sheetName val="사리부설"/>
      <sheetName val="임대견적서"/>
      <sheetName val="36신설수翇"/>
      <sheetName val="36신설수︀"/>
      <sheetName val="견적꓀᥻"/>
      <sheetName val="36신설수Ç"/>
      <sheetName val="36신설수資"/>
      <sheetName val="신공항A-9헾】_x0005__x0000__x0000_"/>
      <sheetName val="기존구조물철거집계계표"/>
      <sheetName val="내역서(교량)전체"/>
      <sheetName val="제철"/>
      <sheetName val="건공실"/>
      <sheetName val="상반기손익차2총괄"/>
      <sheetName val="DRAIN DRUM PIT D-301"/>
      <sheetName val="TYPE집계표"/>
      <sheetName val="MW-BM"/>
      <sheetName val="´_x0005__x0000_"/>
      <sheetName val="중로근거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가도䠀"/>
      <sheetName val="가도ԯ"/>
      <sheetName val="가도저"/>
      <sheetName val="인공산출"/>
      <sheetName val="변경후원본2"/>
      <sheetName val="LABTOTAL"/>
      <sheetName val="COA-17"/>
      <sheetName val="C-18"/>
      <sheetName val="경성자금"/>
      <sheetName val="사용자정의"/>
      <sheetName val="평자재단가"/>
      <sheetName val="95년12월말"/>
      <sheetName val="교량전기"/>
      <sheetName val="토목(용인)"/>
      <sheetName val="건축집계"/>
      <sheetName val="비교1"/>
      <sheetName val="ÀÏÀ§´ë헾】_x0005__x0000__x0000__x0000_"/>
      <sheetName val="공무공A"/>
      <sheetName val="동력부하계산"/>
      <sheetName val="기계경비(시"/>
      <sheetName val="호표"/>
      <sheetName val="원가계산(2)"/>
      <sheetName val="목표세부명세"/>
      <sheetName val="98수금사업"/>
      <sheetName val="o현장경비"/>
      <sheetName val="PANEL 내역"/>
      <sheetName val="AH-1 "/>
      <sheetName val="적정성평가표(8번)(1순위)"/>
      <sheetName val="적정성평가표(12번)(6순위)"/>
      <sheetName val="기별(종합)"/>
      <sheetName val="작성"/>
      <sheetName val="행거,슈,볼트,펌프,잡재"/>
      <sheetName val="을-ATYPE"/>
      <sheetName val="비탈면보호공수량산출"/>
      <sheetName val="강관산출"/>
      <sheetName val="ꢭ፺"/>
      <sheetName val="5공철탑검토표"/>
      <sheetName val="4공철탑검토"/>
      <sheetName val="추천서"/>
      <sheetName val="L_RPTB03_01"/>
      <sheetName val="단위수량산출"/>
      <sheetName val="차도부연장현황"/>
      <sheetName val="국도접속 차도부수량"/>
      <sheetName val="원곡IC교 내진성능보강공사 실시설계 용역.xlsx"/>
      <sheetName val="합의서"/>
      <sheetName val="hvac(제어동)"/>
      <sheetName val="노임목록"/>
      <sheetName val="산출명세서"/>
      <sheetName val="2.노무비명세서(수직보垰7埼"/>
      <sheetName val="전체내ꀀፐ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전체내԰_x0000_"/>
      <sheetName val="전체내֬_x0000_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조정내역"/>
      <sheetName val="토공총괄표"/>
      <sheetName val="맨홀물량"/>
      <sheetName val="단가표 (2)"/>
      <sheetName val="안양동교 1안"/>
      <sheetName val="소각장스케줄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토목공사일반"/>
      <sheetName val=" ｹ-ﾌﾞﾙ"/>
      <sheetName val="A"/>
      <sheetName val="단가대조"/>
      <sheetName val="유첨_x0005__x0000_"/>
      <sheetName val="흄관수량"/>
      <sheetName val="YES-T"/>
      <sheetName val="기초대가"/>
      <sheetName val="마산방향철근집계"/>
      <sheetName val="시추주상도"/>
      <sheetName val="자(3.0m)"/>
      <sheetName val="총괄집렇♑"/>
      <sheetName val="총괄집㸁䧾"/>
      <sheetName val="시설물기초"/>
      <sheetName val="교량명원본"/>
      <sheetName val="BOX제원원본"/>
      <sheetName val="심의대상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매입세율"/>
      <sheetName val="단  가  垨4奜4睮⿩_x0005_"/>
      <sheetName val="월별"/>
      <sheetName val="EQUIP LIST"/>
      <sheetName val="FAB4생산"/>
      <sheetName val="설계내"/>
      <sheetName val="설치 일위대가(46~԰_x0000_缀_x0000_"/>
      <sheetName val="철탑공사"/>
      <sheetName val="원가계산서 "/>
      <sheetName val="A LINE"/>
      <sheetName val="부대토목"/>
      <sheetName val="Assumptions"/>
      <sheetName val="운동장 (2)"/>
      <sheetName val="BREAKDOWN(철거설치)"/>
      <sheetName val="A1_본체_수량산출서"/>
      <sheetName val="물량증감"/>
      <sheetName val="9902"/>
      <sheetName val="환율"/>
      <sheetName val="주소록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CAL."/>
      <sheetName val="품셈총괄표"/>
      <sheetName val="insulation"/>
      <sheetName val="Architecture Work"/>
      <sheetName val="PipWT"/>
      <sheetName val="뜃맟뭁돽띿맟?-BLDG"/>
      <sheetName val="은평작업지시대장"/>
      <sheetName val="차도부수량집계표"/>
      <sheetName val="12_xd8b7_⭎ጀ鮂"/>
      <sheetName val="12좷⭘ጀ鮂"/>
      <sheetName val="제품표준규격"/>
      <sheetName val="내역기준"/>
      <sheetName val="거래명세서"/>
      <sheetName val="LG제품"/>
      <sheetName val="청주-교대(A1)"/>
      <sheetName val="pile bearing capa &amp; arrenge"/>
      <sheetName val="BEQ내역"/>
      <sheetName val="국공유지및사유지"/>
      <sheetName val="0"/>
      <sheetName val="평균터파기고(1-2,ASP)"/>
      <sheetName val="암거단위-1련"/>
      <sheetName val="수안보-墰5壼5"/>
      <sheetName val="2.조명기구철거(일괄철거분)"/>
      <sheetName val="자재수량"/>
      <sheetName val="심사공종"/>
      <sheetName val="Control Sheet"/>
      <sheetName val="양식(직판용)"/>
      <sheetName val="96월별PL"/>
      <sheetName val="1,2,3,4,5단위수량"/>
      <sheetName val="집"/>
      <sheetName val="기성청구현황"/>
      <sheetName val="48전력선_x0002__x0000_㣸"/>
      <sheetName val="관급자재대"/>
      <sheetName val="계정과목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96노임기준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정보"/>
      <sheetName val="수전기기DATA"/>
      <sheetName val="형식별 개략공사비"/>
      <sheetName val="간이영수증"/>
      <sheetName val="내역총괄표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남양시작동자105노65기1_3화1_21"/>
      <sheetName val="0_집계1"/>
      <sheetName val="1_수변전설비공사1"/>
      <sheetName val="표지_(2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2F_회의실견적(5_14_일대)"/>
      <sheetName val="3-1_CB1"/>
      <sheetName val="unit_4"/>
      <sheetName val="원가계산서_(총괄)"/>
      <sheetName val="원가계산서_(건축)"/>
      <sheetName val="임시급식_(2)"/>
      <sheetName val="Summary_Sheets"/>
      <sheetName val="6PILE__(돌출)"/>
      <sheetName val="전차선로_물량표"/>
      <sheetName val="내역서_(2)"/>
      <sheetName val="노무비_근거"/>
      <sheetName val="효성CB_1P기초"/>
      <sheetName val="º¹±¸·®»êÁ¤_¹×_Àü¿ëÈ¸¼±_»ç¿ë"/>
      <sheetName val="4¿ù_½ÇÀûÃßÁ¤(°ÇÃà+Åä¸ñ)"/>
      <sheetName val="4¿ù_½ÇÀûÃßÁ¤(°ÇÃà)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_견적서"/>
      <sheetName val="플랜트_설치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설산1_나"/>
      <sheetName val="단가_"/>
      <sheetName val="3련_BOX"/>
      <sheetName val="const_"/>
      <sheetName val="3_내역서"/>
      <sheetName val="TRE_TABLE"/>
      <sheetName val="1_변전설비"/>
      <sheetName val="EQUIPMENT_-2"/>
      <sheetName val="빌딩_안내"/>
      <sheetName val="BSD_(2)"/>
      <sheetName val="5_공종별예산내역서"/>
      <sheetName val="1공구_건정토건_토공"/>
      <sheetName val="화재_탐지_설비"/>
      <sheetName val="입고장부_(4)"/>
      <sheetName val="Customer_Databas"/>
      <sheetName val="세부견적서(DAS_Call_Back)"/>
      <sheetName val="2000_11¿ù¼³餀㢘ԯ缀"/>
      <sheetName val="인건비_"/>
      <sheetName val="단양_00_아파트-세부내역"/>
      <sheetName val="Vari_by_Vendor"/>
      <sheetName val="2000년_공정표"/>
      <sheetName val="220_(2)"/>
      <sheetName val="Man_Power_&amp;_Comp"/>
      <sheetName val="호봉_(2)"/>
      <sheetName val="2_펌프장(사급자재)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산#2-1_(2)"/>
      <sheetName val="기성내역_진짜"/>
      <sheetName val="1차_내역서"/>
      <sheetName val="현장관리비_"/>
      <sheetName val="BASIC_(2)"/>
      <sheetName val="입출재고현황_(2)"/>
      <sheetName val="Piping_Design_Data"/>
      <sheetName val="H_PILE수량"/>
      <sheetName val="8__안정검토"/>
      <sheetName val="중기조종사_단위단가"/>
      <sheetName val="제3장_기술업무"/>
      <sheetName val="A_견적"/>
      <sheetName val="PROJECT_BRIEF"/>
      <sheetName val="5_정산서"/>
      <sheetName val="공사별_가중치_산출근거(토목)"/>
      <sheetName val="_총괄표"/>
      <sheetName val="8_PILE__(돌출)"/>
      <sheetName val="69_03%"/>
      <sheetName val="변경내역84_52%"/>
      <sheetName val="0_Áý°è"/>
      <sheetName val="1_¼öº¯Àü¼³ºñ°ø»ç"/>
      <sheetName val="Ç¥Áö_(2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97_사업추정(WEKI)"/>
      <sheetName val="기존단가_(2)"/>
      <sheetName val="9_"/>
      <sheetName val="내역서_"/>
      <sheetName val="7_1유효폭"/>
      <sheetName val="1._x0018_변︀ᇕ԰"/>
      <sheetName val="갑(전기)"/>
      <sheetName val="지불내역1"/>
      <sheetName val="직접비"/>
      <sheetName val="30신설일위대가"/>
      <sheetName val="30집계표"/>
      <sheetName val="지구단위계획"/>
      <sheetName val="00노임기준"/>
      <sheetName val="대비2"/>
      <sheetName val="96_x0005__x0000_ø"/>
      <sheetName val="유첨헾】"/>
      <sheetName val="VXXXXXXX"/>
      <sheetName val="교대시점"/>
      <sheetName val="일위대가-1"/>
      <sheetName val="일_x0007__x0006__x0003__x0004__x0007_"/>
      <sheetName val="_x0000__x0005__x0000__x0004__x0000__x0008__x0000__x0005__x0000__x0008_"/>
      <sheetName val="견적대비 견적서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공사원가"/>
      <sheetName val="소상 &quot;1&quot;"/>
      <sheetName val="도"/>
      <sheetName val="HVAC"/>
      <sheetName val="총괄표(1)"/>
      <sheetName val="°¡·Îµî耀퓬縺"/>
      <sheetName val="°¡·Îµî⸀朋ԯ_x0000_缀_x0000_"/>
      <sheetName val="정보매체A동"/>
      <sheetName val="22전선(P)"/>
      <sheetName val="22전선(L)"/>
      <sheetName val="22전선(R)"/>
      <sheetName val="22신설수량"/>
      <sheetName val="청 구"/>
      <sheetName val="토공및부대2차"/>
      <sheetName val="새공통"/>
      <sheetName val="3절_CheckList_구분"/>
      <sheetName val="내역5"/>
      <sheetName val="당사실시1"/>
      <sheetName val="세부狇譈"/>
      <sheetName val="설계명세_x0005_"/>
      <sheetName val="DATA 입᠒ᎍ"/>
      <sheetName val="설계명세_x0000_"/>
      <sheetName val="설계명세揄"/>
      <sheetName val="설계명세䡲"/>
      <sheetName val="사각맨퀀"/>
      <sheetName val="사각맨堀"/>
      <sheetName val="사각맨䈀"/>
      <sheetName val="»êÃ렀䡟ԯ_x0000_缀"/>
      <sheetName val="»êÃ︀ᇕ԰_x0000_缀"/>
      <sheetName val="제조 경영"/>
      <sheetName val="예산대비"/>
      <sheetName val="사각맨ﻇ"/>
      <sheetName val="몰탈재븧܊"/>
      <sheetName val="견적의"/>
      <sheetName val="견적의烇彰"/>
      <sheetName val="4/_x0000_䠀"/>
      <sheetName val="4쌇栅/"/>
      <sheetName val="4က_x0000_က"/>
      <sheetName val="수안보-헾】_x0005__x0000_"/>
      <sheetName val="준공조서갑지"/>
      <sheetName val="인부신상자료"/>
      <sheetName val="변경실행(2차) "/>
      <sheetName val="공정량산출내역서 "/>
      <sheetName val="B767"/>
      <sheetName val="수안보-徸〒_x0005__x0000_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참조 DATA"/>
      <sheetName val="하도급선정의뢰서(습식공_x0000__x0000_"/>
      <sheetName val="앉음벽 (2)"/>
      <sheetName val="남양주부대"/>
      <sheetName val="일위대가(가설԰"/>
      <sheetName val="본사공가현황"/>
      <sheetName val="등록׃】"/>
      <sheetName val="등록_x0010__x0000_"/>
      <sheetName val="L형옹벽"/>
      <sheetName val="RAHMEN"/>
      <sheetName val="등록_x0000__x0000_"/>
      <sheetName val="인원계획"/>
      <sheetName val="시행예산"/>
      <sheetName val="자압1"/>
      <sheetName val="원가총괄"/>
      <sheetName val="금액내렀቟"/>
      <sheetName val="금액내԰_x0000_"/>
      <sheetName val="조경내역"/>
      <sheetName val="8. 내진해석"/>
      <sheetName val="공비대䠚"/>
      <sheetName val="하남내역"/>
      <sheetName val="공사비예산서"/>
      <sheetName val="천방교접속"/>
      <sheetName val="09년실적"/>
      <sheetName val="중사"/>
      <sheetName val="단가산출목록표"/>
      <sheetName val="단가(1)"/>
      <sheetName val="##내역서##"/>
      <sheetName val="식재"/>
      <sheetName val="시설물"/>
      <sheetName val="식재출력용"/>
      <sheetName val="유지관리"/>
      <sheetName val="S0"/>
      <sheetName val="내부수지예산"/>
      <sheetName val="1단계_견적내역서"/>
      <sheetName val="합계"/>
      <sheetName val="7.3.1 전력간선 굵기"/>
      <sheetName val="DAILY"/>
      <sheetName val="농로수량집계"/>
      <sheetName val="OCT"/>
      <sheetName val="ISOP"/>
      <sheetName val="N0_x0000_"/>
      <sheetName val="MdBase"/>
      <sheetName val="중기사용료산출근거"/>
      <sheetName val="콘센트신설"/>
      <sheetName val="전등수량산출"/>
      <sheetName val="수정"/>
      <sheetName val="RING WALL"/>
      <sheetName val="AIR_SHOWER(3인용)1"/>
      <sheetName val="조도계산서_(도서)1"/>
      <sheetName val="총괄원가_"/>
      <sheetName val="_갑__지_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DATA_입력부"/>
      <sheetName val="5_"/>
      <sheetName val="12_"/>
      <sheetName val="14_"/>
      <sheetName val="7_"/>
      <sheetName val="8_"/>
      <sheetName val="10_"/>
      <sheetName val="토공(우물통,기타)_"/>
      <sheetName val="내역 (2)"/>
      <sheetName val="건축2"/>
      <sheetName val="표지판현황"/>
      <sheetName val="PI_x0000__x0000_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견적2001(1분기)"/>
      <sheetName val="재료할증"/>
      <sheetName val="배수내역"/>
      <sheetName val="화재 颮㍓씀넖ԯ"/>
      <sheetName val="OPG_x0005__x0000__x0000_"/>
      <sheetName val="설계변경내역"/>
      <sheetName val="GTG TR PIT"/>
      <sheetName val="BLR-S"/>
      <sheetName val="할丵〒"/>
      <sheetName val="전기내역서(총계)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5.3 단면가정"/>
      <sheetName val="고창방향"/>
      <sheetName val="가격"/>
      <sheetName val="List Of Values"/>
      <sheetName val="Version Control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역삼"/>
      <sheetName val="구조물공집계"/>
      <sheetName val="キ⩙"/>
      <sheetName val="---FAB#1업무일지---"/>
      <sheetName val="PROJECT BRIEF(EX.NEW)"/>
      <sheetName val="검사조怀"/>
      <sheetName val="검사조ԯ"/>
      <sheetName val="검사조砀"/>
      <sheetName val="검사조⠀"/>
      <sheetName val="검사조瀀"/>
      <sheetName val="기계경비(旉る_x0000__x0000_"/>
      <sheetName val="기계경비(贘_x0013_짘ࣅ"/>
      <sheetName val="결재판"/>
      <sheetName val="주관사_x0000_"/>
      <sheetName val="주관사提"/>
      <sheetName val="주관사㧨"/>
      <sheetName val="주관사㌈"/>
      <sheetName val="OHU"/>
      <sheetName val="계좌번호"/>
      <sheetName val="파이프류"/>
      <sheetName val="점검내역서(data) (2)"/>
      <sheetName val="99노임기준"/>
      <sheetName val="48산출"/>
      <sheetName val="요약"/>
      <sheetName val="EJ"/>
      <sheetName val="선로정수계산"/>
      <sheetName val="진행 DATA (2)"/>
      <sheetName val="외화계약"/>
      <sheetName val="J直_x0004__x0005_"/>
      <sheetName val="ༀༀ̀ఀЀ"/>
      <sheetName val="세목별"/>
      <sheetName val="소개"/>
      <sheetName val="#REF!"/>
      <sheetName val="계열사현황종합"/>
      <sheetName val="현장식당(1)"/>
      <sheetName val="우석문틀"/>
      <sheetName val="D.B"/>
      <sheetName val="날개벽(좌,우=60도-4개)"/>
      <sheetName val="일반수량총괄집계"/>
      <sheetName val="잡비계산"/>
      <sheetName val="5.단가대비표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98비정기소모"/>
      <sheetName val="도급및 실행내역"/>
      <sheetName val="정문내역"/>
      <sheetName val="BID FORM"/>
      <sheetName val="Form of Bid"/>
      <sheetName val="수곡내역"/>
      <sheetName val="기본자료"/>
      <sheetName val="206 무장,정비 장비용량 산출"/>
      <sheetName val="노임 단가"/>
      <sheetName val="국별인원"/>
      <sheetName val="설치공사비"/>
      <sheetName val="자재집계 &amp; 총괄표"/>
      <sheetName val="가동비율"/>
      <sheetName val="산업개발안내서"/>
      <sheetName val="미드수량"/>
      <sheetName val="±âÀÚÀç´ëºñÇ¥"/>
      <sheetName val="¿¬°áÀÓ½Ã"/>
      <sheetName val="°ü±Þ"/>
      <sheetName val="옥내소화전계산서"/>
      <sheetName val="Tiburon"/>
      <sheetName val="3.상가"/>
      <sheetName val="mesc"/>
      <sheetName val="자재단가壠"/>
      <sheetName val="자재단가厘"/>
      <sheetName val="가설경비"/>
      <sheetName val="중기가격"/>
      <sheetName val="임시급식ֿ_x0000_缀_x0000_"/>
      <sheetName val="01_ 원가계산서"/>
      <sheetName val="재1"/>
      <sheetName val="2.내역서"/>
      <sheetName val="기성신청"/>
      <sheetName val="I.일위대가목차"/>
      <sheetName val="수리계산(2021)"/>
      <sheetName val="1공구내역서(1)"/>
      <sheetName val="구조물"/>
      <sheetName val="DWG-CAB-I"/>
      <sheetName val="5. 차단기 용량계산"/>
      <sheetName val="배전반용량계산"/>
      <sheetName val="허용전류-IEC DATA"/>
      <sheetName val="5.1단가조사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Macro(전동기)"/>
      <sheetName val="6.2.1 지하차도 조도계산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유화"/>
      <sheetName val="PumpSpec"/>
      <sheetName val="토공2"/>
      <sheetName val="M5_S"/>
      <sheetName val="M6_S"/>
      <sheetName val="SRAM_CHIP"/>
      <sheetName val="SRAM_생산"/>
      <sheetName val="YLD"/>
      <sheetName val="토공대비"/>
      <sheetName val="롤러"/>
      <sheetName val="산출서집계"/>
      <sheetName val="대우단가(풍산)"/>
      <sheetName val="교통惨У԰_x0000_"/>
      <sheetName val="6.¾㉀ᩴ蛀"/>
      <sheetName val="WO"/>
      <sheetName val="구체"/>
      <sheetName val="b_balju-단가단가단가"/>
      <sheetName val="3-1.일위대가집계표(교통시설물1)"/>
      <sheetName val="/_x0000_"/>
      <sheetName val="က_x0000_"/>
      <sheetName val="포장쌅"/>
      <sheetName val="기능공인적사항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N閞㋁"/>
      <sheetName val="ES조서출력하기"/>
      <sheetName val="9.2.3 각 실별 조도계산(3단계)"/>
      <sheetName val="VA橂⼸_x0005_"/>
      <sheetName val="ᰀ፜"/>
      <sheetName val="N炬≹"/>
      <sheetName val="투찰(하수)"/>
      <sheetName val="전기일ꙭÀ_x0000_"/>
      <sheetName val="상행-교대(A1-A2)"/>
      <sheetName val="DT"/>
      <sheetName val="펌프차타설"/>
      <sheetName val="제잡비(주공종)"/>
      <sheetName val="(3.품질관리 시험 총괄표)"/>
      <sheetName val="2차공사"/>
      <sheetName val="일위대가 (PM)"/>
      <sheetName val="내역통합"/>
      <sheetName val="매원개착터널총괄"/>
      <sheetName val="성토도수로현황"/>
      <sheetName val="master(2차)"/>
      <sheetName val="작용하중산정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PBS"/>
      <sheetName val="SILICATE"/>
      <sheetName val="간접비내역-1"/>
      <sheetName val="펌프장수량䈀嵪ԯ_x0000_缀"/>
      <sheetName val="펌프장수량㔀቎԰_x0000_缀"/>
      <sheetName val="펌프장수량ԯ_x0000_缀_x0000__x0000_"/>
      <sheetName val="배수설비"/>
      <sheetName val="사진대지"/>
      <sheetName val="설계서을"/>
      <sheetName val="1층"/>
      <sheetName val="신호등일위대가"/>
      <sheetName val="°ø±¸¼Õ·_x0000_"/>
      <sheetName val="커튼월(pfg)"/>
      <sheetName val="주식"/>
      <sheetName val="품셈(기초)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삭제금지단가"/>
      <sheetName val="간이연락"/>
      <sheetName val="견적을지"/>
      <sheetName val="불변현금흐름표"/>
      <sheetName val="기타유틸리티설비"/>
      <sheetName val="깨기"/>
      <sheetName val="N쌃괅"/>
      <sheetName val="__"/>
      <sheetName val="시점부교대"/>
      <sheetName val="내역서(사업소)"/>
      <sheetName val="유역면적"/>
      <sheetName val="상수도토공_x0005__x0000_"/>
      <sheetName val="설직재0_x0000_"/>
      <sheetName val="설직재餀㒘"/>
      <sheetName val="설정"/>
      <sheetName val="패널"/>
      <sheetName val="Tenants"/>
      <sheetName val="천마갑지"/>
      <sheetName val="수량산출서 갑지"/>
      <sheetName val="손료기준-공사부구두문의"/>
      <sheetName val="FB25JN"/>
      <sheetName val="cost9702"/>
      <sheetName val="대창(장ԯ_x0000_"/>
      <sheetName val="암거 제원표-1단계"/>
      <sheetName val="참고자료"/>
      <sheetName val="단위"/>
      <sheetName val="1호철근량"/>
      <sheetName val="산출서"/>
      <sheetName val="49-11g"/>
      <sheetName val="49-11H"/>
      <sheetName val="접지뀀Ῥ"/>
      <sheetName val="조정금액결과표 (차수별)"/>
      <sheetName val="4.고용보험"/>
      <sheetName val="차선도색수량집계"/>
      <sheetName val="ALINE"/>
      <sheetName val="Nက_x0000_"/>
      <sheetName val="³ëÀ_x001f_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내역(정지)"/>
      <sheetName val="1차배부(JB포함)"/>
      <sheetName val="설계내역일위"/>
      <sheetName val="3.설계예산내역서(예산서)"/>
      <sheetName val="2.예정공정표"/>
      <sheetName val="4.설계예산내역서"/>
      <sheetName val="6.관급자재조서"/>
      <sheetName val="사업성분석"/>
      <sheetName val="계약원가"/>
      <sheetName val="1.설계설명서"/>
      <sheetName val="3.예정공정표"/>
      <sheetName val="4.설계예산서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산출근거#2-3"/>
      <sheetName val="전신환매도洸"/>
      <sheetName val="전신환매도永"/>
      <sheetName val="전신환매도欸"/>
      <sheetName val="공비대䠛"/>
      <sheetName val="CAPVC"/>
      <sheetName val="직원자료"/>
      <sheetName val="업종분류"/>
      <sheetName val="장비분류"/>
      <sheetName val="국산화"/>
      <sheetName val="ARS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정산내역서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급탕순환펌프"/>
      <sheetName val="대운반(철재)"/>
      <sheetName val="시점교대"/>
      <sheetName val="설명서"/>
      <sheetName val="예정공정표"/>
      <sheetName val="3.2주형지지보"/>
      <sheetName val="x주형보 설계(3차로)"/>
      <sheetName val="부대tu"/>
      <sheetName val="우수공,맨홀,집수정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倀ᑙ"/>
      <sheetName val="1x"/>
      <sheetName val="栈᲋"/>
      <sheetName val="_xd810_᱓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1._x0018_변԰_x0000__x0000_"/>
      <sheetName val="1._x0018_변ԯ_x0000_缀"/>
      <sheetName val="DEVI."/>
      <sheetName val="U.C."/>
      <sheetName val="접지耀⧞"/>
      <sheetName val="접지_x0000__x0000_"/>
      <sheetName val="접지쀀ᗡ"/>
      <sheetName val="CA_x0000__x0000_"/>
      <sheetName val="FUSE_MCB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품목현황"/>
      <sheetName val="산출(전기)"/>
      <sheetName val="집계표(건축전기)"/>
      <sheetName val="방송(체육관)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산출-설비"/>
      <sheetName val="&lt;--"/>
      <sheetName val="LD"/>
      <sheetName val="직원투입계획"/>
      <sheetName val="토목변경"/>
      <sheetName val="Piping Cost"/>
      <sheetName val="차단기 BACK DATA"/>
      <sheetName val="³²¾ç½ÃÀÛµ¿ÀÚ105³ë65_x0000__x0000_Ԁ_x0000__x0000_贈_x0002__x0000__x0000__x0000_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일위집계(기존)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돈암사업"/>
      <sheetName val="단면A-A(TR)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설계내역2"/>
      <sheetName val="제안서"/>
      <sheetName val="행정표준(1)"/>
      <sheetName val="행정표준(2)"/>
      <sheetName val="증감䈀ᅪ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옹벽수량萘_x0013_"/>
      <sheetName val="수"/>
      <sheetName val="6차2회변경내역서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inter"/>
      <sheetName val="라멘교일반수량"/>
      <sheetName val="기성내역(건축)"/>
      <sheetName val="산#3-1"/>
      <sheetName val="산#3-2"/>
      <sheetName val="배관BM(일반)"/>
      <sheetName val="산#3-2-2"/>
      <sheetName val="Á¤»ê¹°·®︀웕"/>
      <sheetName val="조도계산서1"/>
      <sheetName val="고창터널(고창방향䈀"/>
      <sheetName val="설계서(7)"/>
      <sheetName val="교대일반수량"/>
      <sheetName val="Formulas &amp; Tables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작업내역"/>
      <sheetName val="방지책개소별명세"/>
      <sheetName val="J형측구단위수량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10_Ã¶丵⾥"/>
      <sheetName val="10_Ã¶堨û丵⽏"/>
      <sheetName val="Á¶µµ°è»ê¼­_(堨û丵⽏"/>
      <sheetName val="Á¶µµ°è»ê¼­_(헾⼵"/>
      <sheetName val="설계수량"/>
      <sheetName val="N︀軕"/>
      <sheetName val="전체총괄"/>
      <sheetName val="토적계산서"/>
      <sheetName val="A공구"/>
      <sheetName val="DATE2001"/>
      <sheetName val="좌측"/>
      <sheetName val="견적대비(1차) (2)"/>
      <sheetName val="내역서적용수량집계표(가로)"/>
      <sheetName val="OVERALL CURVE"/>
      <sheetName val="별표집계"/>
      <sheetName val="Set"/>
      <sheetName val="재료집계표"/>
      <sheetName val="반포2차"/>
      <sheetName val="환율CHANGE"/>
      <sheetName val="자재co"/>
      <sheetName val="역T형교대栄⿇_x0000__x0000_庨_x0000_"/>
      <sheetName val="역T형교대栄⿇_x0000__x0000__x0000_"/>
      <sheetName val="2004상반기"/>
      <sheetName val="조정율"/>
      <sheetName val="철근집계표"/>
      <sheetName val="LH3 동양시스템"/>
      <sheetName val="평균물량산출서"/>
      <sheetName val="49단_x0005_"/>
      <sheetName val="49단煀"/>
      <sheetName val="KSTAR-M"/>
      <sheetName val="CRUDE RE-bar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치수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5.공량산출서"/>
      <sheetName val="설계조_x0000_"/>
      <sheetName val="예산조서-총ԯ"/>
      <sheetName val="예산조서-총頀"/>
      <sheetName val="을지로철거"/>
      <sheetName val="재료비내역서"/>
      <sheetName val="가로등산출서 (작업1)"/>
      <sheetName val="수리결과"/>
      <sheetName val="123"/>
      <sheetName val="공사비내역 p1"/>
      <sheetName val="일위대가표(DEEP)"/>
      <sheetName val="관정비교"/>
      <sheetName val="2공종별예산조서"/>
      <sheetName val="찍기"/>
      <sheetName val="횡분배정리(DB)"/>
      <sheetName val="방음벽기초-수량"/>
      <sheetName val="수량산출기초(케블등)"/>
      <sheetName val="터널(토공)"/>
      <sheetName val="JUCK֕_x0000_缀"/>
      <sheetName val="작성양식"/>
      <sheetName val="품-(주)코①"/>
      <sheetName val="103동"/>
      <sheetName val="수로단위수량"/>
      <sheetName val="Stem Footing"/>
      <sheetName val="포장면적산출"/>
      <sheetName val="포장수량집계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LANGUAGE"/>
      <sheetName val="관급원내역"/>
      <sheetName val="ꠀ"/>
      <sheetName val=" 갑지"/>
      <sheetName val="ࠀ᎚"/>
      <sheetName val="제일"/>
      <sheetName val="노임단가(직종번호 순)"/>
      <sheetName val="스포회원매출"/>
      <sheetName val="역T형교대舨&quot;헾⾪_x0005__x0000_"/>
      <sheetName val="배출수지B"/>
      <sheetName val="산출1-수변전"/>
      <sheetName val="산출1-전력"/>
      <sheetName val="산출6-TRAY"/>
      <sheetName val="산출7-본선1)"/>
      <sheetName val="산출7-본선2"/>
      <sheetName val="산출7-본선3"/>
      <sheetName val="3F"/>
      <sheetName val="일반동력(380V)"/>
      <sheetName val="전동기"/>
      <sheetName val="1차증가원가怀፵"/>
      <sheetName val="ÅÍÆÄ±â¹×Àç·"/>
      <sheetName val="여주,이천(명세)"/>
      <sheetName val="N¬_x0000_"/>
      <sheetName val="Ⅱ1-0타"/>
      <sheetName val="POOM_MOTO2"/>
      <sheetName val="J__LOTUS_9605P_BB_C_BD_OUT_YE_3"/>
      <sheetName val="단가산출2"/>
      <sheetName val="8.수량산출 (2)"/>
      <sheetName val="inputarea_ref"/>
      <sheetName val="2006기계경렀ﭒ䓬"/>
      <sheetName val="VA_x0000__x0000__x0005_"/>
      <sheetName val="평당자료"/>
      <sheetName val="L_RPT耀侐_x0000_븀끊"/>
      <sheetName val="DB구축"/>
      <sheetName val="통신㑈4̆"/>
      <sheetName val="연ࠀᢝ䰀"/>
      <sheetName val="Data Vol"/>
      <sheetName val="PI_x0005_"/>
      <sheetName val="연砀⪜︀"/>
      <sheetName val="SUS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</defined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/>
      <sheetData sheetId="142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/>
      <sheetData sheetId="169"/>
      <sheetData sheetId="170" refreshError="1"/>
      <sheetData sheetId="171"/>
      <sheetData sheetId="172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/>
      <sheetData sheetId="193"/>
      <sheetData sheetId="194" refreshError="1"/>
      <sheetData sheetId="195"/>
      <sheetData sheetId="196"/>
      <sheetData sheetId="197" refreshError="1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 refreshError="1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 refreshError="1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 refreshError="1"/>
      <sheetData sheetId="450" refreshError="1"/>
      <sheetData sheetId="451"/>
      <sheetData sheetId="452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 refreshError="1"/>
      <sheetData sheetId="603"/>
      <sheetData sheetId="604"/>
      <sheetData sheetId="605" refreshError="1"/>
      <sheetData sheetId="606"/>
      <sheetData sheetId="607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/>
      <sheetData sheetId="962"/>
      <sheetData sheetId="963"/>
      <sheetData sheetId="964"/>
      <sheetData sheetId="965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/>
      <sheetData sheetId="2103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/>
      <sheetData sheetId="2127" refreshError="1"/>
      <sheetData sheetId="2128" refreshError="1"/>
      <sheetData sheetId="2129" refreshError="1"/>
      <sheetData sheetId="2130"/>
      <sheetData sheetId="213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/>
      <sheetData sheetId="2145" refreshError="1"/>
      <sheetData sheetId="2146" refreshError="1"/>
      <sheetData sheetId="2147" refreshError="1"/>
      <sheetData sheetId="2148" refreshError="1"/>
      <sheetData sheetId="2149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/>
      <sheetData sheetId="2284" refreshError="1"/>
      <sheetData sheetId="2285" refreshError="1"/>
      <sheetData sheetId="2286" refreshError="1"/>
      <sheetData sheetId="2287"/>
      <sheetData sheetId="2288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/>
      <sheetData sheetId="237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/>
      <sheetData sheetId="2383"/>
      <sheetData sheetId="2384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/>
      <sheetData sheetId="2545" refreshError="1"/>
      <sheetData sheetId="2546" refreshError="1"/>
      <sheetData sheetId="2547" refreshError="1"/>
      <sheetData sheetId="2548" refreshError="1"/>
      <sheetData sheetId="2549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/>
      <sheetData sheetId="2776" refreshError="1"/>
      <sheetData sheetId="2777" refreshError="1"/>
      <sheetData sheetId="2778"/>
      <sheetData sheetId="2779" refreshError="1"/>
      <sheetData sheetId="2780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/>
      <sheetData sheetId="2888"/>
      <sheetData sheetId="2889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/>
      <sheetData sheetId="3157" refreshError="1"/>
      <sheetData sheetId="3158"/>
      <sheetData sheetId="3159"/>
      <sheetData sheetId="3160"/>
      <sheetData sheetId="316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/>
      <sheetData sheetId="3267" refreshError="1"/>
      <sheetData sheetId="3268" refreshError="1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/>
      <sheetData sheetId="341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/>
      <sheetData sheetId="3736" refreshError="1"/>
      <sheetData sheetId="3737" refreshError="1"/>
      <sheetData sheetId="3738" refreshError="1"/>
      <sheetData sheetId="3739"/>
      <sheetData sheetId="3740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ESS월"/>
      <sheetName val="LOPCALC"/>
      <sheetName val="을지"/>
      <sheetName val="STORAGE"/>
      <sheetName val="내역"/>
      <sheetName val="Sheet1"/>
    </sheetNames>
    <definedNames>
      <definedName name="Macro18"/>
      <definedName name="Macro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6"/>
      <sheetName val="부하계산서"/>
    </sheetNames>
    <definedNames>
      <definedName name="Macro9"/>
    </definedNames>
    <sheetDataSet>
      <sheetData sheetId="0" refreshError="1"/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램머"/>
      <sheetName val="기계경비(시간당)"/>
      <sheetName val="352"/>
      <sheetName val="부하LOAD"/>
      <sheetName val="Sheet1"/>
      <sheetName val="단가조사"/>
      <sheetName val="차액보증"/>
      <sheetName val="Macro(차단기)"/>
      <sheetName val="Macro1"/>
      <sheetName val="일위대가목록"/>
      <sheetName val="산출목록표"/>
      <sheetName val="설직재-1"/>
      <sheetName val="전기일위대가"/>
      <sheetName val="공사원가계산서"/>
      <sheetName val="I一般比"/>
      <sheetName val="내역"/>
      <sheetName val="수량산출"/>
      <sheetName val="관음목장(제출용)자105인97.5"/>
      <sheetName val="Galaxy 소비자가격표"/>
      <sheetName val="소비자가"/>
      <sheetName val="부하(성남)"/>
      <sheetName val="민속촌메뉴"/>
      <sheetName val="LOPCALC"/>
      <sheetName val="인건-측정"/>
      <sheetName val="N賃率-職"/>
      <sheetName val="제-노임"/>
      <sheetName val="제직재"/>
      <sheetName val="Sheet2"/>
      <sheetName val="FD"/>
      <sheetName val="LD"/>
      <sheetName val="구조물공1"/>
      <sheetName val="배수및구조물공1"/>
      <sheetName val="재집"/>
      <sheetName val="직재"/>
      <sheetName val="금액집계"/>
      <sheetName val="일위대가"/>
      <sheetName val="일위대가(4층원격)"/>
      <sheetName val="기초대가"/>
      <sheetName val="간선계산"/>
      <sheetName val="수량산출서"/>
      <sheetName val="정산"/>
      <sheetName val="DATA"/>
      <sheetName val="노임단가"/>
      <sheetName val="경비_원본"/>
      <sheetName val="9GNG운반"/>
      <sheetName val="신우"/>
      <sheetName val="조명시설"/>
      <sheetName val="하조서"/>
      <sheetName val="4원가계산"/>
      <sheetName val="1안"/>
      <sheetName val="일위(설)"/>
      <sheetName val="정부노임단가"/>
      <sheetName val="적용기준표(98년상반기)"/>
      <sheetName val="표지 (2)"/>
      <sheetName val="공사비예산서(토목분)"/>
      <sheetName val="부하계산서"/>
      <sheetName val="Sheet6"/>
      <sheetName val="구천"/>
      <sheetName val="청천내"/>
      <sheetName val="건축내역"/>
      <sheetName val="과천MAIN"/>
      <sheetName val="별표집계"/>
      <sheetName val="공사내역"/>
      <sheetName val="아파트기별"/>
      <sheetName val="공리일"/>
      <sheetName val="단가"/>
      <sheetName val="매크로"/>
      <sheetName val="CT "/>
      <sheetName val="물가대비표"/>
      <sheetName val="Total"/>
      <sheetName val="패널"/>
      <sheetName val="입찰안"/>
      <sheetName val="FANDBS"/>
      <sheetName val="GRDATA"/>
      <sheetName val="SHAFTDBSE"/>
      <sheetName val="Cost bd-&quot;A&quot;"/>
      <sheetName val="갑지1"/>
      <sheetName val="데이타"/>
      <sheetName val="점검총괄"/>
      <sheetName val="인건비"/>
      <sheetName val="공통(20-91)"/>
      <sheetName val="20관리비율"/>
      <sheetName val="전차선로 물량표"/>
      <sheetName val="J直材4"/>
      <sheetName val="DB단가"/>
      <sheetName val="포장절단"/>
      <sheetName val="단가산출"/>
      <sheetName val="외주가공"/>
      <sheetName val="AS복구"/>
      <sheetName val="중기터파기"/>
      <sheetName val="변수값"/>
      <sheetName val="중기상차"/>
      <sheetName val="직노"/>
      <sheetName val="danga"/>
      <sheetName val="ilch"/>
      <sheetName val="을"/>
      <sheetName val="ETC"/>
      <sheetName val="설계조건"/>
      <sheetName val="집수정(600-700)"/>
      <sheetName val="견적대비 견적서"/>
      <sheetName val="대가_"/>
      <sheetName val="관음목장(제출용)자105인97_5"/>
      <sheetName val="Galaxy_소비자가격표"/>
      <sheetName val="부대내역"/>
      <sheetName val="Tender Summary"/>
      <sheetName val="FRP내역서"/>
      <sheetName val="실행내역"/>
      <sheetName val="Baby일위대가"/>
      <sheetName val="내역서-CCTV"/>
      <sheetName val="계수시트"/>
      <sheetName val="원가계산서"/>
      <sheetName val="우수공"/>
      <sheetName val="수량산출1"/>
      <sheetName val="자재단가표"/>
      <sheetName val="Y-WORK"/>
      <sheetName val="일위"/>
      <sheetName val="MOTOR"/>
      <sheetName val="전선"/>
      <sheetName val="표지_(2)"/>
      <sheetName val="CT_"/>
      <sheetName val="전차선로_물량표"/>
      <sheetName val="Cost_bd-&quot;A&quot;"/>
      <sheetName val="Tender_Summary"/>
      <sheetName val="Sheet5"/>
      <sheetName val="#REF"/>
      <sheetName val="금액내역서"/>
      <sheetName val="공량산출근거서"/>
      <sheetName val="음료실행"/>
      <sheetName val="원가계산"/>
      <sheetName val="EACT10"/>
      <sheetName val="개요"/>
      <sheetName val="급수 (LPM)"/>
      <sheetName val=" 냉각수펌프"/>
      <sheetName val="중기사용료"/>
      <sheetName val="공사현황"/>
      <sheetName val="기본일위"/>
      <sheetName val="말뚝지지력산정"/>
      <sheetName val="기본DATA"/>
      <sheetName val="조도"/>
      <sheetName val="현장관리비"/>
      <sheetName val="공사개요"/>
      <sheetName val="전선 및 전선관"/>
      <sheetName val="총괄집계표"/>
      <sheetName val="외자배분"/>
      <sheetName val="외자내역"/>
      <sheetName val="기성금내역서"/>
      <sheetName val="적용단가"/>
      <sheetName val="조정금액결과표 (차수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LX-CAL"/>
      <sheetName val="Sheet1"/>
      <sheetName val="우각부보강"/>
      <sheetName val="공종단가"/>
      <sheetName val="회로내역(승인)"/>
      <sheetName val="수안보-MBR1"/>
      <sheetName val="공사비집계"/>
      <sheetName val="BQ(실행)"/>
      <sheetName val="실행철강하도"/>
      <sheetName val="LOPCALC"/>
      <sheetName val="단면치수"/>
      <sheetName val="Cost bd-&quot;A&quot;"/>
      <sheetName val="Graph (LGEN)"/>
      <sheetName val="out_prog"/>
      <sheetName val="선적schedule (2)"/>
      <sheetName val="기기리스트"/>
      <sheetName val="사용성검토"/>
      <sheetName val="설계"/>
      <sheetName val="현금"/>
      <sheetName val="COPING"/>
      <sheetName val="흥양2교토공집계표"/>
      <sheetName val="Macro(차단기)"/>
      <sheetName val="Pjny"/>
      <sheetName val="Total"/>
      <sheetName val="내역서"/>
      <sheetName val="????"/>
      <sheetName val="CONCRETE"/>
      <sheetName val="계수시트"/>
      <sheetName val="원가계산서"/>
      <sheetName val="5.모델링"/>
      <sheetName val="Macro1"/>
      <sheetName val="NA"/>
      <sheetName val="외천교"/>
      <sheetName val="ELECTRIC"/>
      <sheetName val="자압"/>
      <sheetName val="PIPE내역(FCN)"/>
      <sheetName val="감가상각"/>
      <sheetName val="#REF"/>
      <sheetName val="MOTOR"/>
      <sheetName val="Sheet7"/>
      <sheetName val="동해title"/>
      <sheetName val="PROJECT BRIEF(EX.NEW)"/>
      <sheetName val="기계내역"/>
      <sheetName val="소상 &quot;1&quot;"/>
      <sheetName val="준검 내역서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1.설계조건"/>
      <sheetName val="가설건물"/>
      <sheetName val="정부노임단가"/>
      <sheetName val="환율적용표"/>
      <sheetName val="BID"/>
      <sheetName val="2.단면가정"/>
      <sheetName val="Macro2"/>
      <sheetName val="Dae_Jiju"/>
      <sheetName val="Sikje_ingun"/>
      <sheetName val="TREE_D"/>
      <sheetName val="표지 (2)"/>
      <sheetName val="DATE"/>
      <sheetName val="유동표(변경)"/>
      <sheetName val="부대내역"/>
      <sheetName val="노임"/>
      <sheetName val="10.1"/>
      <sheetName val="UNIT"/>
      <sheetName val="세부내역서"/>
      <sheetName val="Y-WORK"/>
      <sheetName val="MOTOR3"/>
      <sheetName val="6PILE  (돌출)"/>
      <sheetName val="MFAB"/>
      <sheetName val="MFRT"/>
      <sheetName val="MPKG"/>
      <sheetName val="MPRD"/>
      <sheetName val="교대"/>
      <sheetName val="내역"/>
      <sheetName val="JUCKEYK"/>
      <sheetName val="A-4"/>
      <sheetName val="S0"/>
      <sheetName val="Sheet3"/>
      <sheetName val="배수내역"/>
      <sheetName val="명세서"/>
      <sheetName val="약품설비"/>
      <sheetName val="플랜트 설치"/>
      <sheetName val="봉양~조차장간고하개명(신설)"/>
      <sheetName val="노임단가"/>
      <sheetName val="ITEM"/>
      <sheetName val="Data&amp;Result"/>
      <sheetName val="공사개요"/>
      <sheetName val="매입세율"/>
      <sheetName val="부하LOAD"/>
      <sheetName val="가도공"/>
      <sheetName val="집수정(600-700)"/>
      <sheetName val="동원(3)"/>
      <sheetName val="예정(3)"/>
      <sheetName val="노무비"/>
      <sheetName val="부하(성남)"/>
      <sheetName val="대치판정"/>
      <sheetName val="SELTDATA"/>
      <sheetName val="CALCULATION"/>
      <sheetName val="와동25-3(변경)"/>
      <sheetName val="c_balju"/>
      <sheetName val="BSD (2)"/>
      <sheetName val="매입세"/>
      <sheetName val="데이타"/>
      <sheetName val="포설list원본"/>
      <sheetName val="Sheet17"/>
      <sheetName val="목차"/>
      <sheetName val="기술자료 (광화문)"/>
      <sheetName val="EQT-ESTN"/>
      <sheetName val="설계가"/>
      <sheetName val="A"/>
      <sheetName val="Parem"/>
      <sheetName val="부하(반월)"/>
      <sheetName val="IN"/>
      <sheetName val="청구내역(9807)"/>
      <sheetName val="교각계산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KL HSMT tinh thieu"/>
      <sheetName val="EPro"/>
      <sheetName val="부하계산서"/>
      <sheetName val="공사기본자료"/>
      <sheetName val="05년"/>
      <sheetName val="1-1"/>
      <sheetName val="TARGET"/>
      <sheetName val="INPUT"/>
      <sheetName val="본선 토공 분배표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일위대가목차"/>
      <sheetName val="입찰내역서"/>
      <sheetName val="표지(1)"/>
      <sheetName val="2.손익계산서"/>
      <sheetName val="ABUT수량-A1"/>
      <sheetName val="Factor"/>
      <sheetName val="일반공사"/>
      <sheetName val="POOM_MOTO"/>
      <sheetName val="JUCK"/>
      <sheetName val="h-013211-2"/>
      <sheetName val="VESSEL Sh. 1"/>
      <sheetName val="차액보증"/>
      <sheetName val="조명율데이타"/>
      <sheetName val="수량산출"/>
      <sheetName val="tggwan(mac)"/>
      <sheetName val="cost"/>
      <sheetName val="Sheet6"/>
      <sheetName val="자압1"/>
      <sheetName val="입고장부 (4)"/>
      <sheetName val="공용시설내역"/>
      <sheetName val="List(rev.B)"/>
      <sheetName val="월선수금"/>
      <sheetName val="수질정화시설"/>
      <sheetName val="지급자재"/>
      <sheetName val="1공구(을)"/>
      <sheetName val="일위대가목록"/>
      <sheetName val="단가대비표"/>
      <sheetName val="N賃率-職"/>
      <sheetName val="MAT"/>
      <sheetName val="인원투입계획"/>
      <sheetName val="공사개요(사업승인변경)"/>
      <sheetName val="copy"/>
      <sheetName val="상세내역,전력산출서"/>
      <sheetName val="견적정보"/>
      <sheetName val="조정금액결과표 (차수별)"/>
      <sheetName val="Summary - Budget"/>
      <sheetName val="장비내역서"/>
      <sheetName val="기계-설변"/>
      <sheetName val="노무비 "/>
      <sheetName val="b_balju_cho"/>
      <sheetName val="현관"/>
      <sheetName val="입력DATA"/>
      <sheetName val="단가"/>
      <sheetName val="특별교실"/>
      <sheetName val="3련 BOX"/>
      <sheetName val="EP0618"/>
      <sheetName val="20관리비율"/>
      <sheetName val="TNHCHINH"/>
      <sheetName val="입찰보고"/>
      <sheetName val="G.R300경비"/>
      <sheetName val="경상비"/>
      <sheetName val="말뚝지지력산정"/>
      <sheetName val="배수공 주요자재 집계표"/>
      <sheetName val="설계조건"/>
      <sheetName val="6호기"/>
      <sheetName val="품셈집계표"/>
      <sheetName val="자재조사표(참고용)"/>
      <sheetName val="일반부표집계표"/>
      <sheetName val="22-2M단"/>
      <sheetName val="22-1소단"/>
      <sheetName val="설계서(설치)"/>
      <sheetName val="1"/>
      <sheetName val="을지"/>
      <sheetName val="우배수"/>
      <sheetName val="계산식"/>
      <sheetName val="GRACE"/>
      <sheetName val="일위대가 "/>
      <sheetName val="일위대가-1"/>
      <sheetName val="터파기및재료"/>
      <sheetName val="L형 옹벽"/>
      <sheetName val="공량산출서"/>
      <sheetName val="2000전체분"/>
      <sheetName val="2000년1차"/>
      <sheetName val="list"/>
      <sheetName val="총괄내역"/>
      <sheetName val="진로도급"/>
      <sheetName val="토목"/>
      <sheetName val="ⴭⴭⴭⴭ"/>
      <sheetName val="수입"/>
      <sheetName val="Key assumption"/>
      <sheetName val="indirect"/>
      <sheetName val="슬래브1"/>
      <sheetName val="L_RPTA05_목록"/>
      <sheetName val="LG제품"/>
      <sheetName val="cable-data"/>
      <sheetName val="견적기준"/>
      <sheetName val="매입부가세율(동림)"/>
      <sheetName val="BACK DATA"/>
      <sheetName val="잡비"/>
      <sheetName val="____"/>
      <sheetName val="건축내역서"/>
      <sheetName val="토목내역서"/>
      <sheetName val="&quot;u&quot;_TYPE_구간_조명"/>
      <sheetName val="&quot;U&quot;TYPE_전압강하"/>
      <sheetName val="TR용량_(2)"/>
      <sheetName val="간선굵기_설명"/>
      <sheetName val="불평형_계산식"/>
      <sheetName val="5_모델링"/>
      <sheetName val="Cost_bd-&quot;A&quot;"/>
      <sheetName val="Graph_(LGEN)"/>
      <sheetName val="선적schedule_(2)"/>
      <sheetName val="준검_내역서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유동표"/>
      <sheetName val="분석가정"/>
      <sheetName val="우수"/>
      <sheetName val="주형"/>
      <sheetName val="입력정보"/>
      <sheetName val="Data &amp; Result"/>
      <sheetName val="설비내역서"/>
      <sheetName val="9.3 단면력집계"/>
      <sheetName val="2. 설계단면"/>
      <sheetName val="갑지"/>
      <sheetName val="BJJIN"/>
      <sheetName val="의왕F사"/>
      <sheetName val="가공사"/>
      <sheetName val="2월가격표-ESG-1월"/>
      <sheetName val="SPEC"/>
      <sheetName val="과천MAIN"/>
      <sheetName val="견적사양비교표"/>
      <sheetName val="토공A"/>
      <sheetName val="일위대가(계측기설치)"/>
      <sheetName val="환경기계공정표 (3)"/>
      <sheetName val="표지판단위"/>
      <sheetName val="OZ049E"/>
      <sheetName val="배수개거재(신)"/>
      <sheetName val="신관(1)"/>
      <sheetName val="구의33고"/>
      <sheetName val="기계경비(시간당)"/>
      <sheetName val="램머"/>
      <sheetName val="평가데이터"/>
      <sheetName val="청천내"/>
      <sheetName val="식재총괄"/>
      <sheetName val="일위목록"/>
      <sheetName val="정산내임"/>
      <sheetName val="자재수량"/>
      <sheetName val="SG"/>
      <sheetName val="동력부하(도산)"/>
      <sheetName val="TONG HOP VL-NC TT"/>
      <sheetName val="CHITIET VL-NC-TT -1p"/>
      <sheetName val="TDTKP1"/>
      <sheetName val="KPVC-BD "/>
      <sheetName val="001"/>
      <sheetName val="산출근거"/>
      <sheetName val="1을"/>
      <sheetName val="참고"/>
      <sheetName val="지수"/>
      <sheetName val="의왕"/>
      <sheetName val="기초계산(Pmax)"/>
      <sheetName val="07피뢰침설비공사"/>
      <sheetName val="대포2교접속"/>
      <sheetName val="조명율표"/>
      <sheetName val="견적"/>
      <sheetName val="중동상가"/>
      <sheetName val="UPDATA"/>
      <sheetName val="전기"/>
      <sheetName val="Param"/>
      <sheetName val="HVAC"/>
      <sheetName val="&quot;u&quot;_TYPE_구간_조명1"/>
      <sheetName val="&quot;U&quot;TYPE_전압강하1"/>
      <sheetName val="TR용량_(2)1"/>
      <sheetName val="간선굵기_설명1"/>
      <sheetName val="불평형_계산식1"/>
      <sheetName val="실행내역서 "/>
      <sheetName val="정산K산출"/>
      <sheetName val="타공종이기"/>
      <sheetName val="토공집계표"/>
      <sheetName val="설계명세서"/>
      <sheetName val="예산명세서"/>
      <sheetName val="자료입력"/>
      <sheetName val="선급법인세 (2)"/>
      <sheetName val="1-최종안"/>
      <sheetName val="사업분석-분양가결정"/>
      <sheetName val="PROJECT BRIEF_EX_NEW_"/>
      <sheetName val="REDUCER"/>
      <sheetName val="WE'T"/>
      <sheetName val="구조물철거타공정이월"/>
      <sheetName val="최종"/>
      <sheetName val="공통가설"/>
      <sheetName val="왕십리방향"/>
      <sheetName val="411-00 외화장기"/>
      <sheetName val="투찰"/>
      <sheetName val="Site Expenses"/>
      <sheetName val="토공사"/>
      <sheetName val="일위대가"/>
      <sheetName val="2월가격"/>
      <sheetName val="96작생능"/>
      <sheetName val="Licences"/>
      <sheetName val="내역(정지)"/>
      <sheetName val="입력"/>
      <sheetName val="총괄표"/>
      <sheetName val="우수공"/>
      <sheetName val="Table"/>
      <sheetName val="ilch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통합"/>
      <sheetName val="1,2공구원가계산서"/>
      <sheetName val="2공구산출내역"/>
      <sheetName val="1공구산출내역서"/>
      <sheetName val="토공(완충)"/>
      <sheetName val="계산근거"/>
      <sheetName val="집계표"/>
      <sheetName val="0001(arch)"/>
      <sheetName val="설산1.나"/>
      <sheetName val="본사S"/>
      <sheetName val="밸브설치"/>
      <sheetName val="WORK"/>
      <sheetName val="적격"/>
      <sheetName val="단가 "/>
      <sheetName val="일위총괄표"/>
      <sheetName val="No-&gt;Code"/>
      <sheetName val="WC96709"/>
      <sheetName val="연결관암거"/>
      <sheetName val="154TW"/>
      <sheetName val="금액내역서"/>
      <sheetName val="대로근거"/>
      <sheetName val="중로근거"/>
      <sheetName val="자재단가"/>
      <sheetName val="집1"/>
      <sheetName val="참조"/>
      <sheetName val="입찰안"/>
      <sheetName val="2F 회의실견적(5_14 일대)"/>
      <sheetName val="공통(20-91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KD율"/>
      <sheetName val="#2_일위대가목록"/>
      <sheetName val="적용기준"/>
      <sheetName val="인건비"/>
      <sheetName val="9902"/>
      <sheetName val="외자배분"/>
      <sheetName val="종배수관"/>
      <sheetName val="SRC-B3U2"/>
      <sheetName val="가로등제어반 설치공사(수량)"/>
      <sheetName val="TSS Part List"/>
      <sheetName val="간지"/>
      <sheetName val="쌍송교"/>
      <sheetName val="조도계산"/>
      <sheetName val="품셈(기초)"/>
      <sheetName val="시설일위"/>
      <sheetName val="XXXXXX"/>
      <sheetName val="STORAGE"/>
      <sheetName val="C3"/>
      <sheetName val="CT "/>
      <sheetName val="중갑지"/>
      <sheetName val="기본DATA"/>
      <sheetName val="2000상반기노임"/>
      <sheetName val="표지"/>
      <sheetName val="산출근거(통합감시)"/>
      <sheetName val="수량산출서"/>
      <sheetName val="약품공급2"/>
      <sheetName val="LAB"/>
      <sheetName val="수문일1"/>
      <sheetName val="가로등내역서"/>
      <sheetName val="원가"/>
      <sheetName val="건축내역"/>
      <sheetName val="간접비"/>
      <sheetName val="현황CODE"/>
      <sheetName val="손익현황"/>
      <sheetName val="3BL공동구 수량"/>
      <sheetName val="FOOTING단면력"/>
      <sheetName val="적정심사"/>
      <sheetName val="담당자"/>
      <sheetName val="3.하중산정4.지지력"/>
      <sheetName val="1.Pre"/>
      <sheetName val="Food court "/>
      <sheetName val="직원동원계획"/>
      <sheetName val="견적조건"/>
      <sheetName val="기초자료입력"/>
      <sheetName val="SHEET 19"/>
      <sheetName val="CMTD"/>
      <sheetName val="Cover Sheet"/>
      <sheetName val="설계예산서"/>
      <sheetName val="총계"/>
      <sheetName val="예산내역서"/>
      <sheetName val="General Data"/>
      <sheetName val="2000년하반기"/>
      <sheetName val="전력구구조물산근"/>
      <sheetName val="내역표지"/>
      <sheetName val="단가산출"/>
      <sheetName val="간접"/>
      <sheetName val="단위내역서"/>
      <sheetName val="20110404_JRL_성수서비스 Specificatio"/>
      <sheetName val="계정"/>
      <sheetName val="현장관리비 산출내역"/>
      <sheetName val="재료비"/>
      <sheetName val="관접합및부설"/>
      <sheetName val="Arch"/>
      <sheetName val="토공집계"/>
      <sheetName val="총괄집계표"/>
      <sheetName val="기준액"/>
      <sheetName val="세부내역서(소방)"/>
      <sheetName val="단중표-ST"/>
      <sheetName val="piping"/>
      <sheetName val="COVER"/>
      <sheetName val="전기내역서"/>
      <sheetName val="TYPE-1"/>
      <sheetName val="충주"/>
      <sheetName val="전차선로 물량표"/>
      <sheetName val="한강운반비"/>
      <sheetName val="자재"/>
      <sheetName val="(A)내역서"/>
      <sheetName val="배선DATA"/>
      <sheetName val="역삼"/>
      <sheetName val="sw1"/>
      <sheetName val="NOMUBI"/>
      <sheetName val="현황산출서"/>
      <sheetName val="옹벽기초자료"/>
      <sheetName val="적용단위길이"/>
      <sheetName val="종배수관(신)"/>
      <sheetName val="문학간접"/>
      <sheetName val="보차도경계석"/>
      <sheetName val="하수BOX이설"/>
      <sheetName val="기준"/>
      <sheetName val="출근부"/>
      <sheetName val="학생내역"/>
      <sheetName val="을"/>
      <sheetName val="ROOF(ALKALI)"/>
      <sheetName val="노무자 명단"/>
      <sheetName val="물량산출근거"/>
      <sheetName val="안정검토(온1)"/>
      <sheetName val="골조시행"/>
      <sheetName val="장비단가 (2차) 수로준설,케이싱"/>
      <sheetName val="다이꾸"/>
      <sheetName val="품셈TABLE"/>
      <sheetName val="장비집계"/>
      <sheetName val="철거산출근거"/>
      <sheetName val="nomi "/>
      <sheetName val="wall"/>
      <sheetName val="Front"/>
      <sheetName val="할증 "/>
      <sheetName val="보고"/>
      <sheetName val="Lists"/>
      <sheetName val="실행내역"/>
      <sheetName val="본사업"/>
      <sheetName val="바닥판"/>
      <sheetName val="수압집계"/>
      <sheetName val="9.품셈"/>
      <sheetName val="물가시세"/>
      <sheetName val="LX-CAL.XLS"/>
      <sheetName val="0.갑지"/>
      <sheetName val="8.현장관리비"/>
      <sheetName val="7.안전관리비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1766-1"/>
      <sheetName val="ABUT수량-A1"/>
      <sheetName val="표지 (2)"/>
      <sheetName val="표지"/>
      <sheetName val="__MAIN"/>
      <sheetName val="수량산출"/>
      <sheetName val="신우"/>
      <sheetName val="COPING"/>
      <sheetName val="인건-측정"/>
      <sheetName val="노무비"/>
      <sheetName val="원가계산서"/>
      <sheetName val="터널조도"/>
      <sheetName val="노임"/>
      <sheetName val="Macro(차단기)"/>
      <sheetName val="예정(3)"/>
      <sheetName val="동원(3)"/>
      <sheetName val="정부노임단가"/>
      <sheetName val="NOMUBI"/>
      <sheetName val="내역서"/>
      <sheetName val="sw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과천MAIN"/>
      <sheetName val="工완성공사율"/>
      <sheetName val="손익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Sheet2"/>
      <sheetName val="개요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Sheet1"/>
      <sheetName val="EP0618"/>
      <sheetName val="가도공"/>
      <sheetName val="표지 (2)"/>
      <sheetName val="견적서예"/>
      <sheetName val="품셈"/>
      <sheetName val="내역서"/>
      <sheetName val="화재 탐지 설비"/>
      <sheetName val="현장지지물물량"/>
      <sheetName val="우수공"/>
      <sheetName val="과천MAIN"/>
    </sheetNames>
    <sheetDataSet>
      <sheetData sheetId="0">
        <row r="26">
          <cell r="H26">
            <v>2033680000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LX-JU"/>
      <sheetName val="토공집계표"/>
      <sheetName val="지명송금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동해title"/>
      <sheetName val="수입"/>
      <sheetName val="기기리스트"/>
      <sheetName val="본체"/>
      <sheetName val="집수정(600-700)"/>
      <sheetName val="계수시트"/>
      <sheetName val="원가계산서"/>
      <sheetName val="BID"/>
      <sheetName val="EQT-ESTN"/>
      <sheetName val="SG"/>
      <sheetName val="cable-data"/>
      <sheetName val="횡배수공토공집계"/>
      <sheetName val="DATE"/>
      <sheetName val="tggwan(mac)"/>
      <sheetName val="S0"/>
      <sheetName val="JUCKEYK"/>
      <sheetName val="우수공"/>
      <sheetName val="2.손익계산서"/>
      <sheetName val="MOTOR"/>
      <sheetName val="배수내역"/>
      <sheetName val="G.R300경비"/>
      <sheetName val="하수급견적대비"/>
      <sheetName val="적격"/>
      <sheetName val="입찰내역서"/>
      <sheetName val="BID-도로"/>
      <sheetName val="CAL"/>
      <sheetName val="견적대비"/>
      <sheetName val="일위대가목차"/>
      <sheetName val="ITEM"/>
      <sheetName val="설계가"/>
      <sheetName val="견적조건"/>
      <sheetName val="집계표"/>
      <sheetName val="전기일위대가"/>
      <sheetName val="단가대비표"/>
      <sheetName val="단중표-ST"/>
      <sheetName val="Sensitivity and GC Value"/>
      <sheetName val="예정(3)"/>
      <sheetName val="동원(3)"/>
      <sheetName val="A"/>
      <sheetName val="유동표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단가비교표"/>
      <sheetName val="견적서"/>
      <sheetName val="비교표"/>
      <sheetName val="차액보증"/>
      <sheetName val="부하LOAD"/>
      <sheetName val="수량산출"/>
      <sheetName val="C3"/>
      <sheetName val="가도공"/>
      <sheetName val="실행내역서 "/>
      <sheetName val="자재단가"/>
      <sheetName val="1.설계조건"/>
      <sheetName val="터널조도"/>
      <sheetName val="N賃率-職"/>
      <sheetName val="bm(CIcable)"/>
      <sheetName val="전체철근집계"/>
      <sheetName val="교대시점"/>
      <sheetName val="슬래브"/>
      <sheetName val="대치판정"/>
      <sheetName val="총괄집계표"/>
      <sheetName val="TARGET"/>
      <sheetName val="TDTKP"/>
      <sheetName val="DK-KH"/>
      <sheetName val="Factor"/>
      <sheetName val="3차설계"/>
      <sheetName val="토목"/>
      <sheetName val="제출내역 (2)"/>
      <sheetName val="설계조건"/>
      <sheetName val="충주"/>
      <sheetName val="7.PILE  (돌출)"/>
      <sheetName val="내역서"/>
      <sheetName val="지수"/>
      <sheetName val="명세서"/>
      <sheetName val="ⴭⴭⴭⴭ"/>
      <sheetName val="EP0618"/>
      <sheetName val="갑지"/>
      <sheetName val="총괄"/>
      <sheetName val="부하계산서"/>
      <sheetName val="부하(성남)"/>
      <sheetName val="조도계산서 (도서)"/>
      <sheetName val="b_balju_cho"/>
      <sheetName val="노무비산출"/>
      <sheetName val="노무비 근거"/>
      <sheetName val="#REF"/>
      <sheetName val="M-MG1"/>
      <sheetName val="일위대가"/>
      <sheetName val="내역(정지)"/>
      <sheetName val="1.설계기준"/>
      <sheetName val="건축공사"/>
      <sheetName val="JUCK"/>
      <sheetName val="시설일위"/>
      <sheetName val="집계표1"/>
      <sheetName val="견적을"/>
      <sheetName val="중기일위대가"/>
      <sheetName val="음봉방향"/>
      <sheetName val="우각부검토"/>
      <sheetName val="DESIGN CRETERIA"/>
      <sheetName val="교대"/>
      <sheetName val="UNIT"/>
      <sheetName val="일위대가표"/>
      <sheetName val="RFP002"/>
      <sheetName val="공량산출서"/>
      <sheetName val="22수량"/>
      <sheetName val="입찰안"/>
      <sheetName val="토공A"/>
      <sheetName val="UPDATA"/>
      <sheetName val="PT_ED"/>
      <sheetName val="중갑지"/>
      <sheetName val="1NYS(당)"/>
      <sheetName val="Total"/>
      <sheetName val="2.대외공문"/>
      <sheetName val="슬래브1"/>
      <sheetName val="빌딩 안내"/>
      <sheetName val="노임단가"/>
      <sheetName val="설계명세서"/>
      <sheetName val="예산명세서"/>
      <sheetName val="자료입력"/>
      <sheetName val="단중표"/>
      <sheetName val="표지 (2)"/>
      <sheetName val="천마갑지"/>
      <sheetName val="화재 탐지 설비"/>
      <sheetName val="b t mong"/>
      <sheetName val="노임"/>
      <sheetName val="갑지(추정)"/>
      <sheetName val="COVER"/>
      <sheetName val="플랜트 설치"/>
      <sheetName val="Baby일위대가"/>
      <sheetName val="단면 (2)"/>
      <sheetName val="연결관산출조서"/>
      <sheetName val="원형1호맨홀토공수량"/>
      <sheetName val="INPUT"/>
      <sheetName val="Final(1)summary"/>
      <sheetName val="001"/>
      <sheetName val="의정부문예회관변경내역"/>
      <sheetName val="SUMMARY"/>
      <sheetName val="월별수입"/>
      <sheetName val="노무비"/>
      <sheetName val="우각부보강"/>
      <sheetName val="Áý¼öÁ¤(600-700)"/>
      <sheetName val="Åä°øÁý°èÇ¥"/>
      <sheetName val="°è¼ö½ÃÆ®"/>
      <sheetName val="¿ø°¡°è»ê¼­"/>
      <sheetName val="울산시산표"/>
      <sheetName val="1경간당 상부수량"/>
      <sheetName val="인건-측정"/>
      <sheetName val="Macro(차단기)"/>
      <sheetName val="참조-(1)"/>
      <sheetName val="입찰결과보고"/>
      <sheetName val="노무비 "/>
      <sheetName val="청구내역(9807)"/>
      <sheetName val="산근1,2"/>
      <sheetName val="견적서-을지"/>
      <sheetName val="단가"/>
      <sheetName val="품셈(기초)"/>
      <sheetName val="입출재고현황 (2)"/>
      <sheetName val="WORK"/>
      <sheetName val="ABUT수량-A1"/>
      <sheetName val="COPING"/>
      <sheetName val="LOPCALC"/>
      <sheetName val="도면자료제출일정"/>
      <sheetName val="기계경비(시간당)"/>
      <sheetName val="램머"/>
      <sheetName val="설계내역(2000)"/>
      <sheetName val="내역"/>
      <sheetName val="잡철물"/>
      <sheetName val="내역1"/>
      <sheetName val="CA"/>
      <sheetName val="수량산출(수평맹암거)"/>
      <sheetName val="부대내역"/>
      <sheetName val="가설공사내역"/>
      <sheetName val="401"/>
      <sheetName val="품셈TABLE"/>
      <sheetName val="3련 BOX"/>
      <sheetName val="가설건물"/>
      <sheetName val="을지"/>
      <sheetName val="주현(해보)"/>
      <sheetName val="주현(영광)"/>
      <sheetName val="잡철단가대비"/>
      <sheetName val="Price List"/>
      <sheetName val="집수정_600_700_"/>
      <sheetName val="왕십리방향"/>
      <sheetName val="2_대외공문"/>
      <sheetName val="TABLE"/>
      <sheetName val="노무비단가"/>
      <sheetName val="일위대가 "/>
      <sheetName val="기술자료 (연수)"/>
      <sheetName val="PF_일반수량(35m)"/>
      <sheetName val="환율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설계산출표지"/>
      <sheetName val="산출근거"/>
      <sheetName val="조도계산"/>
      <sheetName val="전차선로 물량표"/>
      <sheetName val="내역서-대공연장"/>
      <sheetName val="청하배수"/>
      <sheetName val="토목주소"/>
      <sheetName val="프랜트면허"/>
      <sheetName val="SLAB"/>
      <sheetName val="P-산#1-1(WOWA1)"/>
      <sheetName val="간접비"/>
      <sheetName val="FCM"/>
      <sheetName val="MatchCode"/>
      <sheetName val="suk(mac)"/>
      <sheetName val="일위대가목록"/>
      <sheetName val="일반공사"/>
      <sheetName val="실행철강하도"/>
      <sheetName val="터파기및재료"/>
      <sheetName val="MAT"/>
      <sheetName val="자동제어"/>
      <sheetName val="2F 회의실견적(5_14 일대)"/>
      <sheetName val="2000년1차"/>
      <sheetName val="2000전체분"/>
      <sheetName val="증감대비"/>
      <sheetName val="동력부하(도산)"/>
      <sheetName val="설계자료"/>
      <sheetName val="계정"/>
      <sheetName val="수량집계"/>
      <sheetName val="인건비"/>
      <sheetName val="수량산출서"/>
      <sheetName val="Hauptdaten"/>
      <sheetName val="FB25JN"/>
      <sheetName val="간선DATA"/>
      <sheetName val="HVAC"/>
      <sheetName val="세부내역서"/>
      <sheetName val="48일위"/>
      <sheetName val="static.cal"/>
      <sheetName val="단위내역서"/>
      <sheetName val="보할공정"/>
      <sheetName val="설계기준 및 하중계산"/>
      <sheetName val="3.하중계산"/>
      <sheetName val="내역(을)"/>
      <sheetName val="기본"/>
      <sheetName val="일위대가양식"/>
      <sheetName val="Variables"/>
      <sheetName val="RCSPlan"/>
      <sheetName val="3.하중산정4.지지력"/>
      <sheetName val="4.5 휨응력"/>
      <sheetName val="Sheet1 (2)"/>
      <sheetName val="토공계산서(부체도로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archi(본사)"/>
      <sheetName val="실행간접비"/>
      <sheetName val="을"/>
      <sheetName val="내역서1"/>
      <sheetName val="단"/>
      <sheetName val="건축내역서"/>
      <sheetName val="설비내역서"/>
      <sheetName val="전기내역서"/>
      <sheetName val="ASP"/>
      <sheetName val="우배수"/>
      <sheetName val="보차도경계석"/>
      <sheetName val="민감도분석"/>
      <sheetName val="위치조서"/>
      <sheetName val="Languages"/>
      <sheetName val="단가조사"/>
      <sheetName val="411-00 외화장기"/>
      <sheetName val="당정동경상이수"/>
      <sheetName val="당정동공통이수"/>
      <sheetName val="약품공급2"/>
      <sheetName val="Macro2"/>
      <sheetName val="단가 및 재료비"/>
      <sheetName val="중기사용료산출근거"/>
      <sheetName val="가공비"/>
      <sheetName val="잡비"/>
      <sheetName val="96.12"/>
      <sheetName val="001BA"/>
      <sheetName val="공종별자재"/>
      <sheetName val="장비"/>
      <sheetName val="견적보고"/>
      <sheetName val="중기단가LIST"/>
      <sheetName val="사급자재총괄"/>
      <sheetName val="파일의이용"/>
      <sheetName val="일위(PN)"/>
      <sheetName val="L_RPTA05_목록"/>
      <sheetName val="LANGUAGE"/>
      <sheetName val="Macro1"/>
      <sheetName val="list"/>
      <sheetName val="가로등제어반 설치공사(수량)"/>
      <sheetName val="설계내역서"/>
      <sheetName val="자동화재탐지"/>
      <sheetName val="RangeObject"/>
      <sheetName val="Y-WORK"/>
      <sheetName val="FORM"/>
      <sheetName val="관급원내역"/>
      <sheetName val="공사비예산서(토목분)"/>
      <sheetName val="자재"/>
      <sheetName val="토공연장"/>
      <sheetName val="(A)내역서"/>
      <sheetName val="도체종-상수표"/>
      <sheetName val="정부노임단가"/>
      <sheetName val="자재단가_사급"/>
      <sheetName val="중기적산목록"/>
      <sheetName val="????"/>
      <sheetName val="수량산출서-2"/>
      <sheetName val="산근-10"/>
      <sheetName val="ATS단가"/>
      <sheetName val="데이타"/>
      <sheetName val="양식"/>
      <sheetName val="아수배전(1회)"/>
      <sheetName val="표지"/>
      <sheetName val="1"/>
      <sheetName val="6.노임"/>
      <sheetName val="인부신상자료"/>
      <sheetName val="INDEX"/>
      <sheetName val="시청방향슬래브수량"/>
      <sheetName val="Piping Design Data"/>
      <sheetName val="Proposal"/>
      <sheetName val="예가표"/>
      <sheetName val="링크해지용"/>
      <sheetName val="FOOTING단면력"/>
      <sheetName val="공사개요"/>
      <sheetName val="연결관암거"/>
      <sheetName val="우수"/>
      <sheetName val="TYPE-B 평균H"/>
      <sheetName val="교각1"/>
      <sheetName val="G_R300경비"/>
      <sheetName val="직재"/>
      <sheetName val="TTDZ 679"/>
      <sheetName val="영동(D)"/>
      <sheetName val="조명율표"/>
      <sheetName val="물량산출"/>
      <sheetName val="전 기"/>
      <sheetName val="일위"/>
      <sheetName val="Macro상수"/>
      <sheetName val="6PILE  (돌출)"/>
      <sheetName val="_shtOpr_"/>
      <sheetName val="내역기준"/>
      <sheetName val="ilch"/>
      <sheetName val="견적시담(송포2공구)"/>
      <sheetName val="CODE"/>
      <sheetName val="품의서(TL)"/>
      <sheetName val="농협-입금"/>
      <sheetName val="교통대책내역"/>
      <sheetName val="공종별지급자재"/>
      <sheetName val="Control"/>
      <sheetName val="건축내역"/>
      <sheetName val="부대공"/>
      <sheetName val="조건"/>
      <sheetName val="약전닥트"/>
      <sheetName val="건축부하"/>
      <sheetName val="FA설치명세"/>
      <sheetName val="FD"/>
      <sheetName val="교각(P1)수량"/>
      <sheetName val="DAN"/>
      <sheetName val="신우"/>
      <sheetName val="금호"/>
      <sheetName val="당초"/>
      <sheetName val="MixBed"/>
      <sheetName val="CondPol"/>
      <sheetName val="날개벽수량표"/>
      <sheetName val="국내조달(통합-1)"/>
      <sheetName val="__MAIN"/>
      <sheetName val="단면치수"/>
      <sheetName val="설계예산서"/>
      <sheetName val="TRAY Data"/>
      <sheetName val="동력부하"/>
      <sheetName val="말뚝지지력산정"/>
      <sheetName val="공통비"/>
      <sheetName val="설계변경원가계산총괄표(근린,시설,가로,공공)"/>
      <sheetName val="무산소조"/>
      <sheetName val="IW-LIST"/>
      <sheetName val="3.바닥판설계"/>
      <sheetName val="일위대가서식"/>
      <sheetName val="주형"/>
      <sheetName val="본부소개"/>
      <sheetName val="날개벽(시점좌측)"/>
      <sheetName val="경계석"/>
      <sheetName val="골재집계"/>
      <sheetName val="기계경비"/>
      <sheetName val="가시설"/>
      <sheetName val="PROJECT BRIEF"/>
      <sheetName val="PROJECT BRIEF(EX.NEW)"/>
      <sheetName val="입고장부 (4)"/>
      <sheetName val="로우프"/>
      <sheetName val="장비가동집계표"/>
      <sheetName val="케이블DATA"/>
      <sheetName val="중기사용료"/>
      <sheetName val="토공"/>
      <sheetName val="참조"/>
      <sheetName val="내역(한신APT)"/>
      <sheetName val="(4-2)열관류값-2"/>
      <sheetName val="조명율데이타"/>
      <sheetName val="단가표"/>
      <sheetName val="중동상가"/>
      <sheetName val="건축집계표"/>
      <sheetName val="견"/>
      <sheetName val="ROOF(ALKALI)"/>
      <sheetName val="CP(1)"/>
      <sheetName val="실행내역"/>
      <sheetName val="세원견적서"/>
      <sheetName val="포장공"/>
      <sheetName val="DB"/>
      <sheetName val="철근집계표"/>
      <sheetName val="타견적(을)"/>
      <sheetName val="작성"/>
      <sheetName val="과천MAIN"/>
      <sheetName val="공문"/>
      <sheetName val="선급법인세 (2)"/>
      <sheetName val="2000자금소요"/>
      <sheetName val="수질정화시설"/>
      <sheetName val="직접공사비집계표"/>
      <sheetName val="견적정보"/>
      <sheetName val="6m기존암거철거공"/>
      <sheetName val="신규일위대가"/>
      <sheetName val="안정검토"/>
      <sheetName val="현금"/>
      <sheetName val="물가시세"/>
      <sheetName val="6.교좌면보강"/>
      <sheetName val="수주추정"/>
      <sheetName val="도로토적"/>
      <sheetName val="3.공통공사대비"/>
      <sheetName val="LCS-SEAT"/>
      <sheetName val="A-4"/>
      <sheetName val="10월판관"/>
      <sheetName val="공정계획(내부계획25%,내부w.f)"/>
      <sheetName val="CTEMCOST"/>
      <sheetName val="대가수량"/>
      <sheetName val="뚝토공"/>
      <sheetName val="업무분장"/>
      <sheetName val="방송(체육관)"/>
      <sheetName val="구조물"/>
      <sheetName val="기둥(원형)"/>
      <sheetName val="Sheet17"/>
      <sheetName val="소방일위 "/>
      <sheetName val="건축"/>
      <sheetName val="TOP"/>
      <sheetName val="5.전사투자계획종함안"/>
      <sheetName val="0001new"/>
      <sheetName val="POWER"/>
      <sheetName val="A_7"/>
      <sheetName val="제품정보"/>
      <sheetName val="D040416"/>
      <sheetName val="특별교실"/>
      <sheetName val="대림경상68억"/>
      <sheetName val="DATASPEC(VT1)"/>
      <sheetName val="96작생능"/>
      <sheetName val="공통(20-91)"/>
      <sheetName val="한강운반비"/>
      <sheetName val="총급여"/>
      <sheetName val="지진시"/>
      <sheetName val="SAN"/>
      <sheetName val="내역표지"/>
      <sheetName val="工완성공사율"/>
      <sheetName val="입출재고현황 _2_"/>
      <sheetName val="YOEMAGUM"/>
      <sheetName val="REDUCER"/>
      <sheetName val="WE'T"/>
      <sheetName val="6.7.8.우물통"/>
      <sheetName val="STBOX"/>
      <sheetName val="FT_금액"/>
      <sheetName val="조명율"/>
      <sheetName val="98수문일위"/>
      <sheetName val="일위대가(원본)"/>
      <sheetName val="200"/>
      <sheetName val="내역서적용수량 (지방도893)"/>
      <sheetName val="POOM_MOTO"/>
      <sheetName val="POOM_MOTO2"/>
      <sheetName val="수목데이타"/>
      <sheetName val="선택"/>
      <sheetName val="카렌스센터계량기설치공사"/>
      <sheetName val="투찰내역"/>
      <sheetName val="수산(A1)"/>
      <sheetName val="현장관리비 산출내역"/>
      <sheetName val="DATA 입력란"/>
      <sheetName val="용수지선토적"/>
      <sheetName val="용량(1-2)"/>
      <sheetName val="3BL공동구 수량"/>
      <sheetName val="전력구구조물산근"/>
      <sheetName val="6호기"/>
      <sheetName val="설"/>
      <sheetName val="기본일위"/>
      <sheetName val="Pricelist TAC AB"/>
      <sheetName val="물가정보자료"/>
      <sheetName val="현장지지물물량"/>
      <sheetName val="MEXICO-C"/>
      <sheetName val="변경비교-을"/>
      <sheetName val="전계가"/>
      <sheetName val="케이블규격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총괄표"/>
      <sheetName val="기계"/>
      <sheetName val="TOTAL_BOQ"/>
      <sheetName val="기계경비일람"/>
      <sheetName val="단면검토"/>
      <sheetName val="주요공사"/>
      <sheetName val="schtable"/>
      <sheetName val="1호토공"/>
      <sheetName val="12호기내역서(건축분)"/>
      <sheetName val="G_R300경비1"/>
      <sheetName val="실행내역서_"/>
      <sheetName val="제출내역_(2)"/>
      <sheetName val="노무비_근거"/>
      <sheetName val="Sensitivity_and_GC_Value"/>
      <sheetName val="2_손익계산서"/>
      <sheetName val="2_대외공문1"/>
      <sheetName val="7_PILE__(돌출)"/>
      <sheetName val="전차선로_물량표"/>
      <sheetName val="단면_(2)"/>
      <sheetName val="1_설계조건"/>
      <sheetName val="화재_탐지_설비"/>
      <sheetName val="b_t_mong"/>
      <sheetName val="플랜트_설치"/>
      <sheetName val="1경간당_상부수량"/>
      <sheetName val="빌딩_안내"/>
      <sheetName val="표지_(2)"/>
      <sheetName val="3련_BOX"/>
      <sheetName val="G_R300°æºñ"/>
      <sheetName val="½ÇÇà³»¿ª¼­_"/>
      <sheetName val="2_¼ÕÀÍ°è»ê¼­"/>
      <sheetName val="Á¦Ãâ³»¿ª_(2)"/>
      <sheetName val="ºôµù_¾È³»"/>
      <sheetName val="7_PILE__(µ¹Ãâ)"/>
      <sheetName val="³ë¹«ºñ_±Ù°Å"/>
      <sheetName val="Price_List"/>
      <sheetName val="조도계산서_(도서)"/>
      <sheetName val="411-00_외화장기"/>
      <sheetName val="6_노임"/>
      <sheetName val="Piping_Design_Data"/>
      <sheetName val="전_기"/>
      <sheetName val="2F_회의실견적(5_14_일대)"/>
      <sheetName val="TYPE-B_평균H"/>
      <sheetName val="입출재고현황_(2)"/>
      <sheetName val="TTDZ_679"/>
      <sheetName val="설계기준_및_하중계산"/>
      <sheetName val="3_하중계산"/>
      <sheetName val="96_12"/>
      <sheetName val="s"/>
      <sheetName val="관일"/>
      <sheetName val="일위대가(계측기설치)"/>
      <sheetName val="일위집계표"/>
      <sheetName val="LD"/>
      <sheetName val="제진기"/>
      <sheetName val="__Isyou_c_P_Iso_Calc_St2_LX_J_2"/>
      <sheetName val="기초자료입력"/>
      <sheetName val="매장-시행견적"/>
      <sheetName val="인테리어세부내역"/>
      <sheetName val="단면가정"/>
      <sheetName val="포장복구집계"/>
      <sheetName val="BR.1(원)"/>
      <sheetName val=" 견적서"/>
      <sheetName val="평가데이터"/>
      <sheetName val="맨홀수량"/>
      <sheetName val="LX-JU.XLS"/>
      <sheetName val="esc"/>
      <sheetName val="부표총괄"/>
      <sheetName val="4_5_휨응력"/>
      <sheetName val="6PILE__(돌출)"/>
      <sheetName val="1_설계기준"/>
      <sheetName val="일위대가_"/>
      <sheetName val="선급법인세_(2)"/>
      <sheetName val="PROJECT_BRIEF"/>
      <sheetName val="3_하중산정4_지지력"/>
      <sheetName val="Sheet1_(2)"/>
      <sheetName val="static_cal"/>
      <sheetName val="PROJECT_BRIEF(EX_NEW)"/>
      <sheetName val="입고장부_(4)"/>
      <sheetName val="5_전사투자계획종함안"/>
      <sheetName val="3_공통공사대비"/>
      <sheetName val="현장관리비_산출내역"/>
      <sheetName val="wall"/>
      <sheetName val="TC표지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</sheetNames>
    <definedNames>
      <definedName name="Macro10"/>
      <definedName name="Macro14"/>
      <definedName name="Macro7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표지 (2)"/>
      <sheetName val="신우"/>
      <sheetName val="기본DATA"/>
      <sheetName val="정부노임단가"/>
      <sheetName val="과천MAIN"/>
      <sheetName val="공사원가계산서"/>
      <sheetName val="자재단가"/>
      <sheetName val="FAX"/>
      <sheetName val="갑지"/>
      <sheetName val="부하계산서"/>
      <sheetName val="48일위(기존)"/>
      <sheetName val="원본(갑지)"/>
      <sheetName val="총괄표"/>
      <sheetName val="내역"/>
      <sheetName val="DATE"/>
      <sheetName val="약품공급2"/>
      <sheetName val="01"/>
      <sheetName val="EP0618"/>
      <sheetName val="집계표"/>
      <sheetName val="일위대가(가설)"/>
      <sheetName val="토공집계표"/>
      <sheetName val="표지"/>
      <sheetName val="DATA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가설"/>
      <sheetName val="정공공사"/>
      <sheetName val="일위_파일"/>
      <sheetName val="일위총괄표"/>
      <sheetName val="EP0618"/>
      <sheetName val="DATE"/>
      <sheetName val="직재"/>
      <sheetName val="재집"/>
      <sheetName val="data"/>
      <sheetName val="방송(체육관)"/>
      <sheetName val="사업성분석"/>
      <sheetName val="과천MAIN"/>
      <sheetName val="원가계산서"/>
      <sheetName val="단"/>
      <sheetName val="전력"/>
      <sheetName val="부대내역"/>
      <sheetName val="99노임기준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/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/>
          <cell r="H5" t="str">
            <v xml:space="preserve"> </v>
          </cell>
        </row>
        <row r="6">
          <cell r="A6">
            <v>6</v>
          </cell>
          <cell r="B6"/>
          <cell r="C6"/>
          <cell r="D6"/>
          <cell r="E6"/>
          <cell r="F6" t="str">
            <v xml:space="preserve"> </v>
          </cell>
        </row>
        <row r="7">
          <cell r="A7">
            <v>7</v>
          </cell>
          <cell r="B7"/>
          <cell r="C7"/>
          <cell r="D7"/>
          <cell r="E7"/>
          <cell r="F7" t="str">
            <v xml:space="preserve"> </v>
          </cell>
        </row>
        <row r="8">
          <cell r="A8">
            <v>8</v>
          </cell>
          <cell r="B8"/>
          <cell r="C8"/>
          <cell r="D8"/>
          <cell r="E8"/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/>
          <cell r="D25"/>
          <cell r="E25"/>
          <cell r="F25"/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/>
          <cell r="G26"/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/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/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/>
          <cell r="G29"/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/>
          <cell r="G30"/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/>
          <cell r="G31"/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/>
          <cell r="G32"/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/>
          <cell r="G33"/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/>
          <cell r="G34"/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/>
          <cell r="G35"/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/>
          <cell r="G36"/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/>
          <cell r="G39"/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/>
          <cell r="G40"/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/>
          <cell r="D47"/>
          <cell r="E47"/>
          <cell r="F47"/>
          <cell r="G47"/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/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/>
          <cell r="D69"/>
          <cell r="E69"/>
          <cell r="F69"/>
          <cell r="G69"/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/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/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/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/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/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/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/>
          <cell r="D113"/>
          <cell r="E113"/>
          <cell r="F113"/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/>
          <cell r="C124"/>
          <cell r="D124"/>
          <cell r="E124"/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/>
          <cell r="D135"/>
          <cell r="E135"/>
          <cell r="F135"/>
          <cell r="G135"/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/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/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/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/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/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/>
          <cell r="C151"/>
          <cell r="D151"/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/>
          <cell r="D157"/>
          <cell r="E157"/>
          <cell r="F157"/>
          <cell r="G157"/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/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/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/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/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/>
          <cell r="C172"/>
          <cell r="D172"/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/>
          <cell r="C176"/>
          <cell r="D176"/>
          <cell r="E176"/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/>
          <cell r="D179"/>
          <cell r="E179"/>
          <cell r="F179"/>
          <cell r="G179"/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/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/>
          <cell r="C187"/>
          <cell r="D187"/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/>
          <cell r="C200"/>
          <cell r="D200"/>
          <cell r="E200"/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/>
          <cell r="D201"/>
          <cell r="E201"/>
          <cell r="F201"/>
          <cell r="G201"/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/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/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/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/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/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/>
          <cell r="D245"/>
          <cell r="E245"/>
          <cell r="F245"/>
          <cell r="G245"/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/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/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/>
          <cell r="C262"/>
          <cell r="D262"/>
          <cell r="E262"/>
          <cell r="F262"/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/>
          <cell r="D267"/>
          <cell r="E267"/>
          <cell r="F267"/>
          <cell r="G267"/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등"/>
    </sheetNames>
    <sheetDataSet>
      <sheetData sheetId="0">
        <row r="5">
          <cell r="B5" t="str">
            <v>GV 5.5㎟</v>
          </cell>
          <cell r="C5" t="str">
            <v>M</v>
          </cell>
          <cell r="D5">
            <v>327</v>
          </cell>
          <cell r="E5">
            <v>0.05</v>
          </cell>
          <cell r="F5">
            <v>343</v>
          </cell>
        </row>
        <row r="6">
          <cell r="B6" t="str">
            <v>GV 14㎟</v>
          </cell>
          <cell r="C6" t="str">
            <v>M</v>
          </cell>
          <cell r="D6">
            <v>30</v>
          </cell>
          <cell r="E6">
            <v>0.05</v>
          </cell>
          <cell r="F6">
            <v>31</v>
          </cell>
        </row>
        <row r="7">
          <cell r="B7" t="str">
            <v>CV 3.5㎟/2C</v>
          </cell>
          <cell r="C7" t="str">
            <v>M</v>
          </cell>
          <cell r="D7">
            <v>1635</v>
          </cell>
          <cell r="E7">
            <v>0.03</v>
          </cell>
          <cell r="F7">
            <v>1684</v>
          </cell>
        </row>
        <row r="8">
          <cell r="B8" t="str">
            <v>CV 5.5㎟/1C</v>
          </cell>
          <cell r="C8" t="str">
            <v>M</v>
          </cell>
          <cell r="D8">
            <v>7394</v>
          </cell>
          <cell r="E8">
            <v>0.03</v>
          </cell>
          <cell r="F8">
            <v>7615</v>
          </cell>
        </row>
        <row r="9">
          <cell r="B9" t="str">
            <v>CV 8㎟/1C</v>
          </cell>
          <cell r="C9" t="str">
            <v>M</v>
          </cell>
          <cell r="D9">
            <v>3544</v>
          </cell>
          <cell r="E9">
            <v>0.03</v>
          </cell>
          <cell r="F9">
            <v>3650</v>
          </cell>
        </row>
        <row r="10">
          <cell r="B10" t="str">
            <v>CV 14㎟/1C</v>
          </cell>
          <cell r="C10" t="str">
            <v>M</v>
          </cell>
          <cell r="D10">
            <v>5312</v>
          </cell>
          <cell r="E10">
            <v>0.03</v>
          </cell>
          <cell r="F10">
            <v>5471</v>
          </cell>
        </row>
        <row r="11">
          <cell r="B11" t="str">
            <v>CV 38㎟/1C</v>
          </cell>
          <cell r="C11" t="str">
            <v>M</v>
          </cell>
          <cell r="D11">
            <v>240</v>
          </cell>
          <cell r="E11">
            <v>0.03</v>
          </cell>
          <cell r="F11">
            <v>247</v>
          </cell>
        </row>
        <row r="12">
          <cell r="B12" t="str">
            <v>HI PVC 16mm</v>
          </cell>
          <cell r="C12" t="str">
            <v>M</v>
          </cell>
          <cell r="D12">
            <v>218</v>
          </cell>
          <cell r="E12">
            <v>0.1</v>
          </cell>
          <cell r="F12">
            <v>239</v>
          </cell>
        </row>
        <row r="13">
          <cell r="B13" t="str">
            <v>HI PVC 36mm</v>
          </cell>
          <cell r="C13" t="str">
            <v>M</v>
          </cell>
          <cell r="D13">
            <v>15</v>
          </cell>
          <cell r="E13">
            <v>0.1</v>
          </cell>
          <cell r="F13">
            <v>16</v>
          </cell>
        </row>
        <row r="14">
          <cell r="B14" t="str">
            <v>ELP 30mm</v>
          </cell>
          <cell r="C14" t="str">
            <v>M</v>
          </cell>
          <cell r="D14">
            <v>2893</v>
          </cell>
          <cell r="E14">
            <v>0.03</v>
          </cell>
          <cell r="F14">
            <v>2979</v>
          </cell>
        </row>
        <row r="15">
          <cell r="C15" t="str">
            <v>M</v>
          </cell>
          <cell r="D15">
            <v>2893</v>
          </cell>
          <cell r="E15">
            <v>0</v>
          </cell>
          <cell r="F15">
            <v>2893</v>
          </cell>
        </row>
        <row r="16">
          <cell r="B16" t="str">
            <v>ELP 40mm</v>
          </cell>
          <cell r="C16" t="str">
            <v>M</v>
          </cell>
          <cell r="D16">
            <v>1328</v>
          </cell>
          <cell r="E16">
            <v>0.03</v>
          </cell>
          <cell r="F16">
            <v>1367</v>
          </cell>
        </row>
        <row r="17">
          <cell r="C17" t="str">
            <v>M</v>
          </cell>
          <cell r="D17">
            <v>1328</v>
          </cell>
          <cell r="E17">
            <v>0</v>
          </cell>
          <cell r="F17">
            <v>1328</v>
          </cell>
        </row>
        <row r="18">
          <cell r="B18" t="str">
            <v>ELP 50mm</v>
          </cell>
          <cell r="C18" t="str">
            <v>M</v>
          </cell>
          <cell r="D18">
            <v>115</v>
          </cell>
          <cell r="E18">
            <v>0.03</v>
          </cell>
          <cell r="F18">
            <v>118</v>
          </cell>
        </row>
        <row r="19">
          <cell r="C19" t="str">
            <v>M</v>
          </cell>
          <cell r="D19">
            <v>115</v>
          </cell>
          <cell r="E19">
            <v>0</v>
          </cell>
          <cell r="F19">
            <v>115</v>
          </cell>
        </row>
        <row r="20">
          <cell r="B20" t="str">
            <v>세종로대형</v>
          </cell>
          <cell r="C20" t="str">
            <v>SET</v>
          </cell>
          <cell r="D20">
            <v>109</v>
          </cell>
          <cell r="E20">
            <v>0</v>
          </cell>
          <cell r="F20">
            <v>109</v>
          </cell>
        </row>
        <row r="21">
          <cell r="B21" t="str">
            <v>NH 200W</v>
          </cell>
          <cell r="C21" t="str">
            <v>EA</v>
          </cell>
          <cell r="D21">
            <v>45</v>
          </cell>
          <cell r="E21">
            <v>0</v>
          </cell>
          <cell r="F21">
            <v>45</v>
          </cell>
        </row>
        <row r="22">
          <cell r="B22" t="str">
            <v>NH 250W</v>
          </cell>
          <cell r="C22" t="str">
            <v>EA</v>
          </cell>
          <cell r="D22">
            <v>64</v>
          </cell>
          <cell r="E22">
            <v>0</v>
          </cell>
          <cell r="F22">
            <v>64</v>
          </cell>
        </row>
        <row r="23">
          <cell r="B23" t="str">
            <v>NH 200W-CC</v>
          </cell>
          <cell r="C23" t="str">
            <v>EA</v>
          </cell>
          <cell r="D23">
            <v>45</v>
          </cell>
          <cell r="E23">
            <v>0</v>
          </cell>
          <cell r="F23">
            <v>45</v>
          </cell>
        </row>
        <row r="24">
          <cell r="B24" t="str">
            <v>NH 250W-CC</v>
          </cell>
          <cell r="C24" t="str">
            <v>EA</v>
          </cell>
          <cell r="D24">
            <v>64</v>
          </cell>
          <cell r="E24">
            <v>0</v>
          </cell>
          <cell r="F24">
            <v>64</v>
          </cell>
        </row>
        <row r="25">
          <cell r="B25" t="str">
            <v>상시격등8회로</v>
          </cell>
          <cell r="C25" t="str">
            <v>면</v>
          </cell>
          <cell r="D25">
            <v>3</v>
          </cell>
          <cell r="E25">
            <v>0</v>
          </cell>
          <cell r="F25">
            <v>3</v>
          </cell>
        </row>
        <row r="26">
          <cell r="B26" t="str">
            <v>14Ø×1000</v>
          </cell>
          <cell r="C26" t="str">
            <v>EA</v>
          </cell>
          <cell r="D26">
            <v>109</v>
          </cell>
          <cell r="E26">
            <v>0</v>
          </cell>
          <cell r="F26">
            <v>109</v>
          </cell>
        </row>
        <row r="27">
          <cell r="C27" t="str">
            <v>EA</v>
          </cell>
          <cell r="D27">
            <v>109</v>
          </cell>
          <cell r="E27">
            <v>0</v>
          </cell>
          <cell r="F27">
            <v>109</v>
          </cell>
        </row>
        <row r="28">
          <cell r="B28" t="str">
            <v>16Ø×1800-3본</v>
          </cell>
          <cell r="C28" t="str">
            <v>개소</v>
          </cell>
          <cell r="D28">
            <v>3</v>
          </cell>
          <cell r="E28">
            <v>0</v>
          </cell>
          <cell r="F28">
            <v>3</v>
          </cell>
        </row>
        <row r="29">
          <cell r="C29" t="str">
            <v>개소</v>
          </cell>
          <cell r="D29">
            <v>3</v>
          </cell>
          <cell r="E29">
            <v>0</v>
          </cell>
          <cell r="F29">
            <v>3</v>
          </cell>
        </row>
        <row r="30">
          <cell r="B30" t="str">
            <v>14Ø</v>
          </cell>
          <cell r="C30" t="str">
            <v>EA</v>
          </cell>
          <cell r="D30">
            <v>109</v>
          </cell>
          <cell r="E30">
            <v>0</v>
          </cell>
          <cell r="F30">
            <v>109</v>
          </cell>
        </row>
        <row r="31">
          <cell r="B31" t="str">
            <v>16Ø</v>
          </cell>
          <cell r="C31" t="str">
            <v>EA</v>
          </cell>
          <cell r="D31">
            <v>9</v>
          </cell>
          <cell r="E31">
            <v>0</v>
          </cell>
          <cell r="F31">
            <v>9</v>
          </cell>
        </row>
        <row r="32">
          <cell r="B32" t="str">
            <v>팔각테파12M1등용</v>
          </cell>
          <cell r="C32" t="str">
            <v>본</v>
          </cell>
          <cell r="D32">
            <v>109</v>
          </cell>
          <cell r="E32">
            <v>0</v>
          </cell>
          <cell r="F32">
            <v>109</v>
          </cell>
        </row>
        <row r="33">
          <cell r="B33" t="str">
            <v>500×1000×1100</v>
          </cell>
          <cell r="C33" t="str">
            <v>EA</v>
          </cell>
          <cell r="D33">
            <v>109</v>
          </cell>
          <cell r="E33">
            <v>0</v>
          </cell>
          <cell r="F33">
            <v>109</v>
          </cell>
        </row>
        <row r="34">
          <cell r="B34" t="str">
            <v>400×600×900</v>
          </cell>
          <cell r="C34" t="str">
            <v>EA</v>
          </cell>
          <cell r="D34">
            <v>3</v>
          </cell>
          <cell r="E34">
            <v>0</v>
          </cell>
          <cell r="F34">
            <v>3</v>
          </cell>
        </row>
        <row r="35">
          <cell r="B35" t="str">
            <v>0.6M</v>
          </cell>
          <cell r="C35" t="str">
            <v>M</v>
          </cell>
          <cell r="D35">
            <v>3915</v>
          </cell>
          <cell r="E35">
            <v>0</v>
          </cell>
          <cell r="F35">
            <v>3915</v>
          </cell>
        </row>
        <row r="36">
          <cell r="B36" t="str">
            <v>1.2M</v>
          </cell>
          <cell r="C36" t="str">
            <v>M</v>
          </cell>
          <cell r="D36">
            <v>80</v>
          </cell>
          <cell r="E36">
            <v>0</v>
          </cell>
          <cell r="F36">
            <v>80</v>
          </cell>
        </row>
        <row r="37">
          <cell r="L37" t="str">
            <v>내선전공</v>
          </cell>
          <cell r="M37" t="str">
            <v>보통인부</v>
          </cell>
          <cell r="N37" t="str">
            <v>특별인부</v>
          </cell>
          <cell r="O37" t="str">
            <v>저압케이블전공</v>
          </cell>
          <cell r="P37" t="str">
            <v>특고압케이블전공</v>
          </cell>
          <cell r="Q37" t="str">
            <v>고압케이블전공</v>
          </cell>
          <cell r="R37" t="str">
            <v>배전전공</v>
          </cell>
          <cell r="S37" t="str">
            <v>플랜트전공</v>
          </cell>
          <cell r="T37" t="str">
            <v>비계공</v>
          </cell>
          <cell r="U37" t="str">
            <v>기계설치공</v>
          </cell>
          <cell r="V37" t="str">
            <v>통신기사1급</v>
          </cell>
          <cell r="W37" t="str">
            <v>통신케이블공</v>
          </cell>
          <cell r="X37" t="str">
            <v>통신내선공</v>
          </cell>
          <cell r="Y37" t="str">
            <v>통신설비공</v>
          </cell>
          <cell r="Z37" t="str">
            <v>무선안테나공</v>
          </cell>
        </row>
        <row r="38">
          <cell r="L38">
            <v>96</v>
          </cell>
          <cell r="M38">
            <v>137</v>
          </cell>
          <cell r="N38">
            <v>0</v>
          </cell>
          <cell r="O38">
            <v>286</v>
          </cell>
          <cell r="P38">
            <v>0</v>
          </cell>
          <cell r="Q38">
            <v>0</v>
          </cell>
          <cell r="R38">
            <v>52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대치판정"/>
      <sheetName val="조명율표"/>
      <sheetName val="설계예산서"/>
      <sheetName val="수량집계"/>
      <sheetName val="내역서"/>
      <sheetName val="단가산출"/>
      <sheetName val="소야공정계획표"/>
      <sheetName val="가로등내역서"/>
      <sheetName val="총괄"/>
      <sheetName val="토목"/>
      <sheetName val="수량산출"/>
      <sheetName val="DATA"/>
      <sheetName val="내역"/>
      <sheetName val="보증수수료산출"/>
      <sheetName val="일위대가"/>
      <sheetName val="수량산출서"/>
      <sheetName val="2000.11월설계내역"/>
      <sheetName val="bid"/>
      <sheetName val="수목데이타 "/>
      <sheetName val="변압기 및 발전기 용량"/>
      <sheetName val="#REF"/>
      <sheetName val="단가"/>
      <sheetName val="총괄표"/>
      <sheetName val="말뚝지지력산정"/>
      <sheetName val="터파기및재료"/>
      <sheetName val="집계표"/>
      <sheetName val="전선 및 전선관"/>
      <sheetName val="실행철강하도"/>
      <sheetName val="내역서2안"/>
      <sheetName val="입찰안"/>
      <sheetName val="준검 내역서"/>
      <sheetName val="교각1"/>
      <sheetName val="1.수인터널"/>
      <sheetName val="JUCK"/>
      <sheetName val="일위대가표(유단가)"/>
      <sheetName val="20관리비율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총괄집계표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Baby일위대가"/>
      <sheetName val="표지 (2)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단가 및 재료비"/>
      <sheetName val="일위대가표"/>
      <sheetName val="상수도토공집계표"/>
      <sheetName val="단가조사"/>
      <sheetName val="단가산출서(기계)"/>
      <sheetName val="6호기"/>
      <sheetName val="INPUT"/>
      <sheetName val="부대내역"/>
      <sheetName val="봉양~조차장간고하개명(신설)"/>
      <sheetName val="하조서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2000년1차"/>
      <sheetName val="주상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Total"/>
      <sheetName val="원가계산"/>
      <sheetName val="예산변경사항"/>
      <sheetName val="3BL공동구 수량"/>
      <sheetName val="ETC"/>
      <sheetName val="신우"/>
      <sheetName val="돌망태단위수량"/>
      <sheetName val="내역서(전기)"/>
      <sheetName val="말뚝물량"/>
      <sheetName val="에너지동"/>
      <sheetName val="연습"/>
      <sheetName val="데이타"/>
      <sheetName val="소요자재"/>
      <sheetName val="노무산출서"/>
      <sheetName val="일위대가(목록)"/>
      <sheetName val="재료비"/>
      <sheetName val="BOX전기내역"/>
      <sheetName val="입찰결과(DATA)"/>
      <sheetName val="요율"/>
      <sheetName val="자재대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코드표"/>
      <sheetName val="Sheet1 (2)"/>
      <sheetName val="토공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참고"/>
      <sheetName val="공사개요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공구원가계산"/>
      <sheetName val="기계경비시간당손료목록"/>
      <sheetName val="AS포장복구 "/>
      <sheetName val="동력부하(도산)"/>
      <sheetName val="공종별원가계산"/>
      <sheetName val="말고개터널조명전압강하"/>
      <sheetName val="예산갑지"/>
      <sheetName val="부속동"/>
      <sheetName val="설계가"/>
      <sheetName val="단가조사서"/>
      <sheetName val="적용(기계)"/>
      <sheetName val="Mc1"/>
      <sheetName val="2000,9월 일위"/>
      <sheetName val="CABLE SIZE-3"/>
      <sheetName val="EQUIP-H"/>
      <sheetName val="CTEMCOST"/>
      <sheetName val="가감수량"/>
      <sheetName val="맨홀수량산출"/>
      <sheetName val="물가자료"/>
      <sheetName val="품의서"/>
      <sheetName val="부하계산서"/>
      <sheetName val="물가시세"/>
      <sheetName val="SG"/>
      <sheetName val="전신환매도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점검총괄"/>
      <sheetName val="1차증가원가계산"/>
      <sheetName val="간선계산"/>
      <sheetName val="본선차로수량집계표"/>
      <sheetName val="소방사항"/>
      <sheetName val="견적조건"/>
      <sheetName val="견적조건(을지)"/>
      <sheetName val="대구실행"/>
      <sheetName val="N賃率-職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외주"/>
      <sheetName val="경비_원본"/>
      <sheetName val="LP-S"/>
      <sheetName val="기계경비(시간당)"/>
      <sheetName val="램머"/>
      <sheetName val="전기일위대가"/>
      <sheetName val="단면 (2)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22단가(철거)"/>
      <sheetName val="49단가"/>
      <sheetName val="49단가(철거)"/>
      <sheetName val="22단가"/>
      <sheetName val="2006기계경비산출표"/>
      <sheetName val="식생블럭단위수량"/>
      <sheetName val="을지"/>
      <sheetName val="기초단가"/>
      <sheetName val="0.집계"/>
      <sheetName val="가로등부표"/>
      <sheetName val="설계조건"/>
      <sheetName val="날개벽(TYPE3)"/>
      <sheetName val="동원(3)"/>
      <sheetName val="예정(3)"/>
      <sheetName val="주형"/>
      <sheetName val="간접1"/>
      <sheetName val="참조-(1)"/>
      <sheetName val="구조물철거타공정이월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2000전체분"/>
      <sheetName val="통장출금액"/>
      <sheetName val="조건표"/>
      <sheetName val="JJ"/>
      <sheetName val="설계"/>
      <sheetName val="설 계"/>
      <sheetName val="BQ"/>
      <sheetName val="단면(RW1)"/>
      <sheetName val="WORK"/>
      <sheetName val="시설물일위"/>
      <sheetName val="비교표"/>
      <sheetName val="소비자가"/>
      <sheetName val="ilch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ABUT수량-A1"/>
      <sheetName val="밸브설치"/>
      <sheetName val="3.바닥판설계"/>
      <sheetName val="안정계산"/>
      <sheetName val="단면검토"/>
      <sheetName val="원가"/>
      <sheetName val="VA_code"/>
      <sheetName val="일반수량"/>
      <sheetName val="제수"/>
      <sheetName val="공기"/>
      <sheetName val="자재목록"/>
      <sheetName val="인건비"/>
      <sheetName val="일위대가(가설)"/>
      <sheetName val="몰탈재료산출"/>
      <sheetName val="단위목록"/>
      <sheetName val="기계경비목록"/>
      <sheetName val="관급"/>
      <sheetName val="실행갑지"/>
      <sheetName val="실행내역서"/>
      <sheetName val="일위집계표"/>
      <sheetName val="AILC004"/>
      <sheetName val="간접비"/>
      <sheetName val="Macro(차단기)"/>
      <sheetName val="우수맨홀공제단위수량"/>
      <sheetName val="JUCKEYK"/>
      <sheetName val="PO-BOQ"/>
      <sheetName val=" 상부공통집계(총괄)"/>
      <sheetName val="BASIC (2)"/>
      <sheetName val="견적대비"/>
      <sheetName val="견적의뢰서"/>
      <sheetName val="9-1차이내역"/>
      <sheetName val="물량표"/>
      <sheetName val="기계경비일람"/>
      <sheetName val="FAX"/>
      <sheetName val="단면가정"/>
      <sheetName val="연결관산출조서"/>
      <sheetName val="단가일람"/>
      <sheetName val="조경일람"/>
      <sheetName val="일위대가목록"/>
      <sheetName val="의왕내역"/>
      <sheetName val="제품별"/>
      <sheetName val="하수급견적대비"/>
      <sheetName val="사각맨홀"/>
      <sheetName val="옹벽수량집계"/>
      <sheetName val="1SPAN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철거산출근거"/>
      <sheetName val="guard(mac)"/>
      <sheetName val="물량산출근거"/>
      <sheetName val="토목내역"/>
      <sheetName val="CONCRETE"/>
      <sheetName val="현장관리비내역서"/>
      <sheetName val="설산1.나"/>
      <sheetName val="본사S"/>
      <sheetName val="전압강하계산"/>
      <sheetName val="D-3503"/>
      <sheetName val="과천MAIN"/>
      <sheetName val="조건"/>
      <sheetName val="여흥"/>
      <sheetName val="48전력선로일위"/>
      <sheetName val="노무비"/>
      <sheetName val="96보완계획7.12"/>
      <sheetName val="계수시트"/>
      <sheetName val="노무비단가"/>
      <sheetName val="입찰보고"/>
      <sheetName val="AIR SHOWER(3인용)"/>
      <sheetName val="자료입력"/>
      <sheetName val="2F 회의실견적(5_14 일대)"/>
      <sheetName val="재집"/>
      <sheetName val="직재"/>
      <sheetName val="원가계산서"/>
      <sheetName val="금리계산"/>
      <sheetName val="손익분석"/>
      <sheetName val="ITB COST"/>
      <sheetName val="수량"/>
      <sheetName val="Macro2"/>
      <sheetName val="가설건물"/>
      <sheetName val="보차도경계석"/>
      <sheetName val="제-노임"/>
      <sheetName val="제직재"/>
      <sheetName val="우배수"/>
      <sheetName val="맨홀"/>
      <sheetName val="금호"/>
      <sheetName val="1차설계변경내역"/>
      <sheetName val="예산명세서"/>
      <sheetName val="부하(성남)"/>
      <sheetName val="J直材4"/>
      <sheetName val="연부97-1"/>
      <sheetName val="갑지1"/>
      <sheetName val="율촌법률사무소2내역"/>
      <sheetName val="지주목시비량산출서"/>
      <sheetName val="001"/>
      <sheetName val="총계"/>
      <sheetName val="지급자재"/>
      <sheetName val="99총공사내역서"/>
      <sheetName val="내력서"/>
      <sheetName val="BID-도로"/>
      <sheetName val="3.공통공사대비"/>
      <sheetName val="고등학교"/>
      <sheetName val="90.03실행 "/>
      <sheetName val="조명시설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관로"/>
      <sheetName val="아파트기별"/>
      <sheetName val="공리일"/>
      <sheetName val="LEGEND"/>
      <sheetName val="단가목록"/>
      <sheetName val="15"/>
      <sheetName val="대창(함평)-창열"/>
      <sheetName val="대창(장성)"/>
      <sheetName val="5.정산서"/>
      <sheetName val="정화조방수미장"/>
      <sheetName val="HRSG SMALL07220"/>
      <sheetName val="제수변수량"/>
      <sheetName val="공기변수량"/>
      <sheetName val="견적990322"/>
      <sheetName val="선정요령"/>
      <sheetName val="기자재대비표"/>
      <sheetName val="기초코드"/>
      <sheetName val="직공비"/>
      <sheetName val="주관사업"/>
      <sheetName val="수문일1"/>
      <sheetName val="발주설계서(당초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경비2내역"/>
      <sheetName val="포장복구집계"/>
      <sheetName val="공사비"/>
      <sheetName val="가드레일산근"/>
      <sheetName val="수량집계표"/>
      <sheetName val="단가비교"/>
      <sheetName val="적용2002"/>
      <sheetName val="중기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자재단가표"/>
      <sheetName val="고창터널(고창방향)"/>
      <sheetName val="포장공"/>
      <sheetName val="일반수량총괄"/>
      <sheetName val="입출재고현황 (2)"/>
      <sheetName val="변경비교-을"/>
      <sheetName val="인건비 "/>
      <sheetName val="전차선로 물량표"/>
      <sheetName val="현장관리비 "/>
      <sheetName val="금액결정"/>
      <sheetName val="할증 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인건-측정"/>
      <sheetName val="약품설비"/>
      <sheetName val="토량1-1"/>
      <sheetName val="LD일"/>
      <sheetName val="FA설치명세"/>
      <sheetName val="FD"/>
      <sheetName val="증감대비"/>
      <sheetName val="공종단가"/>
      <sheetName val="담장산출"/>
      <sheetName val="수로교총재료집계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KMT물량"/>
      <sheetName val="Data&amp;Result"/>
      <sheetName val="교통량조사"/>
      <sheetName val="설직재-1"/>
      <sheetName val="MACRO(MCC)"/>
      <sheetName val="일위대가(출입)"/>
      <sheetName val="일위대가(계측기설치)"/>
      <sheetName val="부하LOAD"/>
      <sheetName val="단가산출서"/>
      <sheetName val="9GNG운반"/>
      <sheetName val="백호우계수"/>
      <sheetName val="설계명세서"/>
      <sheetName val="기초자료입력"/>
      <sheetName val="b_balju_cho"/>
      <sheetName val="노임(1차)"/>
      <sheetName val="48일위"/>
      <sheetName val="48수량"/>
      <sheetName val="22수량"/>
      <sheetName val="49일위"/>
      <sheetName val="22일위"/>
      <sheetName val="49수량"/>
      <sheetName val="산출내역서"/>
      <sheetName val="품셈TABLE"/>
      <sheetName val="품셈표"/>
      <sheetName val="부대대비"/>
      <sheetName val="냉연집계"/>
      <sheetName val="BSD (2)"/>
      <sheetName val="저"/>
      <sheetName val="메서,변+증"/>
      <sheetName val="제진기"/>
      <sheetName val="종합기별"/>
      <sheetName val="노무비명세서"/>
      <sheetName val="소요자재명세서"/>
      <sheetName val="접지수량"/>
      <sheetName val="TOT"/>
      <sheetName val="보합"/>
      <sheetName val="I一般比"/>
      <sheetName val="49-119"/>
      <sheetName val="Macro(전선)"/>
      <sheetName val="발신정보"/>
      <sheetName val="결과조달"/>
      <sheetName val="금액내역서"/>
      <sheetName val="Option"/>
      <sheetName val="열린교실"/>
      <sheetName val="노임이"/>
      <sheetName val="세부내역"/>
      <sheetName val="SLAB&quot;1&quot;"/>
      <sheetName val="경상비"/>
      <sheetName val="P-산#1-1(WOWA1)"/>
      <sheetName val="AS복구"/>
      <sheetName val="중기터파기"/>
      <sheetName val="변수값"/>
      <sheetName val="중기상차"/>
      <sheetName val="단가표"/>
      <sheetName val="기흥하도용"/>
      <sheetName val="재료집계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중기일위대가"/>
      <sheetName val="단위단가"/>
      <sheetName val="탑(을지)"/>
      <sheetName val="부서현황"/>
      <sheetName val="현장지지물물량"/>
      <sheetName val="노무비 근거"/>
      <sheetName val="감액총괄표"/>
      <sheetName val="신공항A-9(원가수정)"/>
      <sheetName val="DATE"/>
      <sheetName val="토목주소"/>
      <sheetName val="프랜트면허"/>
      <sheetName val="전기혼잡제경비(45)"/>
      <sheetName val="가시설단위수량"/>
      <sheetName val="SORCE1"/>
      <sheetName val="데리네이타현황"/>
      <sheetName val="건축내역서 (경제상무실)"/>
      <sheetName val="1단계"/>
      <sheetName val="개보수공사BM"/>
      <sheetName val="공사별 가중치 산출근거(토목)"/>
      <sheetName val="가중치근거(조경)"/>
      <sheetName val="2공구산출내역"/>
      <sheetName val="목동1절주.bh01"/>
      <sheetName val="실행(표지,갑,을)"/>
      <sheetName val="수량이동"/>
      <sheetName val="투찰"/>
      <sheetName val="1안"/>
      <sheetName val=" 총괄표"/>
      <sheetName val="약품공급2"/>
      <sheetName val="설계예시"/>
      <sheetName val="DATA 입력란"/>
      <sheetName val="1. 설계조건 2.단면가정 3. 하중계산"/>
      <sheetName val="날개벽수량표"/>
      <sheetName val="총괄내역서"/>
      <sheetName val="단가대비표"/>
      <sheetName val="일위대가표 (2)"/>
      <sheetName val="REACTION(USD지진시)"/>
      <sheetName val="안정검토"/>
      <sheetName val="REACTION(USE평시)"/>
      <sheetName val="부재력정리"/>
      <sheetName val="BLOCK(1)"/>
      <sheetName val="8. 안정검토"/>
      <sheetName val="지진시"/>
      <sheetName val="6PILE  (돌출)"/>
      <sheetName val="98NS-N"/>
      <sheetName val="토량산출서"/>
      <sheetName val="공내역"/>
      <sheetName val="접속도로1"/>
      <sheetName val="명세서"/>
      <sheetName val="시멘트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버스운행안내"/>
      <sheetName val="예방접종계획"/>
      <sheetName val="근태계획서"/>
      <sheetName val="Testing"/>
      <sheetName val="계화배수"/>
      <sheetName val="방음벽 기초 일반수량"/>
      <sheetName val="I.설계조건"/>
      <sheetName val="단면치수"/>
      <sheetName val="NEYOK"/>
      <sheetName val="수안보-MBR1"/>
      <sheetName val="입력DATA"/>
      <sheetName val="건축"/>
      <sheetName val="단가산출서 (2)"/>
      <sheetName val="BJJIN"/>
      <sheetName val="시공계획"/>
      <sheetName val="36신설수량"/>
      <sheetName val="cost"/>
      <sheetName val="평교-내역"/>
      <sheetName val="기본DATA"/>
      <sheetName val="주차구획선수량"/>
      <sheetName val="자  재"/>
      <sheetName val="건축개요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공사별 가중치 산출근거(건축)"/>
      <sheetName val="집수A"/>
      <sheetName val="일용노임단가"/>
      <sheetName val="sw1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충주"/>
      <sheetName val="공통(20-91)"/>
      <sheetName val="예산M6-B"/>
      <sheetName val="일위"/>
      <sheetName val="내역서01"/>
      <sheetName val="총괄서"/>
      <sheetName val="기자재비"/>
      <sheetName val="Working(wo WTs)"/>
      <sheetName val="주조정실"/>
      <sheetName val="Requirements"/>
      <sheetName val="노임,재료비"/>
      <sheetName val="주방환기"/>
      <sheetName val="저리조양"/>
      <sheetName val="접속슬라브"/>
      <sheetName val="연동내역서"/>
      <sheetName val="tggwan(mac)"/>
      <sheetName val="물량집계"/>
      <sheetName val="역T형"/>
      <sheetName val="도로경계블럭단위수량"/>
      <sheetName val="도로경계블럭단위토공"/>
      <sheetName val="L형측구단위수량"/>
      <sheetName val="L형측구연장조서"/>
      <sheetName val="하중산정"/>
      <sheetName val="개요"/>
      <sheetName val="과세표준율-2"/>
      <sheetName val="면적분양가"/>
      <sheetName val="분양면적(1123)"/>
      <sheetName val="출력소스"/>
      <sheetName val="준공평가"/>
      <sheetName val="실행간접비용"/>
      <sheetName val="토사(PE)"/>
      <sheetName val="중기목록"/>
      <sheetName val="간접"/>
      <sheetName val="IMPEADENCE MAP 취수장"/>
      <sheetName val="갑지(추정)"/>
      <sheetName val="경산(을)"/>
      <sheetName val="CIVIL"/>
      <sheetName val="사전공사"/>
      <sheetName val="소포내역 (2)"/>
      <sheetName val="암거단위"/>
      <sheetName val="본선토량운반계산서(1)0"/>
      <sheetName val="한강운반비"/>
      <sheetName val="설비"/>
      <sheetName val="적상기초자료"/>
      <sheetName val="철거집계"/>
      <sheetName val="L_RPTA05_목록"/>
      <sheetName val="품셈"/>
      <sheetName val="신표지1"/>
      <sheetName val="전체내역서"/>
      <sheetName val="설명"/>
      <sheetName val="basic"/>
      <sheetName val="내역(중앙)"/>
      <sheetName val="내역(창신)"/>
      <sheetName val="기성내역서표지"/>
      <sheetName val="물가"/>
      <sheetName val="경산"/>
      <sheetName val="박스토공"/>
      <sheetName val="기준표"/>
      <sheetName val="단가및재료비"/>
      <sheetName val="보호공"/>
      <sheetName val="IP좌표"/>
      <sheetName val="적용기준"/>
      <sheetName val="출력X"/>
      <sheetName val="진접"/>
      <sheetName val="진우+대광"/>
      <sheetName val="날개벽"/>
      <sheetName val="토공계산서(부체도로)"/>
      <sheetName val="플랜트 설치"/>
      <sheetName val="배수문수량산출(3)"/>
      <sheetName val="NOMUBI"/>
      <sheetName val="일위대가 집계표"/>
      <sheetName val="횡배수관토공수량"/>
      <sheetName val="월선수금"/>
      <sheetName val="woo(mac)"/>
      <sheetName val="소업1교"/>
      <sheetName val="변화치수"/>
      <sheetName val="옥외"/>
      <sheetName val="날개벽(시점좌측)"/>
      <sheetName val="경율산정"/>
      <sheetName val="집수정(600-700)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자재"/>
      <sheetName val=" 토목 처리장도급내역서 "/>
      <sheetName val="98수문일위"/>
      <sheetName val="단가비교표_공통1"/>
      <sheetName val="바닥판"/>
      <sheetName val="공종별내역서"/>
      <sheetName val="총수량집계표"/>
      <sheetName val="고분전시관"/>
      <sheetName val="빌딩 안내"/>
      <sheetName val="(전체발주,금회3차공사)내역서"/>
      <sheetName val="기계"/>
      <sheetName val="TC표지"/>
      <sheetName val="통합"/>
      <sheetName val="BOX"/>
      <sheetName val="H PILE수량"/>
      <sheetName val="H-PILE수량집계"/>
      <sheetName val="산출(전주P7)"/>
      <sheetName val="STBOX"/>
      <sheetName val="현금"/>
      <sheetName val="현장"/>
      <sheetName val="노원열병합  건축공사기성내역서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0"/>
      <sheetName val="내역표지"/>
      <sheetName val="송우내역서"/>
      <sheetName val="설비내역서"/>
      <sheetName val="FOOTING단면력"/>
      <sheetName val="unit"/>
      <sheetName val="차수공개요"/>
      <sheetName val="총괄-1"/>
      <sheetName val="관접합및부설"/>
      <sheetName val="건축내역서"/>
      <sheetName val="전기내역서"/>
      <sheetName val="U-TYPE(1)"/>
      <sheetName val="평균터파기고(1-2,ASP)"/>
      <sheetName val="대포2교접속"/>
      <sheetName val="EQ-R1"/>
      <sheetName val="현장예산"/>
      <sheetName val="오동"/>
      <sheetName val="대조"/>
      <sheetName val="나한"/>
      <sheetName val="대,유,램"/>
      <sheetName val="실행예산"/>
      <sheetName val="유동표(변경)"/>
      <sheetName val="CA지입"/>
      <sheetName val="적용공정"/>
      <sheetName val="L_RPTB02_01"/>
      <sheetName val="전선"/>
      <sheetName val="CABLE"/>
      <sheetName val="주사무실종합"/>
      <sheetName val="본부소개"/>
      <sheetName val="기초자료"/>
      <sheetName val="여과지동"/>
      <sheetName val="현관"/>
      <sheetName val="단"/>
      <sheetName val="견적"/>
      <sheetName val="내역서(전체)"/>
      <sheetName val="96정변2"/>
      <sheetName val="3련 BOX"/>
      <sheetName val="대림산업"/>
      <sheetName val="유첨#2"/>
      <sheetName val="대외공문"/>
      <sheetName val="NYS"/>
      <sheetName val="연령현황"/>
      <sheetName val="MIJIBI"/>
      <sheetName val="건축직"/>
      <sheetName val="A갑지"/>
      <sheetName val="가시설흙막이"/>
      <sheetName val="계산식"/>
      <sheetName val="가도공"/>
      <sheetName val="C3"/>
      <sheetName val="48평단가"/>
      <sheetName val="57단가"/>
      <sheetName val="54평단가"/>
      <sheetName val="01AC"/>
      <sheetName val="CB"/>
      <sheetName val="CS2"/>
      <sheetName val="공종"/>
      <sheetName val="화재 탐지 설비"/>
      <sheetName val="사원등록"/>
      <sheetName val="호봉 (2)"/>
      <sheetName val="전력구구조물산근"/>
      <sheetName val="BOX(1.5X1.5)"/>
      <sheetName val="TYPE-A"/>
      <sheetName val="역T형교대(말뚝기초)"/>
      <sheetName val="EQUIPMENT -2"/>
      <sheetName val="MBR9"/>
      <sheetName val="공비대비"/>
      <sheetName val="12월31일"/>
      <sheetName val="자재집계"/>
      <sheetName val="연결관암거"/>
      <sheetName val="공사비집계"/>
      <sheetName val="시중노임단가"/>
      <sheetName val="설계기준"/>
      <sheetName val="내역1"/>
      <sheetName val="관리,부대비"/>
      <sheetName val="단가(반정1교-원주)"/>
      <sheetName val="콘_재료분리(1)"/>
      <sheetName val="단위중량"/>
      <sheetName val="원형맨홀수량"/>
      <sheetName val="단가 "/>
      <sheetName val="용소리교"/>
      <sheetName val="G.R300경비"/>
      <sheetName val="덕소내역"/>
      <sheetName val="인수공총괄"/>
      <sheetName val="단위량당중기"/>
      <sheetName val="건축내역(진해석동)"/>
      <sheetName val="진주방향"/>
      <sheetName val="마산방향"/>
      <sheetName val="부총"/>
      <sheetName val="DB"/>
      <sheetName val="장문교(대전)"/>
      <sheetName val="사급자재"/>
      <sheetName val="중간부"/>
      <sheetName val="CLAUSE"/>
      <sheetName val="약품설︀"/>
      <sheetName val="입력"/>
      <sheetName val="전기공사"/>
      <sheetName val="교량하부공"/>
      <sheetName val="토공(우물통,기타) "/>
      <sheetName val="(A)내역서"/>
      <sheetName val="13LPMCC"/>
      <sheetName val="변경내역을"/>
      <sheetName val="3.내역서"/>
      <sheetName val="교통대책내역"/>
      <sheetName val="1공구(을)"/>
      <sheetName val="대공종"/>
      <sheetName val="보할공정"/>
      <sheetName val="BOQ(전체)"/>
      <sheetName val="차종별"/>
      <sheetName val="구동"/>
      <sheetName val="별표"/>
      <sheetName val="66평단가"/>
      <sheetName val="61단가"/>
      <sheetName val="89평단가"/>
      <sheetName val="84평단가"/>
      <sheetName val="전기2005"/>
      <sheetName val="통신2005"/>
      <sheetName val=" 견적서"/>
      <sheetName val="합천내역"/>
      <sheetName val="노무비산출"/>
      <sheetName val="Customer Databas"/>
      <sheetName val="PIPE"/>
      <sheetName val="VALVE"/>
      <sheetName val="표층포설및다짐"/>
      <sheetName val="TYPE-1"/>
      <sheetName val="암거단위-1련"/>
      <sheetName val="수안보-墰5壼5"/>
      <sheetName val="EUPDAT2"/>
      <sheetName val="상행-교대(A1)"/>
      <sheetName val="대로근거"/>
      <sheetName val="기간등록"/>
      <sheetName val="Macro3"/>
      <sheetName val="제출내역 (2)"/>
      <sheetName val="관리,공감"/>
      <sheetName val="맨홀수량"/>
      <sheetName val="COVER"/>
      <sheetName val="효동"/>
      <sheetName val="내역서 (2)"/>
      <sheetName val="경비"/>
      <sheetName val="1._x0018_변전설비"/>
      <sheetName val="DWPM"/>
      <sheetName val="내역서(토목)"/>
      <sheetName val="직원동원SCH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입적표"/>
      <sheetName val="대림경상68억"/>
      <sheetName val="본부장"/>
      <sheetName val="2002하반기노임기준"/>
      <sheetName val="유림골조"/>
      <sheetName val="기본단가표"/>
      <sheetName val="5.공종별예산내역서"/>
      <sheetName val="백암비스타내역"/>
      <sheetName val="중동상가"/>
      <sheetName val="2000년 공정표"/>
      <sheetName val="교각별철근수량집계표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분전함신설"/>
      <sheetName val="접지1종"/>
      <sheetName val="구리토평1전기"/>
      <sheetName val="세목전체"/>
      <sheetName val="단  가  대  비  표"/>
      <sheetName val="일  위  대  가  목  록"/>
      <sheetName val="위치조서"/>
      <sheetName val="건축공사실행"/>
      <sheetName val="TABLE"/>
      <sheetName val="총괄원가 "/>
      <sheetName val="아파트건축"/>
      <sheetName val="SULKEA"/>
      <sheetName val="잔수량(작성)"/>
      <sheetName val="1,2공구원가계산서"/>
      <sheetName val="1공구산출내역서"/>
      <sheetName val="INPUT(덕도방향-시점)"/>
      <sheetName val="국공유지및사유지"/>
      <sheetName val="단가산출집계"/>
      <sheetName val="type-F"/>
      <sheetName val="Site Expenses"/>
      <sheetName val="가공비"/>
      <sheetName val="c_balju"/>
      <sheetName val="예산서"/>
      <sheetName val="집1"/>
      <sheetName val="sum1 (2)"/>
      <sheetName val="계산근거"/>
      <sheetName val="모델링"/>
      <sheetName val="하중계산"/>
      <sheetName val="지장물C"/>
      <sheetName val="General Data"/>
      <sheetName val="단위세대"/>
      <sheetName val="제원.설계조건"/>
      <sheetName val="SLAB"/>
      <sheetName val="관람석제출"/>
      <sheetName val="출력-내역서"/>
      <sheetName val="골조시행"/>
      <sheetName val="96수출"/>
      <sheetName val="SE-611"/>
      <sheetName val="단중표"/>
      <sheetName val="단가표 "/>
      <sheetName val="가설공사"/>
      <sheetName val="기초공"/>
      <sheetName val="투자효율분석"/>
      <sheetName val="견적내용입력"/>
      <sheetName val="견적서세부내용"/>
      <sheetName val="설계내역(2001)"/>
      <sheetName val="hvac내역서(제어동)"/>
      <sheetName val="우각부보강"/>
      <sheetName val="DATA(BAC)"/>
      <sheetName val="단락전류-A"/>
      <sheetName val="DPRKMHDT"/>
      <sheetName val="공통부대비"/>
      <sheetName val="공통가설"/>
      <sheetName val="입찰견적보고서"/>
      <sheetName val="내역서(총)"/>
      <sheetName val="IMF Code"/>
      <sheetName val="P.M 별"/>
      <sheetName val="설계변경내역서"/>
      <sheetName val="eq_data"/>
      <sheetName val="공사비 내역 (가)"/>
      <sheetName val="일반수량집계"/>
      <sheetName val="TEL"/>
      <sheetName val="날개벽(TYPE1)"/>
      <sheetName val="wall"/>
      <sheetName val="MACRO(전선관)"/>
      <sheetName val="공사기본자료"/>
      <sheetName val="철근량 검토"/>
      <sheetName val="유기공정"/>
      <sheetName val="공사진행"/>
      <sheetName val="기준액"/>
      <sheetName val="공사비총괄표"/>
      <sheetName val="본체"/>
      <sheetName val="토공정보"/>
      <sheetName val="__MAIN"/>
      <sheetName val="파이프"/>
      <sheetName val="견적서(대외) (2)"/>
      <sheetName val="工완성공사율"/>
      <sheetName val="Piping Design Data"/>
      <sheetName val="종배수관"/>
      <sheetName val="연습장소"/>
      <sheetName val="상세내역,전력산출서"/>
      <sheetName val="화설내"/>
      <sheetName val="배수관토공"/>
      <sheetName val="웅진교-S2"/>
      <sheetName val="Piping(Methanol)"/>
      <sheetName val="계약표지"/>
      <sheetName val="전기 원가계산서"/>
      <sheetName val="평가데이터"/>
      <sheetName val="본선 토공 분배표"/>
      <sheetName val="1.토공"/>
      <sheetName val="6공구(당초)"/>
      <sheetName val="산근1"/>
      <sheetName val="70%"/>
      <sheetName val="입찰"/>
      <sheetName val="현경"/>
      <sheetName val="전화번호DATA (2001)"/>
      <sheetName val="장비"/>
      <sheetName val="노무"/>
      <sheetName val="자압"/>
      <sheetName val="106C0300"/>
      <sheetName val="문학간접"/>
      <sheetName val="차도조도계산"/>
      <sheetName val="효성CB 1P기초"/>
      <sheetName val="품목"/>
      <sheetName val="산근"/>
      <sheetName val="간선"/>
      <sheetName val="전압"/>
      <sheetName val="조도"/>
      <sheetName val="동력"/>
      <sheetName val="loading"/>
      <sheetName val="BEND LOSS"/>
      <sheetName val="참조 DATA"/>
      <sheetName val="내역."/>
      <sheetName val="부대"/>
      <sheetName val="AS포장복구_"/>
      <sheetName val="단면설계"/>
      <sheetName val="물가대비표"/>
      <sheetName val="지주설치제원"/>
      <sheetName val="통로box전기"/>
      <sheetName val="투찰가"/>
      <sheetName val="자재조사표"/>
      <sheetName val="상 부"/>
      <sheetName val="단가견적조사표"/>
      <sheetName val="설계변경내역 98"/>
      <sheetName val="9-1차이내역."/>
      <sheetName val="도장수량(하1)"/>
      <sheetName val="산근(목록)"/>
      <sheetName val="이형관중량"/>
      <sheetName val="내역전기"/>
      <sheetName val="역집계1"/>
      <sheetName val="단위가격"/>
      <sheetName val="OPGW기별"/>
      <sheetName val="BOQ"/>
      <sheetName val="설계산출표지"/>
      <sheetName val="96.12"/>
      <sheetName val="Factor"/>
      <sheetName val="w't table"/>
      <sheetName val="UR2-Calculation"/>
      <sheetName val="Main"/>
      <sheetName val="노임변동률"/>
      <sheetName val="COMPRESSOR"/>
      <sheetName val="4차원가계산서"/>
      <sheetName val="Man Power &amp; Comp"/>
      <sheetName val="예산M12A"/>
      <sheetName val="환율-LIBOR"/>
      <sheetName val="품종별-이름"/>
      <sheetName val="인사자료총집계"/>
      <sheetName val=" 갑  지 "/>
      <sheetName val="Y_WORK"/>
      <sheetName val="No.2LAB Unit"/>
      <sheetName val="1-1"/>
      <sheetName val="조명일위"/>
      <sheetName val="자단"/>
      <sheetName val="약ྀ︁"/>
      <sheetName val="가격조사서"/>
      <sheetName val="exec"/>
      <sheetName val="변경품셈총괄"/>
      <sheetName val="Proposal"/>
      <sheetName val="CC16-내역서"/>
      <sheetName val="PIPING"/>
      <sheetName val="포장절단"/>
      <sheetName val="일위단가"/>
      <sheetName val="일위(설)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대전-교대(A1-A2)"/>
      <sheetName val="205동"/>
      <sheetName val="IBL-C"/>
      <sheetName val="Architecture Work"/>
      <sheetName val="간지"/>
      <sheetName val="단가결정"/>
      <sheetName val="내역아"/>
      <sheetName val="울타리"/>
      <sheetName val="개봉3동하수관"/>
      <sheetName val="1공구(입찰내역)"/>
      <sheetName val="96작생능"/>
      <sheetName val="하부철근수량"/>
      <sheetName val="통합내역"/>
      <sheetName val="copy"/>
      <sheetName val="서식"/>
      <sheetName val="입찰사유서 제4공종 (흙깎기)"/>
      <sheetName val="인상효1"/>
      <sheetName val="기기리스트"/>
      <sheetName val="01"/>
      <sheetName val="밧데리"/>
      <sheetName val="영동(D)"/>
      <sheetName val="판"/>
      <sheetName val="일위_파일"/>
      <sheetName val="L-type"/>
      <sheetName val="Rates"/>
      <sheetName val="환"/>
      <sheetName val="적용기준표(98년상반기)"/>
      <sheetName val="예산내역서"/>
      <sheetName val="COPING"/>
      <sheetName val="내역(전체)"/>
      <sheetName val="토공(완충)"/>
      <sheetName val="D16"/>
      <sheetName val="D25"/>
      <sheetName val="D22"/>
      <sheetName val="금액"/>
      <sheetName val="토공A"/>
      <sheetName val="명단원자료(이전)"/>
      <sheetName val="원가서"/>
      <sheetName val="증감분석"/>
      <sheetName val="단가산출1"/>
      <sheetName val="삼보지질"/>
      <sheetName val="7.전산해석결과"/>
      <sheetName val="4.하중"/>
      <sheetName val="우각부검토"/>
      <sheetName val="기초입력"/>
      <sheetName val="적용(기尜_x0013_"/>
      <sheetName val="2.1  노무비 평균단가산출"/>
      <sheetName val="3CHBDC"/>
      <sheetName val="1-11조직표"/>
      <sheetName val="집수정"/>
      <sheetName val="합의경상"/>
      <sheetName val="구조물터파기수량집계"/>
      <sheetName val="배수공 시멘트 및 골재량 산출"/>
      <sheetName val="J01"/>
      <sheetName val="공내ᰖ"/>
      <sheetName val="AS_x0005__x0000_"/>
      <sheetName val="단면"/>
      <sheetName val="NAMES"/>
      <sheetName val="기초자료입력및 K치 확인"/>
      <sheetName val="1.우편집중내역서"/>
      <sheetName val="경산锼_x0013_閄"/>
      <sheetName val="단면瑌)"/>
      <sheetName val="22단"/>
      <sheetName val="22단锼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s"/>
      <sheetName val="스케즐"/>
      <sheetName val="PAINT"/>
      <sheetName val="견"/>
      <sheetName val="집계표(공종별)"/>
      <sheetName val="시운전연료"/>
      <sheetName val="전체공내역서"/>
      <sheetName val="퍼스트"/>
      <sheetName val="납부서"/>
      <sheetName val="설-원가"/>
      <sheetName val="견적율"/>
      <sheetName val="연돌일위집계"/>
      <sheetName val="전체_1설계"/>
      <sheetName val="자재일람"/>
      <sheetName val="J"/>
      <sheetName val="실행내역서 "/>
      <sheetName val="CON'C"/>
      <sheetName val="경영상태"/>
      <sheetName val="const."/>
      <sheetName val="적용토목"/>
      <sheetName val="명세"/>
      <sheetName val="매매"/>
      <sheetName val="전신"/>
      <sheetName val="암거날개벽재료집계"/>
      <sheetName val="견적서(1)"/>
      <sheetName val="Top PO"/>
      <sheetName val="2234"/>
      <sheetName val="조립1부실적"/>
      <sheetName val="5월"/>
      <sheetName val="능률"/>
      <sheetName val="방송노임"/>
      <sheetName val="Despacho (c.civil)"/>
      <sheetName val="도급양식"/>
      <sheetName val="CHITIET VL-NC-TT -1p"/>
      <sheetName val="TDTKP1"/>
      <sheetName val="MEXICO-C"/>
      <sheetName val="1을"/>
      <sheetName val="조경"/>
      <sheetName val="감가상각"/>
      <sheetName val="인원"/>
      <sheetName val="자판실행"/>
      <sheetName val="기타시설"/>
      <sheetName val="판매시설"/>
      <sheetName val="아파트"/>
      <sheetName val="주민복지관"/>
      <sheetName val="지하주차장"/>
      <sheetName val="ELECTRIC"/>
      <sheetName val="SCHEDULE"/>
      <sheetName val="내역총괄"/>
      <sheetName val="내역총괄2"/>
      <sheetName val="내역총괄3"/>
      <sheetName val="통신물량"/>
      <sheetName val="가설공사내역"/>
      <sheetName val="단위세대물량"/>
      <sheetName val="중기사용료"/>
      <sheetName val="과세내역(세부)"/>
      <sheetName val="동해title"/>
      <sheetName val="기초일위"/>
      <sheetName val="시설일위"/>
      <sheetName val="낙찰표"/>
      <sheetName val="1호인버트수량"/>
      <sheetName val="석축설면"/>
      <sheetName val="법면단"/>
      <sheetName val="MAT"/>
      <sheetName val="광혁기성"/>
      <sheetName val="대비표"/>
      <sheetName val="★도급내역"/>
      <sheetName val="aa"/>
      <sheetName val="현금흐름"/>
      <sheetName val="3.자재비(총괄)"/>
      <sheetName val="전체철근집계"/>
      <sheetName val="토목공사"/>
      <sheetName val="토공산출(주차장)"/>
      <sheetName val="적용단위길이"/>
      <sheetName val="피벗테이블데이터분석"/>
      <sheetName val="특수기호강도거푸집"/>
      <sheetName val="종배수관면벽신"/>
      <sheetName val="종배수관(신)"/>
      <sheetName val="성서방향-교대(A2)"/>
      <sheetName val="거푸집물량"/>
      <sheetName val="D-3109"/>
      <sheetName val="APT"/>
      <sheetName val="부하"/>
      <sheetName val="도체종-상수표"/>
      <sheetName val="지수"/>
      <sheetName val="기계설비"/>
      <sheetName val="SRC-B3U2"/>
      <sheetName val="현대물량"/>
      <sheetName val="이름정의"/>
      <sheetName val="초기화면1"/>
      <sheetName val="MFAB"/>
      <sheetName val="MFRT"/>
      <sheetName val="MPKG"/>
      <sheetName val="MPRD"/>
      <sheetName val="1"/>
      <sheetName val="sub"/>
      <sheetName val="마장"/>
      <sheetName val="변경품셈"/>
      <sheetName val="견적대비표"/>
      <sheetName val="CALCULATION"/>
      <sheetName val="working load at the btm ft."/>
      <sheetName val="WIND-EQ"/>
      <sheetName val="stability check"/>
      <sheetName val="design criteria"/>
      <sheetName val="송전재료비"/>
      <sheetName val="FEXS"/>
      <sheetName val="전기설계변경"/>
      <sheetName val="SKETCH"/>
      <sheetName val="EQT-ESTN"/>
      <sheetName val="PUMP SHT"/>
      <sheetName val="FIN TUBE"/>
      <sheetName val="HED. &amp; PIPE"/>
      <sheetName val="공주-교대(A1)"/>
      <sheetName val="세부견적서(DAS Call Back)"/>
      <sheetName val="회사99"/>
      <sheetName val="자재비"/>
      <sheetName val="OCT.FDN"/>
      <sheetName val="다이꾸"/>
      <sheetName val="우수"/>
      <sheetName val="97 사업추정(WEKI)"/>
      <sheetName val="실행(1)"/>
      <sheetName val="단중표-ST"/>
      <sheetName val="프로젝트"/>
      <sheetName val="WING3"/>
      <sheetName val="계획금액"/>
      <sheetName val="실행"/>
      <sheetName val="단가조사-1"/>
      <sheetName val="단가조사-2"/>
      <sheetName val="기본설계도급항목"/>
      <sheetName val="하도급변경대비표"/>
      <sheetName val="2000용수잠관-수량집계"/>
      <sheetName val="공사내역"/>
      <sheetName val="기지국"/>
      <sheetName val="3련 B_x0005__x0000_"/>
      <sheetName val="PROJECT BRIEF"/>
      <sheetName val="기성수금(단단위)"/>
      <sheetName val="원가매출(단단위)"/>
      <sheetName val="아수배전(1회)"/>
      <sheetName val="인건비_조사"/>
      <sheetName val="적용건축"/>
      <sheetName val="설치 일위대가(4԰_x0000_缀_x0000__x0000__x0000_"/>
      <sheetName val="조명율데이타"/>
      <sheetName val="99년신청"/>
      <sheetName val="³ëÀÓ"/>
      <sheetName val="내역서 "/>
      <sheetName val="설계일반"/>
      <sheetName val="토목검측서"/>
      <sheetName val="공통비"/>
      <sheetName val="VENDOR LIST"/>
      <sheetName val="유림총괄"/>
      <sheetName val="기성내역서"/>
      <sheetName val="PAD TR보호대기초"/>
      <sheetName val="가로등기초"/>
      <sheetName val="HANDHOLE(2)"/>
      <sheetName val="2000_x0005__x0000__x0000_"/>
      <sheetName val="와동25-3(변경)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8.PILE  (돌출)"/>
      <sheetName val="7.1유효폭"/>
      <sheetName val="Ampecity Data"/>
      <sheetName val="MCC제원"/>
      <sheetName val="변경서식"/>
      <sheetName val="T6-6(2)"/>
      <sheetName val="Upgrades pricing"/>
      <sheetName val="시가지우회도로공내역서"/>
      <sheetName val="2"/>
      <sheetName val="견적사양비교표"/>
      <sheetName val="2002상반기노임기준"/>
      <sheetName val="내역(토목)"/>
      <sheetName val="N頀ᚃ"/>
      <sheetName val="N"/>
      <sheetName val="220 (2)"/>
      <sheetName val="공조기"/>
      <sheetName val="펌프장수량산출(토)"/>
      <sheetName val="EKOG10건축"/>
      <sheetName val="교대"/>
      <sheetName val="WEON"/>
      <sheetName val="경상"/>
      <sheetName val="가설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위성"/>
      <sheetName val="남양구조시험동"/>
      <sheetName val="입고장부 (4)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Vari by Vendor"/>
      <sheetName val="DATA-UPS"/>
      <sheetName val="공조기(삭제)"/>
      <sheetName val="총인원"/>
      <sheetName val="직급인원"/>
      <sheetName val="예산조서(무선)"/>
      <sheetName val="예산M11A"/>
      <sheetName val="일(4)"/>
      <sheetName val="EP0618"/>
      <sheetName val="L형옹벽측구"/>
      <sheetName val="3본사"/>
      <sheetName val="공사내역서(을)실행"/>
      <sheetName val="(2)"/>
      <sheetName val="년도별노임표"/>
      <sheetName val="중기목록표"/>
      <sheetName val="원내역서3"/>
      <sheetName val="3도로"/>
      <sheetName val="101동"/>
      <sheetName val="성내동"/>
      <sheetName val="Front"/>
      <sheetName val="AHU집계"/>
      <sheetName val="공조기휀"/>
      <sheetName val="계양가시설"/>
      <sheetName val="삼성전기"/>
      <sheetName val="B부대공"/>
      <sheetName val="인공(100P,배선반)"/>
      <sheetName val="설내역서 "/>
      <sheetName val="수성페인트도장 내역서"/>
      <sheetName val="일위대가(여기까지)"/>
      <sheetName val="단위_xdc00_ὗ␀"/>
      <sheetName val="3.하중산정4.지지력"/>
      <sheetName val="현장설က_x0000_蠀ᛟ"/>
      <sheetName val="학생내역"/>
      <sheetName val="분양가격표"/>
      <sheetName val="일목"/>
      <sheetName val="원가계墬ᥓ"/>
      <sheetName val="2000년하반기"/>
      <sheetName val="원가계Ⴌ_x0000_"/>
      <sheetName val="CAT_5"/>
      <sheetName val="관로토공집계표"/>
      <sheetName val="세부내역(직접인건비)"/>
      <sheetName val="전선_및_전선ࠝ"/>
      <sheetName val="일위대가 "/>
      <sheetName val="제"/>
      <sheetName val="대,怀፵"/>
      <sheetName val="22단헾"/>
      <sheetName val="차선도색현황"/>
      <sheetName val="단가적용(터널)"/>
      <sheetName val="단위가격_할증"/>
      <sheetName val="총괄집䠄ᡏ"/>
      <sheetName val="산출및내역"/>
      <sheetName val="22단丵"/>
      <sheetName val="SLIDES"/>
      <sheetName val="내역서비교"/>
      <sheetName val="정산입력"/>
      <sheetName val="Instruction"/>
      <sheetName val="4.2.1 마루높이 검토"/>
      <sheetName val="이토변실(A3-LINE)"/>
      <sheetName val="4)유동표"/>
      <sheetName val="견적단가"/>
      <sheetName val="E.P.T수량산출서"/>
      <sheetName val="화해(함평)"/>
      <sheetName val="화해(장성)"/>
      <sheetName val="2공구수량"/>
      <sheetName val="토 적 표"/>
      <sheetName val="골재산출"/>
      <sheetName val="data2"/>
      <sheetName val="3회기성헾】"/>
      <sheetName val="변경비교헾】"/>
      <sheetName val="접속도로"/>
      <sheetName val="횡배위치"/>
      <sheetName val="계산중"/>
      <sheetName val="몰탈㔀቎԰_x0000_"/>
      <sheetName val="몰탈䠊ፓ倀놡"/>
      <sheetName val="몰탈䠋ፓ頀뫻"/>
      <sheetName val="몰탈䠠ፓ瀀멗"/>
      <sheetName val="공제구간조서"/>
      <sheetName val="몰탈䠊ፓ "/>
      <sheetName val="평가내역"/>
      <sheetName val="몰탈䠉ፓ退"/>
      <sheetName val="몰탈䠉ፓ退ꠍ"/>
      <sheetName val="몰탈䠑ፓ뀀짅"/>
      <sheetName val="TOEC"/>
      <sheetName val="내역서(기성청구)"/>
      <sheetName val="위치"/>
      <sheetName val="공작물조직표(용배수)"/>
      <sheetName val="날개수량1.5"/>
      <sheetName val="몰탈䠊ፓ㠀擞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(14)전기품셈정산"/>
      <sheetName val="(12)전기경비"/>
      <sheetName val="8. _x0005__x0000__x0000_"/>
      <sheetName val="일위목차"/>
      <sheetName val="첨부1"/>
      <sheetName val="지입집계"/>
      <sheetName val="사급자재총괄"/>
      <sheetName val="공종별 집계"/>
      <sheetName val="용역비내역-진짜"/>
      <sheetName val="계림(함평)"/>
      <sheetName val="계림(장성)"/>
      <sheetName val="설계명세서(선로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기본사항"/>
      <sheetName val="건축원가계산서"/>
      <sheetName val="mcc일위대가"/>
      <sheetName val="원본"/>
      <sheetName val="ATS단가"/>
      <sheetName val="횡배수관"/>
      <sheetName val="협조전"/>
      <sheetName val="가CP"/>
      <sheetName val="DATA 입력부"/>
      <sheetName val="공용시설내역"/>
      <sheetName val="승용"/>
      <sheetName val="지불내역1"/>
      <sheetName val="기술자료 (연수)"/>
      <sheetName val="집수정(1)"/>
      <sheetName val="현장관리비"/>
      <sheetName val="변경후-SHEET"/>
      <sheetName val="금액집계"/>
      <sheetName val="환률"/>
      <sheetName val="공사비명세서"/>
      <sheetName val="사용성검토"/>
      <sheetName val="PAC"/>
      <sheetName val="행거,슈,볼트,펌프,잡재"/>
      <sheetName val="을-ATYPE"/>
      <sheetName val="만수배관단가"/>
      <sheetName val="FRP배관단가(만수)"/>
      <sheetName val="약전닥트"/>
      <sheetName val="건축부하"/>
      <sheetName val="캔개발배경"/>
      <sheetName val="시장"/>
      <sheetName val="일정표"/>
      <sheetName val="깨기수량"/>
      <sheetName val="두앙"/>
      <sheetName val="2터널시점"/>
      <sheetName val="순공사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단__가__대__비__표"/>
      <sheetName val="일__위__대__가__목__록"/>
      <sheetName val="90_03실행_"/>
      <sheetName val="3_공통공사대비"/>
      <sheetName val="페인트"/>
      <sheetName val="보도경계블럭"/>
      <sheetName val="강북라우터"/>
      <sheetName val="견적내역"/>
      <sheetName val="직접비"/>
      <sheetName val="품셈기준"/>
      <sheetName val="총(신설)"/>
      <sheetName val="기본일위"/>
      <sheetName val="30신설일위대가"/>
      <sheetName val="30집계표"/>
      <sheetName val="지구단위계획"/>
      <sheetName val="동력부하계산"/>
      <sheetName val="5.°í¹è¼±Ã¶°Å"/>
      <sheetName val="6.°í¾ÐÄÉÀÌºí½Å¼³"/>
      <sheetName val="00노임기준"/>
      <sheetName val="원가계산서(남측)"/>
      <sheetName val="소일위대가코드표"/>
      <sheetName val="2003상반기노임기준"/>
      <sheetName val="중기조종사 단위단가"/>
      <sheetName val="등록업체"/>
      <sheetName val="2.펌프장(사급자재)"/>
      <sheetName val="갈현동"/>
      <sheetName val="16-1"/>
      <sheetName val="PARAMETER"/>
      <sheetName val="대비2"/>
      <sheetName val="(C)원내역"/>
      <sheetName val="안양1공구_건축"/>
      <sheetName val="교사기준면적(초등)"/>
      <sheetName val="COL"/>
      <sheetName val="b_balju-단가단가단가"/>
      <sheetName val=" 냉각수펌프"/>
      <sheetName val="노임단가(08.01)"/>
      <sheetName val="경로당내역건축"/>
      <sheetName val="몰탈단가"/>
      <sheetName val="토적계산서"/>
      <sheetName val="단가표 (2)"/>
      <sheetName val="안양동교 1안"/>
      <sheetName val="자금청구"/>
      <sheetName val="소각장스케줄"/>
      <sheetName val="내역서단가산출용"/>
      <sheetName val="국별인원"/>
      <sheetName val="설치공사비"/>
      <sheetName val="기본"/>
      <sheetName val="기계경비및산출근거서"/>
      <sheetName val="토적표"/>
      <sheetName val="대비내역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건설장비기초단가"/>
      <sheetName val="일위대가(건축)"/>
      <sheetName val="지하1층"/>
      <sheetName val="테이블"/>
      <sheetName val="일위산출"/>
      <sheetName val="장비집계"/>
      <sheetName val="계약서"/>
      <sheetName val="설계개요"/>
      <sheetName val="Recovered_Sheet1"/>
      <sheetName val="원가상세내역"/>
      <sheetName val="2004경영(비목별)"/>
      <sheetName val="2004경영"/>
      <sheetName val="실행예산서"/>
      <sheetName val="급명"/>
      <sheetName val="BOX 본체"/>
      <sheetName val="내역서(당초변경)"/>
      <sheetName val="4월"/>
      <sheetName val="구조물"/>
      <sheetName val="주간계획"/>
      <sheetName val="선택"/>
      <sheetName val="변경총괄지(1)"/>
      <sheetName val="969910( R)"/>
      <sheetName val="단가산출목록표"/>
      <sheetName val="추가예산"/>
      <sheetName val="신공"/>
      <sheetName val="LAB"/>
      <sheetName val="Inquiry"/>
      <sheetName val="맨홀토공수량"/>
      <sheetName val="설명서 "/>
      <sheetName val="내부부하"/>
      <sheetName val="FAB별"/>
      <sheetName val="산재 안전"/>
      <sheetName val="노무비 경비"/>
      <sheetName val="산정표"/>
      <sheetName val="BQ(실행)"/>
      <sheetName val="3_바닥판설계"/>
      <sheetName val="내역(가지)"/>
      <sheetName val="GI-LIST"/>
      <sheetName val="bearing"/>
      <sheetName val="별표 "/>
      <sheetName val="매입세"/>
      <sheetName val="균열"/>
      <sheetName val="노᠀⁷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보호"/>
      <sheetName val="개소별수량산출"/>
      <sheetName val="성남여성복지내역"/>
      <sheetName val="1차 내역서"/>
      <sheetName val="용수간선"/>
      <sheetName val="노무비(첨부4-4)"/>
      <sheetName val="변수데이타"/>
      <sheetName val="일반부표"/>
      <sheetName val="집계표(육상)"/>
      <sheetName val="교육종류"/>
      <sheetName val="뚝토공"/>
      <sheetName val="05년"/>
      <sheetName val="사  업  비  수  지  예  산  서"/>
      <sheetName val="내역서(총괄)"/>
      <sheetName val="원하도급내역서(당초)"/>
      <sheetName val="업체별기성내역"/>
      <sheetName val="세부내역서"/>
      <sheetName val="MANUFACTORY"/>
      <sheetName val="파형강관집계"/>
      <sheetName val="비교1"/>
      <sheetName val="master(total)"/>
      <sheetName val="기준비용"/>
      <sheetName val="관급원내역"/>
      <sheetName val="각종장비전압강하계산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적점"/>
      <sheetName val="전체내惈፵"/>
      <sheetName val="전체내怀፵"/>
      <sheetName val="전체내ꀀፐ"/>
      <sheetName val="ꀀ"/>
      <sheetName val="전체내저፺"/>
      <sheetName val="전체내惇፵"/>
      <sheetName val="전체내쀀ፐ"/>
      <sheetName val="전체내堀᎟"/>
      <sheetName val="인건비堀"/>
      <sheetName val="전체내︀ᇕ"/>
      <sheetName val="변경비鰀፰"/>
      <sheetName val="㰀"/>
      <sheetName val="주관사저"/>
      <sheetName val="견적ꀀፐ"/>
      <sheetName val="주관锼_x0013_"/>
      <sheetName val="堀"/>
      <sheetName val="주관사堀"/>
      <sheetName val="일위대가(계측ꀀፐቇ"/>
      <sheetName val="경ꀀፐ"/>
      <sheetName val="전체내죃፺"/>
      <sheetName val="전체내壈᎟"/>
      <sheetName val="단위집계표"/>
      <sheetName val="전체내죈፺"/>
      <sheetName val="견적堀᎟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현장관리비 산출내역"/>
      <sheetName val="전체내ᓈባ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ꠀ"/>
      <sheetName val="전체내棈᎜"/>
      <sheetName val="전체내䠀ᖞ"/>
      <sheetName val="하수급견적대鬘"/>
      <sheetName val="SANBAISU"/>
      <sheetName val="4렀቟԰"/>
      <sheetName val="4︀ᇕ԰"/>
      <sheetName val="동원인원"/>
      <sheetName val="2.대외공문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동원인원산출"/>
      <sheetName val="기성공제요청서"/>
      <sheetName val="하도기성내역 수정"/>
      <sheetName val="기성공제 동의서"/>
      <sheetName val="기성공제 합의서(쓰레기처리비)"/>
      <sheetName val="design load"/>
      <sheetName val="전장품(관리용)"/>
      <sheetName val="남대문빌딩"/>
      <sheetName val="INDEX"/>
      <sheetName val="15100"/>
      <sheetName val="PUMP"/>
      <sheetName val="노원열병합  건축︀ᇕ԰_x0000_缀_x0000__x0000_"/>
      <sheetName val="노원열병합  건축ﻕᇕ԰_x0000_缀_x0000__x0000_"/>
      <sheetName val="RING WALL"/>
      <sheetName val="8월"/>
      <sheetName val="12월"/>
      <sheetName val="2월"/>
      <sheetName val="1월"/>
      <sheetName val="7월"/>
      <sheetName val="6월"/>
      <sheetName val="3월"/>
      <sheetName val="11월"/>
      <sheetName val="10월"/>
      <sheetName val="9월"/>
      <sheetName val="TYPE집계표"/>
      <sheetName val="일위산출근거"/>
      <sheetName val="예비품"/>
      <sheetName val="조견표"/>
      <sheetName val="전력"/>
      <sheetName val="시중노임(공사)"/>
      <sheetName val="POWER"/>
      <sheetName val="SHUTDOWN VALVE"/>
      <sheetName val="교대시점"/>
      <sheetName val="단가보완"/>
      <sheetName val="22단가(철完9"/>
      <sheetName val="지질조사"/>
      <sheetName val="T1"/>
      <sheetName val="토공집계표"/>
      <sheetName val="원가계산하도"/>
      <sheetName val="단위_x0000__x0000_尀"/>
      <sheetName val="단위ࠀᎄ䰀"/>
      <sheetName val="단위倀❹缀"/>
      <sheetName val="단위耀ὡ"/>
      <sheetName val="일반맨홀수량집계"/>
      <sheetName val="일집"/>
      <sheetName val="설변물량"/>
      <sheetName val="Tot-sum"/>
      <sheetName val="401"/>
      <sheetName val="내역서(삼호)"/>
      <sheetName val="견적서1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ART_DISCOUNT"/>
      <sheetName val="총체보활공정표"/>
      <sheetName val="아산경희980422"/>
      <sheetName val="수안보-_x0005__x0000__x0000_"/>
      <sheetName val="사각맨0"/>
      <sheetName val="105,106,107동"/>
      <sheetName val="수로교총재료齘_x0013_"/>
      <sheetName val="통신단가조사"/>
      <sheetName val="산출2-기기동력"/>
      <sheetName val="견적의ᰀ፜"/>
      <sheetName val="사각맨᠜"/>
      <sheetName val="공기԰_x0000_缀"/>
      <sheetName val="설계睮め_x0005_"/>
      <sheetName val="CF"/>
      <sheetName val="A 견적"/>
      <sheetName val="전기일위목록"/>
      <sheetName val="RE9604"/>
      <sheetName val="가계부"/>
      <sheetName val="제품목록"/>
      <sheetName val="매입매출관리"/>
      <sheetName val="UPDATA"/>
      <sheetName val="5사남"/>
      <sheetName val="구조대가"/>
      <sheetName val="포설대가1"/>
      <sheetName val="부대대가"/>
      <sheetName val="사급자재(1단계)"/>
      <sheetName val="조명투자및환수계획"/>
      <sheetName val="제조중간결과"/>
      <sheetName val="견적시담(송포2공구)"/>
      <sheetName val="건공실"/>
      <sheetName val="Ext. Stone-P"/>
      <sheetName val="토공실행"/>
      <sheetName val="구간산출"/>
      <sheetName val="건축공사 집계표"/>
      <sheetName val="골조"/>
      <sheetName val="직접인건비"/>
      <sheetName val="토공대가"/>
      <sheetName val="B.O.M"/>
      <sheetName val="0.갑지"/>
      <sheetName val="8.현장관리비"/>
      <sheetName val="7.안전관리비"/>
      <sheetName val="구의33고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부표총괄"/>
      <sheetName val="배"/>
      <sheetName val="노원열병합  건축렀䡟ԯ_x0000_缀_x0000__x0000_"/>
      <sheetName val="노원열병합  건축렀こ렀䡟ԯ_x0000_缀"/>
      <sheetName val="일반맨홀수량집계(A-7 LINE)"/>
      <sheetName val="Sheet22"/>
      <sheetName val="가시설수량"/>
      <sheetName val="암센터"/>
      <sheetName val="코드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부산4"/>
      <sheetName val="사업수지"/>
      <sheetName val="전기공사일위대가"/>
      <sheetName val="단가산출2"/>
      <sheetName val="대운반(철재)"/>
      <sheetName val="단가 (2)"/>
      <sheetName val="공정량산출내역서 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교실"/>
      <sheetName val="화산경계"/>
      <sheetName val="하도급선정의뢰_x0005__x0000__x0000__x0000__x0000_吝"/>
      <sheetName val="하도급선정의뢰唈_x001f_ᛅ⾠_x0005__x0000_"/>
      <sheetName val="하도급선정의뢰ᛅ⼝_x0005__x0000__x0000__x0000_"/>
      <sheetName val="매출단가"/>
      <sheetName val="음성(cable)"/>
      <sheetName val="PI"/>
      <sheetName val="조정내역"/>
      <sheetName val="LD"/>
      <sheetName val="96노임기준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일반전기"/>
      <sheetName val="전체내역갑지"/>
      <sheetName val="제품橂"/>
      <sheetName val="일위대가-1"/>
      <sheetName val="DWG-CAB-I"/>
      <sheetName val="금긋기 및 절단"/>
      <sheetName val="결합부검토"/>
      <sheetName val="허용전류-IEC"/>
      <sheetName val="허용전류-IEC DATA"/>
      <sheetName val="참조(X)"/>
      <sheetName val="단가LIST"/>
      <sheetName val="일반수량총괄집계"/>
      <sheetName val="기성내역"/>
      <sheetName val="개산공사비"/>
      <sheetName val="포쐀䑣"/>
      <sheetName val="포䠟⥏"/>
      <sheetName val="포䠠⥏"/>
      <sheetName val="01상노임"/>
      <sheetName val="백호헾】_x0005_"/>
      <sheetName val="36신설수翇"/>
      <sheetName val="36신설수︀"/>
      <sheetName val="견적꓀᥻"/>
      <sheetName val="36신설수Ç"/>
      <sheetName val="36신설수資"/>
      <sheetName val="공사비증감"/>
      <sheetName val="포䈀㙪"/>
      <sheetName val="진주䈀ᅪ"/>
      <sheetName val="2BOX본체"/>
      <sheetName val="기계경비단가"/>
      <sheetName val="栍ᾆ"/>
      <sheetName val="도급"/>
      <sheetName val="수안보-徸〒_x0005__x0000_"/>
      <sheetName val="비목군분류일위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철근총괄집계표"/>
      <sheetName val="홈통받이수량"/>
      <sheetName val="공통가설공사"/>
      <sheetName val="당사"/>
      <sheetName val="공사수행방안"/>
      <sheetName val="기초및구체공"/>
      <sheetName val="특수선일위대가"/>
      <sheetName val="공사착공계"/>
      <sheetName val="단가조사표"/>
      <sheetName val="설계내역서(기계)"/>
      <sheetName val="2.조명기구철거(일괄철거분)"/>
      <sheetName val="조도계산서1"/>
      <sheetName val="MEMBER"/>
      <sheetName val="공사별 가중치0_x0000_ꀀâ_x0000__x0000_鬀ӊ㰞"/>
      <sheetName val="D-RMIL"/>
      <sheetName val="중로근거"/>
      <sheetName val="실㔀቎԰"/>
      <sheetName val="실︀껕ԯ"/>
      <sheetName val="실ԯ_x0000_缀"/>
      <sheetName val="금리׉"/>
      <sheetName val="실頀▀_xdc00_"/>
      <sheetName val="000000"/>
      <sheetName val="#3_일위대가목록"/>
      <sheetName val="#2_일위대가목록"/>
      <sheetName val="A"/>
      <sheetName val="운반비산정"/>
      <sheetName val="현황산출서"/>
      <sheetName val="미드수량"/>
      <sheetName val="기본DATԯ"/>
      <sheetName val="기본DAT頀"/>
      <sheetName val="기계경비산출"/>
      <sheetName val="용산1(해보)"/>
      <sheetName val="설계서"/>
      <sheetName val="성곽내역서"/>
      <sheetName val="공종별수량집계"/>
      <sheetName val="맨홀물량"/>
      <sheetName val="현장대리인계"/>
      <sheetName val="울진항공등화 내역서"/>
      <sheetName val="안정검토(온1)"/>
      <sheetName val="공무공A"/>
      <sheetName val="spec"/>
      <sheetName val="program"/>
      <sheetName val="studbolt no."/>
      <sheetName val="studbolt size"/>
      <sheetName val="item sort no"/>
      <sheetName val="실︀ԯ"/>
      <sheetName val="재료단가"/>
      <sheetName val="일위대가집계표"/>
      <sheetName val="PO-BOB"/>
      <sheetName val="갑지(가로ﻁ"/>
      <sheetName val="설계서(7)"/>
      <sheetName val="단산"/>
      <sheetName val="음성방향"/>
      <sheetName val="단위"/>
      <sheetName val="대창(함평)"/>
      <sheetName val="암거공"/>
      <sheetName val="2.2.2입적표"/>
      <sheetName val="-15.0"/>
      <sheetName val="해평견적"/>
      <sheetName val="사리부설"/>
      <sheetName val="임대견적서"/>
      <sheetName val="36신丵〒_x0005_"/>
      <sheetName val="자재노임단가"/>
      <sheetName val="크레인5ton"/>
      <sheetName val="단가산출-2"/>
      <sheetName val="기초수량-1"/>
      <sheetName val="단가산출-1"/>
      <sheetName val="적용2_x0000__x0000_ヸ"/>
      <sheetName val="Macro(전동기)"/>
      <sheetName val="기준"/>
      <sheetName val="현장별계약현황('98.10.31)"/>
      <sheetName val="현장관리비데이타"/>
      <sheetName val="1)fs"/>
      <sheetName val="구조     ."/>
      <sheetName val="손익집계(공장별)"/>
      <sheetName val="1F"/>
      <sheetName val="AH-1 "/>
      <sheetName val="적정성평가표(8번)(1순위)"/>
      <sheetName val="적정성평가표(12번)(6순위)"/>
      <sheetName val="기별(종합)"/>
      <sheetName val="8. 안_x0000__x0000__x0005_"/>
      <sheetName val="21301동"/>
      <sheetName val="수량산출내역1115"/>
      <sheetName val="아파트저᝾"/>
      <sheetName val="아파트㾅"/>
      <sheetName val="상가지급현황"/>
      <sheetName val="단위목헾"/>
      <sheetName val="산출내역(K2)"/>
      <sheetName val="전체제잡비"/>
      <sheetName val="일위대가내역"/>
      <sheetName val="일위대가표(무)"/>
      <sheetName val="일위대가산출기초"/>
      <sheetName val="차수"/>
      <sheetName val="북방3터널"/>
      <sheetName val="esc"/>
      <sheetName val="도급예산내역서봉투"/>
      <sheetName val="도급예산내역서총괄표"/>
      <sheetName val="을부담운반비"/>
      <sheetName val="운반비산출"/>
      <sheetName val="LIST"/>
      <sheetName val="영흥TL(UP,DOWN) "/>
      <sheetName val="sheets"/>
      <sheetName val="관기성공.내"/>
      <sheetName val="TYPE-B 평균H"/>
      <sheetName val="평균높이산출근거"/>
      <sheetName val="횡배수관위치조서"/>
      <sheetName val="공사비내역서"/>
      <sheetName val="현장경비"/>
      <sheetName val="GAEYO"/>
      <sheetName val="세동별비상"/>
      <sheetName val="세부내역서(전기)"/>
      <sheetName val="기존단가 (2)"/>
      <sheetName val="9."/>
      <sheetName val="자재테이블"/>
      <sheetName val="내역서적용수량"/>
      <sheetName val="토목내역서 (도급단가)"/>
      <sheetName val="청구내역(9807)"/>
      <sheetName val="도장 및 용접 수량"/>
      <sheetName val="수압집계"/>
      <sheetName val="SP-B1"/>
      <sheetName val="신규 품"/>
      <sheetName val="자재 집계표"/>
      <sheetName val="M-EQPT-Z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제품"/>
      <sheetName val="참조M"/>
      <sheetName val="포장공자재집계표"/>
      <sheetName val="3련 B姨#"/>
      <sheetName val="경로,구간현황"/>
      <sheetName val="1_설계기준"/>
      <sheetName val="Sheet1_(2)"/>
      <sheetName val="Pier 3"/>
      <sheetName val="사업계획1안"/>
      <sheetName val="월별수입"/>
      <sheetName val="증栀ᙿ가"/>
      <sheetName val="주경기-오배수"/>
      <sheetName val="공정"/>
      <sheetName val="날개벽(좌,우=45도,75도)"/>
      <sheetName val="단위별 일위대가표"/>
      <sheetName val="IMP_(REACTOR)"/>
      <sheetName val="1호맨홀토공"/>
      <sheetName val="36+45-113-18+19+20I"/>
      <sheetName val="원내역서 그대로"/>
      <sheetName val="154TW"/>
      <sheetName val="CAL"/>
      <sheetName val="실행비교"/>
      <sheetName val="POL6차-PIPING"/>
      <sheetName val="의정부문예회관변경내역"/>
      <sheetName val="Pricelist TAC AB"/>
      <sheetName val="물가정보자료"/>
      <sheetName val="萀⅜"/>
      <sheetName val="물墸᎟鰀"/>
      <sheetName val="화재 탐지_x0005__x0000_"/>
      <sheetName val="전신환매도徸"/>
      <sheetName val="貭♘"/>
      <sheetName val="기계실"/>
      <sheetName val="산#2-1 (2)"/>
      <sheetName val="자재목록표"/>
      <sheetName val="단중聀"/>
      <sheetName val="당정동경상이수"/>
      <sheetName val="당정동공통이수"/>
      <sheetName val="소운반"/>
      <sheetName val="공종구간"/>
      <sheetName val="산출0"/>
      <sheetName val="5.공종별尜_x0013_層_x0013_闰"/>
      <sheetName val="TG9504"/>
      <sheetName val="1995년 섹터별 매출"/>
      <sheetName val="ROOF(ALKALI)"/>
      <sheetName val="역T형옹벽(3.0)"/>
      <sheetName val="평3"/>
      <sheetName val="실행(ALT1)"/>
      <sheetName val="과세면세표"/>
      <sheetName val="제丵"/>
      <sheetName val="설계산출기초"/>
      <sheetName val="REINF."/>
      <sheetName val="Macro(AT)"/>
      <sheetName val="Cost bd-&quot;A&quot;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총괄갑 "/>
      <sheetName val="견적정보"/>
      <sheetName val="노임단가표"/>
      <sheetName val="5.동별횡주관경"/>
      <sheetName val="11.자재단가"/>
      <sheetName val="b_balju"/>
      <sheetName val="full (2)"/>
      <sheetName val="2000.11¿ù¼³餀㢘ԯ_x0000_缀_x0000_"/>
      <sheetName val="단양 00 아파트-세부내역"/>
      <sheetName val="OZ049E"/>
      <sheetName val="배수내역(총수량)"/>
      <sheetName val="층"/>
      <sheetName val="수주실적0709"/>
      <sheetName val="주beam"/>
      <sheetName val="음봉방향"/>
      <sheetName val="자료(통합)"/>
      <sheetName val="발주내역"/>
      <sheetName val="제3장 기술업무"/>
      <sheetName val="건축원가"/>
      <sheetName val="제4절-1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¼ö·®»êÃÈ"/>
      <sheetName val="¼ö·®»êÃX"/>
      <sheetName val="壈᎟"/>
      <sheetName val="쀀ፐ"/>
      <sheetName val="죈፺"/>
      <sheetName val="惈፵"/>
      <sheetName val="pbs_lambda"/>
      <sheetName val="Matériel embarqué PVC"/>
      <sheetName val="우수공"/>
      <sheetName val="PANEL"/>
      <sheetName val="한전고리-을"/>
      <sheetName val="NAI"/>
      <sheetName val="덕전리"/>
      <sheetName val="Sheet16 (2)"/>
      <sheetName val="쌍송교"/>
      <sheetName val="대구-교대(A1)"/>
      <sheetName val="시초1교"/>
      <sheetName val="C.배수관공"/>
      <sheetName val="표 지"/>
      <sheetName val="대가목록"/>
      <sheetName val="빙축열"/>
      <sheetName val="일위(시설)"/>
      <sheetName val="조건입력"/>
      <sheetName val="조건입력(2)"/>
      <sheetName val="장비선정"/>
      <sheetName val="화전내"/>
      <sheetName val="IBASE"/>
      <sheetName val="회로내역(승인)"/>
      <sheetName val="공통대가"/>
      <sheetName val="민감도"/>
      <sheetName val="공종목록표"/>
      <sheetName val="인부임"/>
      <sheetName val="특기사항"/>
      <sheetName val="하도내역 (철콘)"/>
      <sheetName val="대가 (보완)"/>
      <sheetName val="토목원가계窨_x0013_"/>
      <sheetName val="총괄집桶青"/>
      <sheetName val="정화조"/>
      <sheetName val="변품8-37"/>
      <sheetName val="참조(2)"/>
      <sheetName val="참조"/>
      <sheetName val="현장일보"/>
      <sheetName val="미지급내역"/>
      <sheetName val="매입내역 "/>
      <sheetName val="거래처별지출내역"/>
      <sheetName val="총(철거)"/>
      <sheetName val="9509"/>
      <sheetName val="금융비용"/>
      <sheetName val="신공항A-9헾】_x0005__x0000__x0000_"/>
      <sheetName val="A(Rev.3)"/>
      <sheetName val="금액결揄"/>
      <sheetName val="기존구조물철거집계계표"/>
      <sheetName val="내역서(교량)전체"/>
      <sheetName val="장비경비"/>
      <sheetName val="제철"/>
      <sheetName val="배관단가조사서"/>
      <sheetName val="건0_x0000_蠀"/>
      <sheetName val="금0_x0000_䠀"/>
      <sheetName val="금蠣㡎耀"/>
      <sheetName val="hvac(제어동)"/>
      <sheetName val="5.3 단면가정"/>
      <sheetName val="시추주상도"/>
      <sheetName val="변경실행(2차) "/>
      <sheetName val="호표"/>
      <sheetName val="VXXXXXXX"/>
      <sheetName val="기초ա_x0000_"/>
      <sheetName val="물량尜"/>
      <sheetName val="토공,철콘"/>
      <sheetName val="변경비丵〒_x0005_"/>
      <sheetName val="물량丵"/>
      <sheetName val="º¯°æ»çÀ5"/>
      <sheetName val="AILC005"/>
      <sheetName val="AILC00_x0000_"/>
      <sheetName val="AILC00_x0010_"/>
      <sheetName val="배전반용량계산"/>
      <sheetName val="세정탑 설계"/>
      <sheetName val="건축-물가변동"/>
      <sheetName val="기계설비-물가변동"/>
      <sheetName val="º¯°æ»çÀþ"/>
      <sheetName val="제수변︀ᇕ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강교(Sub)"/>
      <sheetName val="일반토공견적"/>
      <sheetName val="1.취수장"/>
      <sheetName val="제수변䊱ᅪ"/>
      <sheetName val="원형측구(B-type)"/>
      <sheetName val="앉음벽 (2)"/>
      <sheetName val="목록1"/>
      <sheetName val="목록2"/>
      <sheetName val="토공 total"/>
      <sheetName val="단가비교표 (계측제어)"/>
      <sheetName val="꣈፺"/>
      <sheetName val="저፺"/>
      <sheetName val="︀ᇕ"/>
      <sheetName val="카렌스센터계량기설치공사"/>
      <sheetName val="팔당터널(1공구)"/>
      <sheetName val="EJ"/>
      <sheetName val="선로정수계산"/>
      <sheetName val="지입자재"/>
      <sheetName val="상반기손익차2총괄"/>
      <sheetName val="DRAIN DRUM PIT D-301"/>
      <sheetName val="MW-BM"/>
      <sheetName val="인원계획"/>
      <sheetName val="시행예산"/>
      <sheetName val="자압1"/>
      <sheetName val="고창방향"/>
      <sheetName val="가로등제어반 설치공사(수량)"/>
      <sheetName val="토목공사일반"/>
      <sheetName val="금광1터널"/>
      <sheetName val="역삼"/>
      <sheetName val="구조물공집계"/>
      <sheetName val="부대집계"/>
      <sheetName val="요약"/>
      <sheetName val="KSHAHU-6"/>
      <sheetName val="97노임단가"/>
      <sheetName val="입력란"/>
      <sheetName val="장비명"/>
      <sheetName val="2000.05"/>
      <sheetName val="내역서-전체낙찰율"/>
      <sheetName val="물량증감"/>
      <sheetName val="9902"/>
      <sheetName val="환율"/>
      <sheetName val="수안보-헾】_x0005__x0000_"/>
      <sheetName val="적격"/>
      <sheetName val="시설물기초"/>
      <sheetName val=" ｹ-ﾌﾞﾙ"/>
      <sheetName val="준공조서갑지"/>
      <sheetName val="DT"/>
      <sheetName val="롤러"/>
      <sheetName val="BH"/>
      <sheetName val="펌프차타설"/>
      <sheetName val="총괄집렇♑"/>
      <sheetName val="방음벽 기초_x0005__x0000__x0000__x0000_"/>
      <sheetName val="foxz"/>
      <sheetName val="제㗇"/>
      <sheetName val="주차구丵〒_x0005__x0000_"/>
      <sheetName val="공정코드"/>
      <sheetName val="배수관연장산출서"/>
      <sheetName val="수전기기DATA"/>
      <sheetName val="총괄집㸁䧾"/>
      <sheetName val="우,오수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※참고자료※"/>
      <sheetName val="자(3.0m)"/>
      <sheetName val="1호맨홀수량산출"/>
      <sheetName val="마산방향철근집계"/>
      <sheetName val="제잡비"/>
      <sheetName val="자재표"/>
      <sheetName val="케이블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가옥조"/>
      <sheetName val="1_x0005_"/>
      <sheetName val="도면자료제출일정"/>
      <sheetName val="중기비"/>
      <sheetName val="시공계_x0005_"/>
      <sheetName val="변경비_x0005__x0000_"/>
      <sheetName val="방음벽 기초 일반헾】"/>
      <sheetName val="»êÃ렀䡟ԯ_x0000_缀"/>
      <sheetName val="»êÃ︀ᇕ԰_x0000_缀"/>
      <sheetName val="예산대비"/>
      <sheetName val="4/_x0000_䠀"/>
      <sheetName val="4쌇栅/"/>
      <sheetName val="4က_x0000_က"/>
      <sheetName val="조도계산(가로등NEW)"/>
      <sheetName val="일반전기C"/>
      <sheetName val="POOM_MOTO"/>
      <sheetName val="거래명세서"/>
      <sheetName val="품종별월계"/>
      <sheetName val="[YES.XLS][YES.XLS][YES.XLS]4/_x0000_䠀"/>
      <sheetName val="[YES.XLS][YES.XLS][YES.XLS]4쌇栅/"/>
      <sheetName val="[YES.XLS][YES.XLS]4/_x0000_䠀"/>
      <sheetName val="[YES.XLS][YES.XLS]4쌇栅/"/>
      <sheetName val="품셈총괄표"/>
      <sheetName val="오억미만"/>
      <sheetName val="토공및부대2차"/>
      <sheetName val="새공통"/>
      <sheetName val="Macro"/>
      <sheetName val="3절_CheckList_구분"/>
      <sheetName val="산출"/>
      <sheetName val="옹벽기초자료"/>
      <sheetName val="비탈면보호공수량산출"/>
      <sheetName val="Oper Amount"/>
      <sheetName val="[YES.XLS][YES.XLS]A__9701A_OU_3"/>
      <sheetName val="[YES.XLS][YES.XLS]A__9701A_OU_2"/>
      <sheetName val="제조 경영"/>
      <sheetName val="증감䈀ᅪ"/>
      <sheetName val="피스표"/>
      <sheetName val="공종별 집계표"/>
      <sheetName val="전체총괄"/>
      <sheetName val="관헾"/>
      <sheetName val="원가(1︀"/>
      <sheetName val="원가(1䠀"/>
      <sheetName val="관聈"/>
      <sheetName val="관_x0005_"/>
      <sheetName val="2.주요계수총괄"/>
      <sheetName val="일위대가(가설԰"/>
      <sheetName val="원가계산(2)"/>
      <sheetName val="예산조서(︀ᇕ԰"/>
      <sheetName val="철거산출헾】"/>
      <sheetName val="철거산출午_x0013_"/>
      <sheetName val="VS P-Q"/>
      <sheetName val="기초코徸"/>
      <sheetName val="법면"/>
      <sheetName val="배수공1"/>
      <sheetName val="도급단가-아파트"/>
      <sheetName val="cable-data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인부신상자료"/>
      <sheetName val="LANGUAGE"/>
      <sheetName val="준공조서"/>
      <sheetName val="공사준공계"/>
      <sheetName val="준공검사보고서"/>
      <sheetName val="밀양노선별공사비명세서"/>
      <sheetName val="샘플표지"/>
      <sheetName val="수량산출서-2"/>
      <sheetName val="단가대비"/>
      <sheetName val="원본(갑지)"/>
      <sheetName val="인공산출"/>
      <sheetName val="전기내역서(총계)"/>
      <sheetName val="일위(PN)"/>
      <sheetName val="keyword"/>
      <sheetName val="다곡2교"/>
      <sheetName val="TYPE1"/>
      <sheetName val="철근량"/>
      <sheetName val="11"/>
      <sheetName val="1._x005f_x0018_변전설비"/>
      <sheetName val="Summary"/>
      <sheetName val="입렀"/>
      <sheetName val="입栀"/>
      <sheetName val="입ꠀ"/>
      <sheetName val="입︀"/>
      <sheetName val="계정"/>
      <sheetName val="평균환율-USD"/>
      <sheetName val="인원동원계획"/>
      <sheetName val="BIDDING-SUM"/>
      <sheetName val="YES.XLS"/>
      <sheetName val="품목납기"/>
      <sheetName val="시화점실행"/>
      <sheetName val=" 소방공사 산출근거"/>
      <sheetName val="경비공통"/>
      <sheetName val="세목별"/>
      <sheetName val="소개"/>
      <sheetName val="#REF!"/>
      <sheetName val="계열사현황종합"/>
      <sheetName val="basic_info"/>
      <sheetName val="총공사비"/>
      <sheetName val="실행내역서 (조경)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倀ᑙ"/>
      <sheetName val="1x"/>
      <sheetName val="栈᲋"/>
      <sheetName val="_xd810_᱓"/>
      <sheetName val="측구터파기공수량집계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인수공규격"/>
      <sheetName val="공사설계서"/>
      <sheetName val="품셈(기초)"/>
      <sheetName val="형틀공사"/>
      <sheetName val="작용하중산정"/>
      <sheetName val="6차2회변경내역서"/>
      <sheetName val="자재단가_x0005_"/>
      <sheetName val="공사"/>
      <sheetName val="변경비_x0000__x0000_Ѡ"/>
      <sheetName val="INS-SHEET"/>
      <sheetName val="shtOpr"/>
      <sheetName val="일위집계(기존)"/>
      <sheetName val="북제주-표지"/>
      <sheetName val="COVERSHEET"/>
      <sheetName val="설계명세_x0000_"/>
      <sheetName val="설계명세揄"/>
      <sheetName val="설계명세䡲"/>
      <sheetName val="설계명세_x0005_"/>
      <sheetName val="DATA 입᠒ᎍ"/>
      <sheetName val="정산내역서"/>
      <sheetName val="FB25JN"/>
      <sheetName val="기계경비(시"/>
      <sheetName val="목표세부명세"/>
      <sheetName val="ÀÏÀ§´ë헾】_x0005__x0000__x0000__x0000_"/>
      <sheetName val="동원인원계획표"/>
      <sheetName val="총괄집ᨈꥬ"/>
      <sheetName val="총괄집_x0000__x0000_"/>
      <sheetName val="고창터널(고창방향䈀"/>
      <sheetName val="할丵〒"/>
      <sheetName val="환율change"/>
      <sheetName val=" 갑지"/>
      <sheetName val="주소록"/>
      <sheetName val="매원개착터널총괄"/>
      <sheetName val="원안"/>
      <sheetName val="[YES.XLS]신표司/"/>
      <sheetName val="48신설수량"/>
      <sheetName val="소상 &quot;1&quot;"/>
      <sheetName val="T13(P68~72,78)"/>
      <sheetName val="교량명원본"/>
      <sheetName val="BOX제원원본"/>
      <sheetName val="국도접속 차도부수량"/>
      <sheetName val="4.일위대가목차"/>
      <sheetName val="102역사"/>
      <sheetName val="사다리"/>
      <sheetName val="공사비 내역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B767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일위대가 (PM)"/>
      <sheetName val="종단계산"/>
      <sheetName val="LKVL-CK-HT-GD1"/>
      <sheetName val="주관⩿〚"/>
      <sheetName val="1þ"/>
      <sheetName val="1ð"/>
      <sheetName val="배수내역"/>
      <sheetName val="1¨"/>
      <sheetName val="1¸"/>
      <sheetName val="지중자재단가"/>
      <sheetName val="NOTE ALL"/>
      <sheetName val="예총"/>
      <sheetName val="수량산출1"/>
      <sheetName val="가중치"/>
      <sheetName val="장비당단가 (1)"/>
      <sheetName val="일위1"/>
      <sheetName val="O＆P"/>
      <sheetName val="결재판(삭제하지말아주세요)"/>
      <sheetName val="본사인상전"/>
      <sheetName val="단가산출-기,교"/>
      <sheetName val="유첨䈀ᅪ"/>
      <sheetName val="토공,기초"/>
      <sheetName val="자재 단가표"/>
      <sheetName val="인제내역"/>
      <sheetName val="시점교대"/>
      <sheetName val="설계수량"/>
      <sheetName val="3.2.1 마루높이결정"/>
      <sheetName val="찍기"/>
      <sheetName val="산업개발안내서"/>
      <sheetName val="ATM기초철가"/>
      <sheetName val="예산"/>
      <sheetName val="직원자료입력"/>
      <sheetName val="사각맨퀀"/>
      <sheetName val="사각맨堀"/>
      <sheetName val="사각맨䈀"/>
      <sheetName val="세부狇譈"/>
      <sheetName val="사각맨ﻇ"/>
      <sheetName val="몰탈재븧܊"/>
      <sheetName val="견적의"/>
      <sheetName val="견적의烇彰"/>
      <sheetName val="하도급선정의뢰서(습식공_x0000__x0000_"/>
      <sheetName val="RangeObject"/>
      <sheetName val="본사공가현황"/>
      <sheetName val="FRT_O"/>
      <sheetName val="FAB_I"/>
      <sheetName val="총괄표(1)"/>
      <sheetName val="공종별집계표"/>
      <sheetName val="리터팬내장형"/>
      <sheetName val="내역총괄표"/>
      <sheetName val="총 원가계산"/>
      <sheetName val="장비부하"/>
      <sheetName val="내역5"/>
      <sheetName val="역간(덕_동)"/>
      <sheetName val="역간(의-덕)"/>
      <sheetName val="단가대비표(SYS)"/>
      <sheetName val="제조노임"/>
      <sheetName val="보집계표"/>
      <sheetName val="FUSE_MCB"/>
      <sheetName val="월말"/>
      <sheetName val="ISBL-CIV"/>
      <sheetName val="99 조정금액"/>
      <sheetName val="원가집계"/>
      <sheetName val="교량전기"/>
      <sheetName val="파이프류"/>
      <sheetName val="점검내역서(data) (2)"/>
      <sheetName val="조경내역"/>
      <sheetName val="금액내렀቟"/>
      <sheetName val="금액내԰_x0000_"/>
      <sheetName val="금액내㔀቎"/>
      <sheetName val="등록׃】"/>
      <sheetName val="등록_x0010__x0000_"/>
      <sheetName val="공비대䠚"/>
      <sheetName val="40총괄"/>
      <sheetName val="40집계"/>
      <sheetName val="결재판"/>
      <sheetName val="기계경비(旉る_x0000__x0000_"/>
      <sheetName val="기계경비(贘_x0013_짘ࣅ"/>
      <sheetName val="제수午_x0013_ὐ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남양주부대"/>
      <sheetName val="조정금액결과표 (차수별)"/>
      <sheetName val="L형옹벽"/>
      <sheetName val="작성"/>
      <sheetName val="RAHMEN"/>
      <sheetName val="등록_x0000__x0000_"/>
      <sheetName val="원가총괄"/>
      <sheetName val="A1_본체_수량산출서"/>
      <sheetName val="8. 내진해석"/>
      <sheetName val="지입재료비"/>
      <sheetName val="산출명세서"/>
      <sheetName val="적요"/>
      <sheetName val="철콘집계"/>
      <sheetName val="5회기성03월"/>
      <sheetName val="공통가설_8"/>
      <sheetName val="아파트_9"/>
      <sheetName val="직접공사비집계표_7"/>
      <sheetName val="GTG TR PIT"/>
      <sheetName val="BLR-S"/>
      <sheetName val="사용자정의"/>
      <sheetName val="제품표준규격"/>
      <sheetName val="당진1,2호기전선관설치및접지4차공사내역서-을지"/>
      <sheetName val="[YES.XLS][YES.XLS]신표司/"/>
      <sheetName val="가공2원도"/>
      <sheetName val="??????"/>
      <sheetName val="[YES.XLS][YES.XLS][YES.XLS]신표司/"/>
      <sheetName val="공사기본내용입력"/>
      <sheetName val="총괄분 설계서용지"/>
      <sheetName val="등록자료"/>
      <sheetName val="입력정보"/>
      <sheetName val="식재일위대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청 구"/>
      <sheetName val="참조자료"/>
      <sheetName val="Macro(부하)"/>
      <sheetName val="주관사_x0000_"/>
      <sheetName val="주관사提"/>
      <sheetName val="주관사㧨"/>
      <sheetName val="주관사㌈"/>
      <sheetName val="gvl"/>
      <sheetName val="사통"/>
      <sheetName val="현장지䀀ኀ㠀ኃ"/>
      <sheetName val="부丵〒"/>
      <sheetName val="부司2"/>
      <sheetName val="물가변동잔여물량세부내역서"/>
      <sheetName val="신규(방류시설)"/>
      <sheetName val="소방"/>
      <sheetName val="덤프트럭계수"/>
      <sheetName val="카메라"/>
      <sheetName val="상-교대(A1-A2)"/>
      <sheetName val="㩷"/>
      <sheetName val="렀ⵘ"/>
      <sheetName val="֭_x0000_"/>
      <sheetName val="Param"/>
      <sheetName val="AIR_SHOWER(3인용)"/>
      <sheetName val="청하배수"/>
      <sheetName val="적격심사표"/>
      <sheetName val="Ⅴ-2.공종별내역"/>
      <sheetName val="실내건축일위대가"/>
      <sheetName val="산출근거1"/>
      <sheetName val="매입세율"/>
      <sheetName val="주식"/>
      <sheetName val="FO"/>
      <sheetName val="Summary Sheet"/>
      <sheetName val="노무비_근거"/>
      <sheetName val="8__안정검토"/>
      <sheetName val="6PILE__(돌출)"/>
      <sheetName val="철근량_검토"/>
      <sheetName val="기술자료_(연수)"/>
      <sheetName val="4.2유효폭의 계산"/>
      <sheetName val="49"/>
      <sheetName val="짉譥"/>
      <sheetName val="ᣉᎍ"/>
      <sheetName val="방배동내역(리라)"/>
      <sheetName val="건축공사집계표"/>
      <sheetName val="방배동내역 (총괄)"/>
      <sheetName val="부대공사총괄"/>
      <sheetName val="CAPVC"/>
      <sheetName val="3_바닥판설계1"/>
      <sheetName val="Piping_Design_Data"/>
      <sheetName val="H_PILE수량"/>
      <sheetName val="원가계산서_(총괄)"/>
      <sheetName val="원가계산서_(건축)"/>
      <sheetName val="단면_(2)"/>
      <sheetName val="BSD_(2)"/>
      <sheetName val="5호광장_(만점)"/>
      <sheetName val="인천국제_(만점)_(2)"/>
      <sheetName val="2F_회의실견적(5_14_일대)"/>
      <sheetName val="설_계"/>
      <sheetName val="외주대비_-석축"/>
      <sheetName val="외주대비-구조물_(2)"/>
      <sheetName val="견적표지_(3)"/>
      <sheetName val="7_1유효폭"/>
      <sheetName val="º¹±¸·®»êÁ¤_¹×_Àü¿ëÈ¸¼±_»ç¿ë"/>
      <sheetName val="4¿ù_½ÇÀûÃßÁ¤(°ÇÃà+Åä¸ñ)"/>
      <sheetName val="4¿ù_½ÇÀûÃßÁ¤(°ÇÃà)"/>
      <sheetName val="일위대가표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CABLE_SIZE-3"/>
      <sheetName val="일위대가_집계표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설산1_나"/>
      <sheetName val="8_PILE__(돌출)"/>
      <sheetName val="플랜트_설치"/>
      <sheetName val="산재_안전"/>
      <sheetName val="노무비_경비"/>
      <sheetName val="소상_&quot;1&quot;"/>
      <sheetName val="조정_x0014__x0008_"/>
      <sheetName val="_x0000__x0008__x0000__x0008__x0000__x0006__x0000__x0004_"/>
      <sheetName val="7.PILE  (돌출)"/>
      <sheetName val="98수금사업"/>
      <sheetName val="암거"/>
      <sheetName val="정보"/>
      <sheetName val="간접경상비"/>
      <sheetName val="한화 둔산 내역서"/>
      <sheetName val="적격점수&lt;300억미만&gt;"/>
      <sheetName val="형식별 개략공사비"/>
      <sheetName val="간이영수증"/>
      <sheetName val="내역(정지)"/>
      <sheetName val="대가단최종"/>
      <sheetName val="성원계약"/>
      <sheetName val="1차배부(JB포함)"/>
      <sheetName val="설계내역일위"/>
      <sheetName val="중기사용료산출근거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계약원가"/>
      <sheetName val="준설량산정표"/>
      <sheetName val="22-1소단"/>
      <sheetName val="22-2M단"/>
      <sheetName val="01하반기노임"/>
      <sheetName val="정보매체A동"/>
      <sheetName val="5.전사투자계획종함안"/>
      <sheetName val="개요입력"/>
      <sheetName val="수량기준"/>
      <sheetName val="단가기준"/>
      <sheetName val="변수2"/>
      <sheetName val="저항"/>
      <sheetName val="일위대가서식"/>
      <sheetName val="일위대가양식"/>
      <sheetName val="입찰보Ⳡ"/>
      <sheetName val="분뇨"/>
      <sheetName val="H-pile(250x250)"/>
      <sheetName val="H-pile(298x299)"/>
      <sheetName val="방음벽기초(H_xd8d4_ㆂᰀㆃ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왕십리방향"/>
      <sheetName val="怀፵"/>
      <sheetName val="주사무실︀ᇕ"/>
      <sheetName val="주사무실ꠀ፺"/>
      <sheetName val="BOX ꠀ፺"/>
      <sheetName val="㗈቎"/>
      <sheetName val="¼ö·®»êÃ¨"/>
      <sheetName val="OHU"/>
      <sheetName val="건축집계"/>
      <sheetName val="계좌번호"/>
      <sheetName val="공사비PK5월"/>
      <sheetName val="간접비(1)"/>
      <sheetName val="OCM"/>
      <sheetName val="내역기준"/>
      <sheetName val="01_ 원가계산서"/>
      <sheetName val="기성신청"/>
      <sheetName val="fitting"/>
      <sheetName val="Look-Up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콘센트신설"/>
      <sheetName val="설계(안)"/>
      <sheetName val="귀래방향"/>
      <sheetName val="2.내역서"/>
      <sheetName val="Sheet1(X)"/>
      <sheetName val="평자재단가"/>
      <sheetName val="95년12월말"/>
      <sheetName val="인원조직표"/>
      <sheetName val="냉천부속동"/>
      <sheetName val="건축공정"/>
      <sheetName val="방진공정"/>
      <sheetName val="조경공정"/>
      <sheetName val="원가계산서 "/>
      <sheetName val="산출기초"/>
      <sheetName val="적용환율"/>
      <sheetName val="순환펌프"/>
      <sheetName val="저수조"/>
      <sheetName val="급,배기팬"/>
      <sheetName val="급탕순환펌프"/>
      <sheetName val="단위수량산출"/>
      <sheetName val="치수표"/>
      <sheetName val="5차설계"/>
      <sheetName val="2002계약현황"/>
      <sheetName val="전자"/>
      <sheetName val="환산"/>
      <sheetName val="가시설"/>
      <sheetName val="공통단가"/>
      <sheetName val="운반비"/>
      <sheetName val="바이오"/>
      <sheetName val="잡철물"/>
      <sheetName val="배수관접합및부설  "/>
      <sheetName val="CT "/>
      <sheetName val="금강견적"/>
      <sheetName val="103동"/>
      <sheetName val="내역서1"/>
      <sheetName val="b_balju_ch"/>
      <sheetName val="b_balju_chÈ"/>
      <sheetName val="b_balju_ch_x0005_"/>
      <sheetName val="b_balju_chÛ"/>
      <sheetName val="b_balju_ch("/>
      <sheetName val="N賃率_職"/>
      <sheetName val="Æ¯º°±³擀睈"/>
      <sheetName val="3-1.일위대가집계표(교통시설물1)"/>
      <sheetName val="/_x0000_"/>
      <sheetName val="က_x0000_"/>
      <sheetName val="포장쌅"/>
      <sheetName val="기능공인적사항"/>
      <sheetName val="직_x0005__x0000_"/>
      <sheetName val="임시급식ֿ_x0000_缀_x0000_"/>
      <sheetName val="인부노임"/>
      <sheetName val="도근좌표"/>
      <sheetName val="직원자료"/>
      <sheetName val="업종분류"/>
      <sheetName val="장비분류"/>
      <sheetName val="차단용량계산서"/>
      <sheetName val="공사예산하조서(O.K)"/>
      <sheetName val="22단"/>
      <sheetName val="49단"/>
      <sheetName val="22수"/>
      <sheetName val=" 내역"/>
      <sheetName val="을지로철거"/>
      <sheetName val="일반동력(380V)"/>
      <sheetName val="Stem Footing"/>
      <sheetName val="예산조서"/>
      <sheetName val="굴착현장"/>
      <sheetName val="수량산출(1)"/>
      <sheetName val="역공종"/>
      <sheetName val="수량산출(2공구)"/>
      <sheetName val="수량산출 (3공구)"/>
      <sheetName val="산출금액내역"/>
      <sheetName val="48신설일위대가"/>
      <sheetName val="철거일위대가"/>
      <sheetName val="동력배선"/>
      <sheetName val="본선동력배선"/>
      <sheetName val="본선조명"/>
      <sheetName val="전력간선배선"/>
      <sheetName val="전열배선"/>
      <sheetName val="배관배선 단가조사"/>
      <sheetName val="2공종별예산조서"/>
      <sheetName val="수량산출(본전화)"/>
      <sheetName val="전기단가조사서"/>
      <sheetName val="5.1단가조사"/>
      <sheetName val="5.단가대비표"/>
      <sheetName val="참고자료"/>
      <sheetName val="거래처등록"/>
      <sheetName val="유류대관리"/>
      <sheetName val="내역변"/>
      <sheetName val="갑(전기)"/>
      <sheetName val="토목내역서"/>
      <sheetName val="변경내역"/>
      <sheetName val="자재집계 &amp; 총괄표"/>
      <sheetName val="Discount Group"/>
      <sheetName val="電磁弁LIST"/>
      <sheetName val="PLG"/>
      <sheetName val="남경"/>
      <sheetName val="선금정산내역"/>
      <sheetName val="3"/>
      <sheetName val="날개벽(좌,우=60도-4개)"/>
      <sheetName val="일위藨-헾"/>
      <sheetName val="REDUCER"/>
      <sheetName val="WE'T"/>
      <sheetName val="Summar헾】_x0005__x0000__x0000__x0000__x0000_"/>
      <sheetName val="영구峤"/>
      <sheetName val="단가_x0005__x0000_"/>
      <sheetName val="영구_x0005_"/>
      <sheetName val="영구射"/>
      <sheetName val="영구嶄"/>
      <sheetName val="슬래브"/>
      <sheetName val="토공총괄표"/>
      <sheetName val="예가표"/>
      <sheetName val="새공통(96임금인상기준)"/>
      <sheetName val="예정공정표"/>
      <sheetName val="횡배수관설치현황"/>
      <sheetName val="재료값"/>
      <sheetName val="CRUDE RE-bar"/>
      <sheetName val="횡분배정리(DB)"/>
      <sheetName val="방음벽기초-수량"/>
      <sheetName val="수량산출기초(케블등)"/>
      <sheetName val="2.노무비명세서(수직보垰7埼"/>
      <sheetName val="교대일반수량"/>
      <sheetName val="터널(토공)"/>
      <sheetName val="JUCK֕_x0000_缀"/>
      <sheetName val="개별직종노임단가(2005.1)"/>
      <sheetName val="노임,자재"/>
      <sheetName val="기계경비(맨홀)"/>
      <sheetName val="가도䠀"/>
      <sheetName val="가도ԯ"/>
      <sheetName val="가도저"/>
      <sheetName val="절감계산"/>
      <sheetName val="ML"/>
      <sheetName val="기초"/>
      <sheetName val="´_x0005__x0000_"/>
      <sheetName val="토목변경"/>
      <sheetName val="하남내역"/>
      <sheetName val="수로단위수량"/>
      <sheetName val="05 BOX"/>
      <sheetName val="02 SLAB"/>
      <sheetName val="임시전기공사설계서"/>
      <sheetName val="±âÀÚÀç´ëºñÇ¥"/>
      <sheetName val="¿¬°áÀÓ½Ã"/>
      <sheetName val="°ü±Þ"/>
      <sheetName val="도시가스현황"/>
      <sheetName val="토공총괄집계"/>
      <sheetName val="BREAKDOWN(철거설치)"/>
      <sheetName val="검색"/>
      <sheetName val="1.3.1절점좌표"/>
      <sheetName val="1.1설계기준"/>
      <sheetName val="기က_x0000_退"/>
      <sheetName val="Cover Sht"/>
      <sheetName val="총괄집계 "/>
      <sheetName val="기본자료"/>
      <sheetName val="증감내역서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자재단가壠"/>
      <sheetName val="자재단가厘"/>
      <sheetName val="가시설공(광장부)"/>
      <sheetName val="[YES.XLS]4/_x0000_䠀"/>
      <sheetName val="[YES.XLS]4쌇栅/"/>
      <sheetName val="석재장조사"/>
      <sheetName val="파일의이용"/>
      <sheetName val="유동표"/>
      <sheetName val="견적접수"/>
      <sheetName val="견적내역서"/>
      <sheetName val="전등부하"/>
      <sheetName val="투찰금액"/>
      <sheetName val="재료집계표3"/>
      <sheetName val="범용개발순소요비용"/>
      <sheetName val="5정거장"/>
      <sheetName val="1-3길내기"/>
      <sheetName val="9GN邷㭘"/>
      <sheetName val="정거장"/>
      <sheetName val="길내기"/>
      <sheetName val="¹׃】_x0000_"/>
      <sheetName val="_x0005__x0006__x0008__x0003_"/>
      <sheetName val="_x0000_ _x0000__x0006__x0000__x0006_"/>
      <sheetName val="전체실적"/>
      <sheetName val="제안서"/>
      <sheetName val="행정표준(1)"/>
      <sheetName val="행정표준(2)"/>
      <sheetName val="7.경제성결과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48전력선로일挔"/>
      <sheetName val="하도급선정의뢰_x0000__x0000_螨_x0000__x0000__x0000_ۈ"/>
      <sheetName val="48일위(기존)"/>
      <sheetName val="수량산출서 갑지"/>
      <sheetName val="감시제어"/>
      <sheetName val="목차임시"/>
      <sheetName val="선로의 %임피던스 "/>
      <sheetName val="을 2"/>
      <sheetName val="을 1"/>
      <sheetName val="전체-원가분리내역"/>
      <sheetName val="계화배수(3대)"/>
      <sheetName val="유리"/>
      <sheetName val="익산"/>
      <sheetName val="가격표"/>
      <sheetName val="건축외주"/>
      <sheetName val="시장성초안camera"/>
      <sheetName val="Requirement(Work Crew)"/>
      <sheetName val="CAL."/>
      <sheetName val="database"/>
      <sheetName val="BOX1"/>
      <sheetName val="포장재료집계표"/>
      <sheetName val="포장면적산출"/>
      <sheetName val="포장수량집계"/>
      <sheetName val="PIPE(UG)내역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2차공사"/>
      <sheetName val="5"/>
      <sheetName val="선수금"/>
      <sheetName val="변경후원본2"/>
      <sheetName val="LABTOTAL"/>
      <sheetName val="COA-17"/>
      <sheetName val="C-18"/>
      <sheetName val="경성자금"/>
      <sheetName val="SUB일위대가"/>
      <sheetName val="토목(용인)"/>
      <sheetName val="o현장경비"/>
      <sheetName val="PREFACE"/>
      <sheetName val="1.동력공사"/>
      <sheetName val="일위대가1"/>
      <sheetName val="新철폐복2"/>
      <sheetName val="新철폐복3"/>
      <sheetName val="남양내역"/>
      <sheetName val="도급내역서"/>
      <sheetName val="TYPE-U800"/>
      <sheetName val="설계서(설치)"/>
      <sheetName val="지급자재대"/>
      <sheetName val="5."/>
      <sheetName val="12."/>
      <sheetName val="14."/>
      <sheetName val="13"/>
      <sheetName val="7."/>
      <sheetName val="8."/>
      <sheetName val="10."/>
      <sheetName val="PI蒨9"/>
      <sheetName val="영창26"/>
      <sheetName val="기초대가"/>
      <sheetName val="차도부연장현황"/>
      <sheetName val="원곡IC교 내진성능보강공사 실시설계 용역.xlsx"/>
      <sheetName val="단  가  垨4奜4睮⿩_x0005_"/>
      <sheetName val="OPG_x0005__x0000__x0000_"/>
      <sheetName val="현지검측내역"/>
      <sheetName val="구주,중아,CIS"/>
      <sheetName val="EL90"/>
      <sheetName val="항목등록"/>
      <sheetName val="7.3.1 전력간선 굵기"/>
      <sheetName val="일대-1"/>
      <sheetName val="종료분석"/>
      <sheetName val="1단계_견적내역서"/>
      <sheetName val="중질쓰레기"/>
      <sheetName val="조명율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5. 차단기 용량계산"/>
      <sheetName val="전체내역 (2)"/>
      <sheetName val="Formulas &amp; Tables"/>
      <sheetName val="수곡내역"/>
      <sheetName val="6.2.1 지하차도 조도계산"/>
      <sheetName val="배수내역 (2)"/>
      <sheetName val="배수및구조물공1"/>
      <sheetName val="앨범표지"/>
      <sheetName val="3차준공"/>
      <sheetName val="제조부문배부"/>
      <sheetName val="XREF"/>
      <sheetName val="반포2차"/>
      <sheetName val="시공업체명부"/>
      <sheetName val="Direct (공사비대비)"/>
      <sheetName val="내부수지예산"/>
      <sheetName val="A LINE"/>
      <sheetName val="당사실시1"/>
      <sheetName val="빙장비사양"/>
      <sheetName val="장비사양"/>
      <sheetName val="전등수량산출"/>
      <sheetName val="VXXXXXX"/>
      <sheetName val="AHU-1"/>
      <sheetName val="급탕설비"/>
      <sheetName val="화장실배기팬"/>
      <sheetName val="#1환기구수량산출근거"/>
      <sheetName val="BID9697"/>
      <sheetName val="100만평"/>
      <sheetName val="간접비계산"/>
      <sheetName val="참고자료등록"/>
      <sheetName val="하자보수보증자료"/>
      <sheetName val="국내"/>
      <sheetName val="B3.PERSONEL-Ucret"/>
      <sheetName val="Change rate"/>
      <sheetName val="bCord공정"/>
      <sheetName val="d수량"/>
      <sheetName val="e대가"/>
      <sheetName val="g단가"/>
      <sheetName val="h집계"/>
      <sheetName val="DATA(광속)"/>
      <sheetName val="대상공사(조달청)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inputdata"/>
      <sheetName val="REACTION芨.헾⿁_x0005__x0000_"/>
      <sheetName val="REACTION鴘E鵜E헾⼼_x0005_"/>
      <sheetName val="7단가"/>
      <sheetName val="정산내역"/>
      <sheetName val="횡배수관집현황(2공구)"/>
      <sheetName val="변경ᛅ⾒_x0005_"/>
      <sheetName val="공사직종별노임"/>
      <sheetName val="무시"/>
      <sheetName val="외자배분"/>
      <sheetName val="외자내역"/>
      <sheetName val="주요재료비(원본)"/>
      <sheetName val="부하집계"/>
      <sheetName val="토목품셈"/>
      <sheetName val="관리비"/>
      <sheetName val="집수정단"/>
      <sheetName val="주공 갑지"/>
      <sheetName val="1-최종안"/>
      <sheetName val="사업분석-분양가결정"/>
      <sheetName val="PROCESS"/>
      <sheetName val="CAL(1)."/>
      <sheetName val="예산내역"/>
      <sheetName val="총괄수지표"/>
      <sheetName val="산#3-1"/>
      <sheetName val="산#3-2"/>
      <sheetName val="배관BM(일반)"/>
      <sheetName val="산#3-2-2"/>
      <sheetName val="I.설계헾】"/>
      <sheetName val="전선관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7.수량산출"/>
      <sheetName val="6.수량계산"/>
      <sheetName val="정문내역"/>
      <sheetName val="옥외외등집계표"/>
      <sheetName val="광통신 견적내역서1"/>
      <sheetName val="의왕㣀㚰"/>
      <sheetName val="전체내蠀ᒗ"/>
      <sheetName val="전체내︀盕"/>
      <sheetName val="일위대가(계측︩盕ԯ_x0000_"/>
      <sheetName val="전체내壈▞"/>
      <sheetName val="공종코드"/>
      <sheetName val="방호벽"/>
      <sheetName val="낙석방지책"/>
      <sheetName val="금액︀⣕"/>
      <sheetName val="주사무실ֳ_x0000_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수지표"/>
      <sheetName val="셀명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nomi "/>
      <sheetName val="ᓈባ"/>
      <sheetName val="︀盕"/>
      <sheetName val="壈▞"/>
      <sheetName val="L_RPTB03_01"/>
      <sheetName val="지하"/>
      <sheetName val="CPM챠트"/>
      <sheetName val="합의서"/>
      <sheetName val="9-1차_x0005__x0000_"/>
      <sheetName val="업무처리전"/>
      <sheetName val="Á¤»ê¹°·®︀웕"/>
      <sheetName val="한일양산"/>
      <sheetName val="내역단가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흄관기초"/>
      <sheetName val="부대공(집계)"/>
      <sheetName val="포장단면별단위수량"/>
      <sheetName val="ACUNIT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산출근거#2-3"/>
      <sheetName val="¹°·㑈"/>
      <sheetName val="수량산출(비굴착)"/>
      <sheetName val="금리ﺙᇕ"/>
      <sheetName val="하중재하"/>
      <sheetName val="Units"/>
      <sheetName val="노임9월"/>
      <sheetName val="洊⍩"/>
      <sheetName val="_xd808_⢉"/>
      <sheetName val="砈ẋ"/>
      <sheetName val="단목"/>
      <sheetName val="토목수량"/>
      <sheetName val="ÁÖÇ_x0005_"/>
      <sheetName val="22단傠"/>
      <sheetName val="22단圬"/>
      <sheetName val="하수실행"/>
      <sheetName val="공종별자재"/>
      <sheetName val="도급FORM"/>
      <sheetName val="INSTR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PipWT"/>
      <sheetName val="뜃맟뭁돽띿맟?-BLDG"/>
      <sheetName val="PBS"/>
      <sheetName val="SILICATE"/>
      <sheetName val="간접비내역-1"/>
      <sheetName val="내역갑지"/>
      <sheetName val="옹벽수량집계표"/>
      <sheetName val="수종별인자"/>
      <sheetName val="BH-1 (2)"/>
      <sheetName val="수로교_xdc00_᎚␀᎛"/>
      <sheetName val="단가목԰"/>
      <sheetName val="단가목_xdc00_"/>
      <sheetName val="ALINE"/>
      <sheetName val="현장유지관리비"/>
      <sheetName val="A-8 PD(도로중앙)"/>
      <sheetName val="목창호"/>
      <sheetName val="포장공총괄수량집계표"/>
      <sheetName val="TOTAL_BOQ"/>
      <sheetName val="5.2코핑"/>
      <sheetName val="b_gunmul"/>
      <sheetName val="b_balju (2)"/>
      <sheetName val="갑(계장)"/>
      <sheetName val="B"/>
      <sheetName val="MixBed"/>
      <sheetName val="CondPol"/>
      <sheetName val="골재및자재집계표"/>
      <sheetName val="실행ࠏE"/>
      <sheetName val="실행ဏ_x0000_"/>
      <sheetName val="제출"/>
      <sheetName val="공사비예비관리공감측설산출내역"/>
      <sheetName val="TCDB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내역_FILE"/>
      <sheetName val="단위량"/>
      <sheetName val="재료집계표2"/>
      <sheetName val="토적집계표"/>
      <sheetName val="부재치수입력"/>
      <sheetName val="공사비집_x0005_"/>
      <sheetName val="Result"/>
      <sheetName val="배수통관(좌)"/>
      <sheetName val="강관산출"/>
      <sheetName val="master(2차)"/>
      <sheetName val="내역통합"/>
      <sheetName val="성토도수로현황"/>
      <sheetName val="중기가격"/>
      <sheetName val="SPM(13.84)"/>
      <sheetName val="1.1 본체"/>
      <sheetName val="March"/>
      <sheetName val="선우통상(을)"/>
      <sheetName val="토목 (2)"/>
      <sheetName val="인력터파기"/>
      <sheetName val="식재"/>
      <sheetName val="시설물"/>
      <sheetName val="식재출력용"/>
      <sheetName val="유지관리"/>
      <sheetName val="9G࠯_x0015__x0000__x0000_"/>
      <sheetName val="94"/>
      <sheetName val="기둥"/>
      <sheetName val="저판(버림100)"/>
      <sheetName val="안전시설"/>
      <sheetName val="20-25"/>
      <sheetName val="설치자재"/>
      <sheetName val="단중"/>
      <sheetName val="몰탈쐀/_x0000_"/>
      <sheetName val="분전반"/>
      <sheetName val="J형측구단위수량"/>
      <sheetName val="포장자재집계표"/>
      <sheetName val="철거산출徸〒"/>
      <sheetName val="99노임기준"/>
      <sheetName val="48산출"/>
      <sheetName val="8공구 강재 수량"/>
      <sheetName val="가공사"/>
      <sheetName val="잡비계산"/>
      <sheetName val="경사수로"/>
      <sheetName val="CABLE SIZE-1"/>
      <sheetName val="장비가동"/>
      <sheetName val="확정실적"/>
      <sheetName val="EVALUATE물량산출서"/>
      <sheetName val="스라브"/>
      <sheetName val="원가계산서 (2)"/>
      <sheetName val="내역(설계,도급)정이준"/>
      <sheetName val="심사공종"/>
      <sheetName val="표지판현황"/>
      <sheetName val="화재 颮㍓씀넖ԯ"/>
      <sheetName val="ᰀ፜"/>
      <sheetName val="N炬≹"/>
      <sheetName val="투찰(하수)"/>
      <sheetName val="자재수량"/>
      <sheetName val="ITB_COST"/>
      <sheetName val="96보완계획7_12"/>
      <sheetName val="1._x005f_x005f_x005f_x0018_변전설비"/>
      <sheetName val="설명서"/>
      <sheetName val="청주(철골발주의뢰서)"/>
      <sheetName val="3.2주형지지보"/>
      <sheetName val="x주형보 설계(3차로)"/>
      <sheetName val="전기일ꙭÀ_x0000_"/>
      <sheetName val="내역 (2)"/>
      <sheetName val="건축2"/>
      <sheetName val="³²¾ç½ÃÀÛµ¿ÀÚ105³ë65±_x0000__x0000__x0005__x0000_慀ȡ_x0000__x0000__x0000_"/>
      <sheetName val="¼ö¸ñ´헾⿨_x0005_"/>
      <sheetName val="평야부단가"/>
      <sheetName val="은평작업지시대장"/>
      <sheetName val="차도부수량집계표"/>
      <sheetName val="W-현원가"/>
      <sheetName val="부대토목"/>
      <sheetName val="배관내역"/>
      <sheetName val="토목공종세부"/>
      <sheetName val="견적회신"/>
      <sheetName val="1. 가로등 설비 공사(산출)"/>
      <sheetName val="수출가격"/>
      <sheetName val="영구청af헾"/>
      <sheetName val="영구청af薸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천방교접속"/>
      <sheetName val="inter"/>
      <sheetName val="조명_x0000__x0000_"/>
      <sheetName val="견적서-골조공사"/>
      <sheetName val="FCU (2)"/>
      <sheetName val="장비분석"/>
      <sheetName val="수장"/>
      <sheetName val="광양방향"/>
      <sheetName val="전통건설"/>
      <sheetName val="기계공사"/>
      <sheetName val="남양시작동010313100%"/>
      <sheetName val="98비정기소모"/>
      <sheetName val="도급및 실행내역"/>
      <sheetName val="Sheet2 (2)"/>
      <sheetName val="WO"/>
      <sheetName val="비용"/>
      <sheetName val="반중력식옹벽3.5"/>
      <sheetName val="단가(1)"/>
      <sheetName val="품셈1-17"/>
      <sheetName val="1호철근량"/>
      <sheetName val="L형옹벽단위수량(35)"/>
      <sheetName val="L형옹벽단위수량(25)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돈암사업"/>
      <sheetName val="단면A-A(TR)"/>
      <sheetName val="Summar"/>
      <sheetName val="Summar䡲ぞ_x0000_"/>
      <sheetName val="철거산_x0000__x0000_Ԁ"/>
      <sheetName val="철거산䈀㡪ԯ"/>
      <sheetName val="ÀÏÀ§´ë°¡Ç¥(_x0005__x0000_"/>
      <sheetName val="시멘트,모래"/>
      <sheetName val="공예을"/>
      <sheetName val="ASP"/>
      <sheetName val="CHIP_O"/>
      <sheetName val="FAB_O"/>
      <sheetName val="PKG_I"/>
      <sheetName val="FT_금액"/>
      <sheetName val="YIELD"/>
      <sheetName val="수안보-纈!헾『"/>
      <sheetName val="수안보-丵〒_x0005__x0000_"/>
      <sheetName val="수안보-橂】_x0005__x0000_"/>
      <sheetName val="Key assumption"/>
      <sheetName val="경비산출"/>
      <sheetName val="방음벽기초"/>
      <sheetName val="의왕실행"/>
      <sheetName val="LCS-SEAT"/>
      <sheetName val="장비단가"/>
      <sheetName val="집계표(건축전기)"/>
      <sheetName val="품목현황"/>
      <sheetName val="간이연락"/>
      <sheetName val="자재단가׃"/>
      <sheetName val="변경비㧨-娐"/>
      <sheetName val="전동기"/>
      <sheetName val="2.1 전선굵기"/>
      <sheetName val="건설산출"/>
      <sheetName val="노임목록"/>
      <sheetName val="외천교"/>
      <sheetName val="관세,통관수수료,운반비"/>
      <sheetName val="KS-301_WBS"/>
      <sheetName val="수량BOQ"/>
      <sheetName val="첨부파일"/>
      <sheetName val="가시설(TYPE-A)"/>
      <sheetName val="1호맨홀가감수량"/>
      <sheetName val="1-1평균터파기고(1)"/>
      <sheetName val="ASEM내역"/>
      <sheetName val="Price List"/>
      <sheetName val="ORIGN"/>
      <sheetName val="Reference"/>
      <sheetName val="대창(함평쑥兣0_x0000_"/>
      <sheetName val="8.일위대가표(1)"/>
      <sheetName val="8.일위대가표(2)"/>
      <sheetName val="7.청제공기계기구조서"/>
      <sheetName val="보차도경계석수량"/>
      <sheetName val="적용단가"/>
      <sheetName val="변경_x0005__x0006__x0004__x0004_"/>
      <sheetName val="_x0000__x0002__x0000__x0007__x0000__x0004__x0000__x0007__x0000_"/>
      <sheetName val="산출(전기)"/>
      <sheetName val="적용대가"/>
      <sheetName val="내역서(을지)_2-1공구"/>
      <sheetName val="인계"/>
      <sheetName val="8. 안吐呜"/>
      <sheetName val="DAN"/>
      <sheetName val="1À"/>
      <sheetName val="1 "/>
      <sheetName val="ꀀ㇞"/>
      <sheetName val="1r"/>
      <sheetName val="　⮒"/>
      <sheetName val="SANTOGO"/>
      <sheetName val="산출서집계"/>
      <sheetName val="부대tu"/>
      <sheetName val="집계표(수정)"/>
      <sheetName val="잔여공사월별내역"/>
      <sheetName val="대비(최종이사회)"/>
      <sheetName val="양식"/>
      <sheetName val="표지세로"/>
      <sheetName val="제잡비(주공종)"/>
      <sheetName val="(3.품질관리 시험 총괄표)"/>
      <sheetName val="합계"/>
      <sheetName val="5.소모재료비"/>
      <sheetName val="전계가"/>
      <sheetName val="기성청구현황"/>
      <sheetName val="집"/>
      <sheetName val="က"/>
      <sheetName val="⠈ⱒ"/>
      <sheetName val="1Ø"/>
      <sheetName val="1_x0004_"/>
      <sheetName val="보온자재단가표"/>
      <sheetName val="자재집게표 "/>
      <sheetName val="Imp-Data"/>
      <sheetName val="내역서 (1차)"/>
      <sheetName val="¿¹Á¤(3က"/>
      <sheetName val="신천3호용수로"/>
      <sheetName val="B1(반포1차)"/>
      <sheetName val="경영혁신본부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심사물량"/>
      <sheetName val="기타"/>
      <sheetName val="BID FORM"/>
      <sheetName val="Form of Bid"/>
      <sheetName val="이관문서목록표"/>
      <sheetName val="구천"/>
      <sheetName val="조작대(1연)"/>
      <sheetName val="우수공,맨홀,집수정"/>
      <sheetName val="member design"/>
      <sheetName val="soil bearing check"/>
      <sheetName val="가압장(토목)"/>
      <sheetName val="옥외배관기본공량"/>
      <sheetName val="적정심사"/>
      <sheetName val="DATA-1"/>
      <sheetName val="구체"/>
      <sheetName val="단가표(전산)"/>
      <sheetName val="2219-SPOOL BOM"/>
      <sheetName val="골재丵〒"/>
      <sheetName val="내역총渀腷"/>
      <sheetName val="도급,하도급 예정금액"/>
      <sheetName val="3-4호기 내역서"/>
      <sheetName val="인원계획-미화"/>
      <sheetName val="평형공사비"/>
      <sheetName val="토공검토G"/>
      <sheetName val="미지급금"/>
      <sheetName val="도"/>
      <sheetName val="입찰결과(DATA_x0000_"/>
      <sheetName val="내역금액적용"/>
      <sheetName val="비목코드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4-2.전기관급자재(수배전반)내역서"/>
      <sheetName val="금액결醐"/>
      <sheetName val="방지책개소별명세"/>
      <sheetName val="토적"/>
      <sheetName val="Summar_x0000__x0000_ⵘ"/>
      <sheetName val="Assumptions"/>
      <sheetName val="값"/>
      <sheetName val="입력변수"/>
      <sheetName val="타견적(을)"/>
      <sheetName val="INMD1198"/>
      <sheetName val="INFG1198"/>
      <sheetName val="표준ፙ렀ᑟ"/>
      <sheetName val="YES-T"/>
      <sheetName val="흄관수량"/>
      <sheetName val="주재료비"/>
      <sheetName val="설계요율"/>
      <sheetName val="4.전기"/>
      <sheetName val="일_x0007__x0006__x0003__x0004__x0007_"/>
      <sheetName val="_x0000__x0005__x0000__x0004__x0000__x0008__x0000__x0005__x0000__x0008_"/>
      <sheetName val="견적대비 견적서"/>
      <sheetName val="단가대조"/>
      <sheetName val="유첨_x0005__x0000_"/>
      <sheetName val="5공철탑검토표"/>
      <sheetName val="4공철탑검토"/>
      <sheetName val="견적을지"/>
      <sheetName val="불변현금흐름표"/>
      <sheetName val="기타유틸리티설비"/>
      <sheetName val="감액︀ᷕԯ"/>
      <sheetName val="3.1조명전열 설비공사"/>
      <sheetName val="3.3정보통신 설비공사"/>
      <sheetName val="3.4소방 설비공사"/>
      <sheetName val="방송일위대가"/>
      <sheetName val="입상내역"/>
      <sheetName val="일위대가집계표(사급)"/>
      <sheetName val="????"/>
      <sheetName val="농로수량집계"/>
      <sheetName val="용역단가"/>
      <sheetName val="DG7"/>
      <sheetName val="15.공량산출근거서"/>
      <sheetName val="교각토공"/>
      <sheetName val="일단의 주택지"/>
      <sheetName val="Tiburon"/>
      <sheetName val="작업내역"/>
      <sheetName val="DAILY"/>
      <sheetName val="중기(목록)"/>
      <sheetName val=" 유지관리시스템 구축_중앙처리구역 내역서(ver2.0)."/>
      <sheetName val="본사업"/>
      <sheetName val="일위(수원)"/>
      <sheetName val="F5"/>
      <sheetName val="설비사고 "/>
      <sheetName val="실링"/>
      <sheetName val="14년 개대체 부서별 예산"/>
      <sheetName val="y자관"/>
      <sheetName val="하도계약반영"/>
      <sheetName val="설계내"/>
      <sheetName val="설치 일위대가(46~԰_x0000_缀_x0000_"/>
      <sheetName val="설계서을"/>
      <sheetName val="공감비"/>
      <sheetName val="OCT"/>
      <sheetName val="ISOP"/>
      <sheetName val="MdBase"/>
      <sheetName val="UB2"/>
      <sheetName val="sheet"/>
      <sheetName val="N쌃괅"/>
      <sheetName val="가정급수관"/>
      <sheetName val="5지구단위"/>
      <sheetName val="산출조서"/>
      <sheetName val="인_x0000_Ԁ"/>
      <sheetName val="[YES.XLS][YES.XLS][YES.XLS]/_x0000_"/>
      <sheetName val="[YES.XLS][YES.XLS]/_x0000_"/>
      <sheetName val="[YES.XLS]/_x0000_"/>
      <sheetName val="2009년설계(안)"/>
      <sheetName val="단가조정표"/>
      <sheetName val="2002공임"/>
      <sheetName val="2002자재가격"/>
      <sheetName val="재료_x0000__x0000_Ԁ"/>
      <sheetName val="1.htm"/>
      <sheetName val="I.일위대가목차"/>
      <sheetName val="PANEL가격"/>
      <sheetName val="노임 단가"/>
      <sheetName val="4-7.중앙전기실(노임단가)"/>
      <sheetName val="의჉_x0000_쀀"/>
      <sheetName val="in"/>
      <sheetName val="3회기_x0005_"/>
      <sheetName val="의׉_x0000_缀"/>
      <sheetName val="수목데이타"/>
      <sheetName val="단가순번"/>
      <sheetName val="노무비(DB)"/>
      <sheetName val="일위집계"/>
      <sheetName val="원가입력"/>
      <sheetName val="토건"/>
      <sheetName val="시행후면적"/>
      <sheetName val="1SPAè"/>
      <sheetName val="Macro(조도)"/>
      <sheetName val="[YES.XLS][YES.XLS]A__9701A_OU_4"/>
      <sheetName val="[YES.XLS][YES.XLS]A__9701A_OU_5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목공(안채)"/>
      <sheetName val="공사비예산서"/>
      <sheetName val="09년실적"/>
      <sheetName val="중사"/>
      <sheetName val="##내역서##"/>
      <sheetName val="DS-최종"/>
      <sheetName val="설비공사"/>
      <sheetName val="96_x0005__x0000_ø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unit_4"/>
      <sheetName val="3_내역서"/>
      <sheetName val="임시급식_(2)"/>
      <sheetName val="Summary_Sheets"/>
      <sheetName val="전차선로_물량표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내역서_(2)"/>
      <sheetName val="220_(2)"/>
      <sheetName val="1공구_건정토건_토공"/>
      <sheetName val="TRE_TABLE"/>
      <sheetName val="3련_BOX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추천서"/>
      <sheetName val="N0_x0000_"/>
      <sheetName val="수정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소방일위 "/>
      <sheetName val="D.B"/>
      <sheetName val="노무단가"/>
      <sheetName val="산근1,2"/>
      <sheetName val="¹°·_x0000_"/>
      <sheetName val="입력자료"/>
      <sheetName val="방송(체육관)"/>
      <sheetName val="SAMPLE"/>
      <sheetName val="직급별"/>
      <sheetName val="S1099기장선행WOP"/>
      <sheetName val="호남2"/>
      <sheetName val="수량집계표(배관배선)"/>
      <sheetName val="제2~7호표"/>
      <sheetName val="공사현황"/>
      <sheetName val="설비2차"/>
      <sheetName val="갑지(_x0000__x0000_Ԁ"/>
      <sheetName val="목동1절주.bh0"/>
      <sheetName val="하도급선정의뢰桑〒_x0005__x0000__x0000__x0000_"/>
      <sheetName val="Priorities"/>
      <sheetName val="Paint,Fire-Proof,Insul(48)"/>
      <sheetName val="Manual Valve List"/>
      <sheetName val="갑지(0"/>
      <sheetName val="갑지("/>
      <sheetName val="단ူ"/>
      <sheetName val="현장설က"/>
      <sheetName val="입출재고현⩿〚_x0005_"/>
      <sheetName val="노원열병합  건축렀䡟ԯ"/>
      <sheetName val="노원열병합  건축︀ᇕ԰"/>
      <sheetName val="노원열병합  건축ﻕᇕ԰"/>
      <sheetName val="노원열병합  건축렀こ렀䡟ԯ"/>
      <sheetName val="기က"/>
      <sheetName val="방음벽 기초_x0005_"/>
      <sheetName val="관리"/>
      <sheetName val="관리Ç"/>
      <sheetName val="신공항A-9헾】_x0005_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설치 일위대가(4԰"/>
      <sheetName val="2000.11¿ù¼³餀㢘ԯ"/>
      <sheetName val="2000,_x0010_"/>
      <sheetName val="2000,"/>
      <sheetName val="2000,徸⽝_x0005_"/>
      <sheetName val="2.노무비명세서頀塔攀๦0"/>
      <sheetName val="2.노무비명세서Ç"/>
      <sheetName val="9-1԰"/>
      <sheetName val="단가_x0005_"/>
      <sheetName val="»êÃ렀䡟ԯ"/>
      <sheetName val="»êÃ︀ᇕ԰"/>
      <sheetName val="4/"/>
      <sheetName val="4က"/>
      <sheetName val="[YES.XLS]4/"/>
      <sheetName val="[YES.XLS][YES.XLS]4/"/>
      <sheetName val="화재 탐지_x0005_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Summar헾】_x0005_"/>
      <sheetName val="교통_x0005_"/>
      <sheetName val="임시급식ֿ"/>
      <sheetName val="철거산"/>
      <sheetName val="JUCK֕"/>
      <sheetName val="´_x0005_"/>
      <sheetName val="실행내역 "/>
      <sheetName val="참조 (2)"/>
      <sheetName val="대창(장ԯ_x0000_"/>
      <sheetName val="산출서"/>
      <sheetName val="조명시헾"/>
      <sheetName val="5.정산ﵠ"/>
      <sheetName val="교량data"/>
      <sheetName val="파일구성"/>
      <sheetName val="AILC00þ"/>
      <sheetName val="º¯°æ»çÀX"/>
      <sheetName val="12년06월28일 패케이지반및분전반정산서"/>
      <sheetName val="Book1"/>
      <sheetName val="98발주"/>
      <sheetName val="공무2과"/>
      <sheetName val="물"/>
      <sheetName val="F_D SEC. PROP"/>
      <sheetName val="Control Sheet"/>
      <sheetName val="돈"/>
      <sheetName val="2.노무비명欐_x0016_歜_x0016_丵⽃"/>
      <sheetName val="2.노무비명烨$橂⽲_x0005__x0000_"/>
      <sheetName val="R.C RAHMEN 해석"/>
      <sheetName val="본체 설 계"/>
      <sheetName val="Àåºñ´Ü°¡»êÃ8"/>
      <sheetName val="Àåºñ´Ü°¡»êÃ_x0005_"/>
      <sheetName val="EXPAN-1"/>
      <sheetName val="Data Vol"/>
      <sheetName val="◀암거수리계산조서"/>
      <sheetName val="일위대가목_x0000_"/>
      <sheetName val="_상부공통집계(총괄)"/>
      <sheetName val="5_정산서"/>
      <sheetName val="현장관리비_"/>
      <sheetName val="입출재고현황_(2)"/>
      <sheetName val="2007일위_"/>
      <sheetName val="토목일위_(83~)"/>
      <sheetName val="노무비_"/>
      <sheetName val="공사별_가중치_산출근거(토목)"/>
      <sheetName val="목동1절주_bh01"/>
      <sheetName val="일위대가목堀"/>
      <sheetName val="견적계산"/>
      <sheetName val="건설손익"/>
      <sheetName val="하도급선정의뢰وᨢ셈ˎꚈÝ衐"/>
      <sheetName val="깨기"/>
      <sheetName val="산출기준(파견전산실)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[YES.XLS][YES.XLS]A__9701A_OU_6"/>
      <sheetName val="[YES.XLS][YES.XLS]A__9701A_O_10"/>
      <sheetName val="[YES.XLS][YES.XLS]A__9701A_O_11"/>
      <sheetName val="[YES.XLS][YES.XLS]A__9701A_OU_7"/>
      <sheetName val="[YES.XLS][YES.XLS]A__9701A_OU_8"/>
      <sheetName val="[YES.XLS][YES.XLS]A__9701A_OU_9"/>
      <sheetName val="[YES.XLS][YES.XLS]A__9701A_O_15"/>
      <sheetName val="[YES.XLS][YES.XLS]A__9701A_O_16"/>
      <sheetName val="[YES.XLS][YES.XLS]A__9701A_O_13"/>
      <sheetName val="[YES.XLS][YES.XLS]A__9701A_O_12"/>
      <sheetName val="[YES.XLS][YES.XLS]A__9701A_O_14"/>
      <sheetName val="공사설명서"/>
      <sheetName val="공사계획서"/>
      <sheetName val="재료-CODE"/>
      <sheetName val="9.2단가산출서"/>
      <sheetName val="손료"/>
      <sheetName val="배수공 내역서 적용수량"/>
      <sheetName val="제수_x0000__x0000__x0005_"/>
      <sheetName val="포Ԁ_x0000_"/>
      <sheetName val="수자재단위당"/>
      <sheetName val="현장조사"/>
      <sheetName val="물집"/>
      <sheetName val="수직구(H-pile)"/>
      <sheetName val="보성조서"/>
      <sheetName val="3지구단위"/>
      <sheetName val="계산서(곡선부)"/>
      <sheetName val="-치수표(곡선부)"/>
      <sheetName val="신호등일위대가"/>
      <sheetName val="작업설단가"/>
      <sheetName val="수리계산(2021)"/>
      <sheetName val="1차3회-개소별명세서-빨간색-인쇄용(21873)"/>
      <sheetName val="기초계산(Pmax)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3BL공동구_수량1"/>
      <sheetName val="-_INFORMATION_-1"/>
      <sheetName val="설계기준_및_하중계산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DATA_입력란"/>
      <sheetName val="1__설계조건_2_단면가정_3__하중계산"/>
      <sheetName val="공사별_가중치_산출근거(건축)"/>
      <sheetName val="인건비_"/>
      <sheetName val="방음벽_기초_일반수량"/>
      <sheetName val="I_설계조건"/>
      <sheetName val="단가산출서_(2)"/>
      <sheetName val="HRSG_SMALL07220"/>
      <sheetName val="자__재"/>
      <sheetName val="분수공별_면적"/>
      <sheetName val="한눌~상록"/>
      <sheetName val="신설개소별 총집계표(동해-배전)"/>
      <sheetName val="안평역사 총집계"/>
      <sheetName val="수량집계 (2)"/>
      <sheetName val="공통"/>
      <sheetName val="표  지"/>
      <sheetName val="구조물철거집계 "/>
      <sheetName val="산출1-수변전"/>
      <sheetName val="산출1-전력"/>
      <sheetName val="산출6-TRAY"/>
      <sheetName val="산출7-본선1)"/>
      <sheetName val="산출7-본선2"/>
      <sheetName val="산출7-본선3"/>
      <sheetName val="처리단락"/>
      <sheetName val="비용적자료"/>
      <sheetName val="일지-H"/>
      <sheetName val="김포IO"/>
      <sheetName val="EQ"/>
      <sheetName val="보안등"/>
      <sheetName val="인Ó_x0000_Ԁ"/>
      <sheetName val="Personnaliser..."/>
      <sheetName val="Takt Time"/>
      <sheetName val="패널"/>
      <sheetName val="ÃÑ³_x0000__x0000_Ԁ_x0000_䀀"/>
      <sheetName val="ÃÑ³_x0000__x0000_Ԁ_x0000__x0000_"/>
      <sheetName val="토량산출쀀"/>
      <sheetName val="토량산출䀀"/>
      <sheetName val="환경기계공정표 (3)"/>
      <sheetName val="회사명"/>
      <sheetName val="식재일위"/>
      <sheetName val="1공구내역서(1)"/>
      <sheetName val="Á¤»ê¼¼ºÎ¹°·®1Â÷_x0005__x0000__x0000__x0000__x0000_"/>
      <sheetName val="교통표지"/>
      <sheetName val="버스운행안姠"/>
      <sheetName val="버스운행안夸"/>
      <sheetName val="버스운행안哈"/>
      <sheetName val="버스운행안_x0005_"/>
      <sheetName val="가동비율"/>
      <sheetName val="3.상가"/>
      <sheetName val="철탑공사"/>
      <sheetName val="1,2,3,4,5단위수량"/>
      <sheetName val="mesc"/>
      <sheetName val="가설경비"/>
      <sheetName val="재1"/>
      <sheetName val="キ⩙"/>
      <sheetName val="PANEL 내역"/>
      <sheetName val="월별"/>
      <sheetName val="EQUIP LIST"/>
      <sheetName val="FAB4생산"/>
      <sheetName val="HVAC"/>
      <sheetName val="도장"/>
      <sheetName val="---FAB#1업무일지---"/>
      <sheetName val="48전력선_x0002__x0000_㣸"/>
      <sheetName val="양식(직판용)"/>
      <sheetName val="96월별PL"/>
      <sheetName val="-몰탈콘크리트"/>
      <sheetName val="-배수구조물공토공"/>
      <sheetName val="횡배수관재료-"/>
      <sheetName val="계산서(직선부)"/>
      <sheetName val="콘크리트측구연장"/>
      <sheetName val="진행 DATA (2)"/>
      <sheetName val="외화계약"/>
      <sheetName val="J直_x0004__x0005_"/>
      <sheetName val="ༀༀ̀ఀЀ"/>
      <sheetName val="유화"/>
      <sheetName val="PumpSpec"/>
      <sheetName val="재료할증"/>
      <sheetName val="토공2"/>
      <sheetName val="배관"/>
      <sheetName val="TEST1"/>
      <sheetName val="기계내역서"/>
      <sheetName val="집수정수량총집계"/>
      <sheetName val="배수장토목공사비"/>
      <sheetName val="1층"/>
      <sheetName val="t-h HA THE"/>
      <sheetName val="토공수량산출"/>
      <sheetName val="bm(CIcable)"/>
      <sheetName val="우수맨홀토공단위수량"/>
      <sheetName val="제-_x0005__x0000_"/>
      <sheetName val="rate"/>
      <sheetName val="일별 투입 현황(형틀,철근)"/>
      <sheetName val="연꣇Ṙ꜀"/>
      <sheetName val="수습"/>
      <sheetName val="Á¤»ê¹°·®Å_x0000_"/>
      <sheetName val="공제내역"/>
      <sheetName val="±ﾈȸ萹"/>
      <sheetName val="±⡄¼練"/>
      <sheetName val="±_x0000__x0000__x0005_"/>
      <sheetName val="공사기초자료"/>
      <sheetName val="회사기초자료"/>
      <sheetName val="재료집_x0000_"/>
      <sheetName val="8. 안_x0010_"/>
      <sheetName val="4.포장집계"/>
      <sheetName val="건축설비"/>
      <sheetName val="검토"/>
      <sheetName val="역T형교대栄⿇_x0000__x0000_庨_x0000_"/>
      <sheetName val="역T형교대栄⿇_x0000__x0000__x0000_"/>
      <sheetName val="골조물량"/>
      <sheetName val="MATRLDATA"/>
      <sheetName val="견적집계표"/>
      <sheetName val="자재co"/>
      <sheetName val="Set"/>
      <sheetName val="물량 산출 통신 맨홀"/>
      <sheetName val="48단가"/>
      <sheetName val="예산M2"/>
      <sheetName val="2.수량산출"/>
      <sheetName val="2-1. 대비"/>
      <sheetName val="항목별사⣓䒢뀠"/>
      <sheetName val="당초수문"/>
      <sheetName val="CABdata"/>
      <sheetName val="준공내역서(을)"/>
      <sheetName val="결과"/>
      <sheetName val="목공사품의서"/>
      <sheetName val="esc(건축)"/>
      <sheetName val="옥룡잡비"/>
      <sheetName val="펌프장수량䈀嵪ԯ_x0000_缀"/>
      <sheetName val="펌프장수량㔀቎԰_x0000_缀"/>
      <sheetName val="펌프장수량ԯ_x0000_缀_x0000__x0000_"/>
      <sheetName val="N︀軕"/>
      <sheetName val="교사기준면적(중)"/>
      <sheetName val="98'자재"/>
      <sheetName val="운동장 (2)"/>
      <sheetName val="각종양식"/>
      <sheetName val="사진대지"/>
      <sheetName val="Propo萘Ä헾"/>
      <sheetName val="Propo砨Ä硬"/>
      <sheetName val="음료실행"/>
      <sheetName val="__A46a_________project________2"/>
      <sheetName val="______JOB_LOTUS_9605P_BB_C_BD_2"/>
      <sheetName val="__3_c_My_Documents________DAT_2"/>
      <sheetName val="E__LOTUS_9605P_BB_C_BD_OUT_YE_2"/>
      <sheetName val="______________________________2"/>
      <sheetName val="제수_x0005__x0000_"/>
      <sheetName val="[YES.XLS][YES.XLS]A__9701A_O_44"/>
      <sheetName val="[YES.XLS][YES.XLS]A__9701A_O_23"/>
      <sheetName val="[YES.XLS][YES.XLS]A__9701A_O_19"/>
      <sheetName val="[YES.XLS][YES.XLS]A__9701A_O_17"/>
      <sheetName val="인수공"/>
      <sheetName val="[YES.XLS][YES.XLS]A__9701A_O_22"/>
      <sheetName val="[YES.XLS][YES.XLS]A__9701A_O_18"/>
      <sheetName val="[YES.XLS][YES.XLS]A__9701A_O_20"/>
      <sheetName val="[YES.XLS][YES.XLS]A__9701A_O_21"/>
      <sheetName val="[YES.XLS][YES.XLS]A__9701A_O_24"/>
      <sheetName val="[YES.XLS][YES.XLS]A__9701A_O_27"/>
      <sheetName val="[YES.XLS][YES.XLS]A__9701A_O_25"/>
      <sheetName val="[YES.XLS][YES.XLS]A__9701A_O_28"/>
      <sheetName val="[YES.XLS][YES.XLS]A__9701A_O_26"/>
      <sheetName val="[YES.XLS][YES.XLS]A__9701A_O_33"/>
      <sheetName val="[YES.XLS][YES.XLS]A__9701A_O_31"/>
      <sheetName val="[YES.XLS][YES.XLS]A__9701A_O_29"/>
      <sheetName val="[YES.XLS][YES.XLS]A__9701A_O_30"/>
      <sheetName val="[YES.XLS][YES.XLS]A__9701A_O_42"/>
      <sheetName val="[YES.XLS][YES.XLS]A__9701A_O_32"/>
      <sheetName val="[YES.XLS][YES.XLS]A__9701A_O_39"/>
      <sheetName val="[YES.XLS][YES.XLS]A__9701A_O_34"/>
      <sheetName val="[YES.XLS][YES.XLS]A__9701A_O_35"/>
      <sheetName val="[YES.XLS][YES.XLS]A__9701A_O_36"/>
      <sheetName val="[YES.XLS][YES.XLS]A__9701A_O_37"/>
      <sheetName val="[YES.XLS][YES.XLS]A__9701A_O_38"/>
      <sheetName val="[YES.XLS][YES.XLS]A__9701A_O_40"/>
      <sheetName val="[YES.XLS][YES.XLS]A__9701A_O_41"/>
      <sheetName val="[YES.XLS][YES.XLS]A__9701A_O_43"/>
      <sheetName val="[YES.XLS][YES.XLS]A__9701A_O_45"/>
      <sheetName val="[YES.XLS][YES.XLS]A__9701A_O_46"/>
      <sheetName val="계장 품셈표"/>
      <sheetName val="강재 수량"/>
      <sheetName val="MORTAR생산및타설(1;3)"/>
      <sheetName val="홍보비디오"/>
      <sheetName val="°ø»çºñ¿¹»ê¼­_x0000__x0000__x0000__x0000_Ā_x0000__x0000__x0000_"/>
      <sheetName val="조직"/>
      <sheetName val="사업분석"/>
      <sheetName val="물량산출근거 수정 최종검토"/>
      <sheetName val="배수관공"/>
      <sheetName val="B×a"/>
      <sheetName val="Á¤»ê¼¼ºÎ¹°·®1Â÷º헾⾌_x0005__x0000_"/>
      <sheetName val="유첨헾】"/>
      <sheetName val="우석문틀"/>
      <sheetName val="수지예산"/>
      <sheetName val="¹è¼_x0000__x0000_Ā_x0000__x0005_"/>
      <sheetName val="하수급견적대韨"/>
      <sheetName val="COV_x0000__x0000__x0005__x0000_"/>
      <sheetName val="Sheet#_x0000_"/>
      <sheetName val="역사이펀평균높이"/>
      <sheetName val="검수고1-1층"/>
      <sheetName val="스포회원매출"/>
      <sheetName val="206 무장,정비 장비용량 산출"/>
      <sheetName val="TOTAL인원"/>
      <sheetName val="48신설단가"/>
      <sheetName val="Steam-Sys"/>
      <sheetName val="DB@Acess"/>
      <sheetName val="A4"/>
      <sheetName val="제노임"/>
      <sheetName val="&lt;--"/>
      <sheetName val="관급단가"/>
      <sheetName val="9GNG¬_x0000_"/>
      <sheetName val="약廛袘"/>
      <sheetName val="9GNG肬쿟"/>
      <sheetName val="설계塸"/>
      <sheetName val="S0"/>
      <sheetName val="원영국도내역"/>
      <sheetName val="직공悲"/>
      <sheetName val="기본⦆԰_x0000_"/>
      <sheetName val="LD쀀"/>
      <sheetName val="금액결헾"/>
      <sheetName val="가설내ၒ"/>
      <sheetName val="사각맨"/>
    </sheetNames>
    <definedNames>
      <definedName name="Macro13"/>
    </definedNames>
    <sheetDataSet>
      <sheetData sheetId="0">
        <row r="21">
          <cell r="H21">
            <v>0</v>
          </cell>
        </row>
      </sheetData>
      <sheetData sheetId="1">
        <row r="21">
          <cell r="M21">
            <v>0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 refreshError="1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/>
      <sheetData sheetId="3004"/>
      <sheetData sheetId="3005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/>
      <sheetData sheetId="3293" refreshError="1"/>
      <sheetData sheetId="3294" refreshError="1"/>
      <sheetData sheetId="3295" refreshError="1"/>
      <sheetData sheetId="3296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/>
      <sheetData sheetId="3497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/>
      <sheetData sheetId="364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/>
      <sheetData sheetId="3703" refreshError="1"/>
      <sheetData sheetId="3704" refreshError="1"/>
      <sheetData sheetId="3705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/>
      <sheetData sheetId="3718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/>
      <sheetData sheetId="3737" refreshError="1"/>
      <sheetData sheetId="3738" refreshError="1"/>
      <sheetData sheetId="3739" refreshError="1"/>
      <sheetData sheetId="3740" refreshError="1"/>
      <sheetData sheetId="374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/>
      <sheetData sheetId="3775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/>
      <sheetData sheetId="3807"/>
      <sheetData sheetId="3808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/>
      <sheetData sheetId="3819"/>
      <sheetData sheetId="3820"/>
      <sheetData sheetId="3821" refreshError="1"/>
      <sheetData sheetId="3822" refreshError="1"/>
      <sheetData sheetId="3823" refreshError="1"/>
      <sheetData sheetId="3824"/>
      <sheetData sheetId="3825" refreshError="1"/>
      <sheetData sheetId="3826" refreshError="1"/>
      <sheetData sheetId="3827" refreshError="1"/>
      <sheetData sheetId="3828" refreshError="1"/>
      <sheetData sheetId="3829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/>
      <sheetData sheetId="3886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/>
      <sheetData sheetId="3982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/>
      <sheetData sheetId="4176"/>
      <sheetData sheetId="4177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/>
      <sheetData sheetId="4271"/>
      <sheetData sheetId="4272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 refreshError="1"/>
      <sheetData sheetId="4395"/>
      <sheetData sheetId="4396" refreshError="1"/>
      <sheetData sheetId="4397" refreshError="1"/>
      <sheetData sheetId="4398"/>
      <sheetData sheetId="4399"/>
      <sheetData sheetId="4400" refreshError="1"/>
      <sheetData sheetId="4401"/>
      <sheetData sheetId="4402" refreshError="1"/>
      <sheetData sheetId="4403" refreshError="1"/>
      <sheetData sheetId="4404" refreshError="1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 refreshError="1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/>
      <sheetData sheetId="4551" refreshError="1"/>
      <sheetData sheetId="4552" refreshError="1"/>
      <sheetData sheetId="4553" refreshError="1"/>
      <sheetData sheetId="4554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/>
      <sheetData sheetId="4683"/>
      <sheetData sheetId="4684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/>
      <sheetData sheetId="4779" refreshError="1"/>
      <sheetData sheetId="4780"/>
      <sheetData sheetId="4781"/>
      <sheetData sheetId="4782"/>
      <sheetData sheetId="4783"/>
      <sheetData sheetId="4784"/>
      <sheetData sheetId="4785"/>
      <sheetData sheetId="4786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직재"/>
      <sheetName val="재집"/>
      <sheetName val="데이타"/>
      <sheetName val="식재인부"/>
      <sheetName val="가로등"/>
      <sheetName val="노임"/>
      <sheetName val="내역서(토목) "/>
      <sheetName val="Sheet1"/>
      <sheetName val="Sheet2"/>
      <sheetName val="Sheet3"/>
      <sheetName val="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2000년1차"/>
      <sheetName val="일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집계표"/>
      <sheetName val="총집계표"/>
      <sheetName val="원가계산"/>
      <sheetName val="Sheet10"/>
      <sheetName val="Sheet11"/>
      <sheetName val="Sheet12"/>
      <sheetName val="Sheet13"/>
      <sheetName val="Sheet14"/>
      <sheetName val="Sheet15"/>
      <sheetName val="Sheet16"/>
      <sheetName val="조건표 (2)"/>
      <sheetName val="기성표지"/>
      <sheetName val="1회갑지"/>
      <sheetName val="극동건설"/>
      <sheetName val="#REF"/>
      <sheetName val="표지"/>
      <sheetName val="내역 "/>
      <sheetName val="설계명세서"/>
      <sheetName val="XXXXXX"/>
      <sheetName val="검토내역 (2)"/>
      <sheetName val="내역"/>
      <sheetName val="부대tu"/>
      <sheetName val="연결임시"/>
      <sheetName val="요율"/>
      <sheetName val="한성전공 (4)"/>
      <sheetName val="한성전공 (5)"/>
      <sheetName val="Sheet4"/>
      <sheetName val="Sheet5"/>
      <sheetName val="Sheet6"/>
      <sheetName val="Sheet7"/>
      <sheetName val="Sheet8"/>
      <sheetName val="Sheet9"/>
      <sheetName val="b_balju"/>
      <sheetName val="자재일람"/>
      <sheetName val="패널"/>
      <sheetName val="교각별철근수량집계표"/>
      <sheetName val="터파기및재료"/>
      <sheetName val="내역표지"/>
      <sheetName val="일위_파일"/>
      <sheetName val="산출"/>
      <sheetName val="기타 정보통신공사"/>
      <sheetName val="INPUT"/>
      <sheetName val="AS포장복구 "/>
      <sheetName val="노임이"/>
      <sheetName val="표지 (2)"/>
      <sheetName val="준공정산"/>
      <sheetName val="수목데이타"/>
      <sheetName val="건축-물가변동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비교표"/>
      <sheetName val="가설"/>
      <sheetName val="기계시공"/>
      <sheetName val="토"/>
      <sheetName val="철근"/>
      <sheetName val="철골"/>
      <sheetName val="타일"/>
      <sheetName val="석"/>
      <sheetName val="방수"/>
      <sheetName val="미장"/>
      <sheetName val="금속"/>
      <sheetName val="창호"/>
      <sheetName val="유리"/>
      <sheetName val="도장"/>
      <sheetName val="수장"/>
      <sheetName val="부대"/>
      <sheetName val="Sheet2"/>
      <sheetName val="철거"/>
      <sheetName val="조경"/>
      <sheetName val="기계시공(근본)"/>
      <sheetName val="부대(근본)"/>
    </sheetNames>
    <sheetDataSet>
      <sheetData sheetId="0"/>
      <sheetData sheetId="1">
        <row r="3">
          <cell r="A3" t="str">
            <v>[가설사무소]</v>
          </cell>
          <cell r="B3" t="str">
            <v>[3개월미만]</v>
          </cell>
          <cell r="C3" t="str">
            <v>[개당]</v>
          </cell>
          <cell r="E3" t="str">
            <v xml:space="preserve"> </v>
          </cell>
          <cell r="J3" t="str">
            <v xml:space="preserve"> </v>
          </cell>
          <cell r="L3" t="str">
            <v>제  1 호표</v>
          </cell>
        </row>
        <row r="4">
          <cell r="A4" t="str">
            <v>콘테이너하우스</v>
          </cell>
          <cell r="B4" t="str">
            <v>2.4M * 6 M *2.6 M</v>
          </cell>
          <cell r="C4" t="str">
            <v>개</v>
          </cell>
          <cell r="D4">
            <v>0.12</v>
          </cell>
          <cell r="H4" t="str">
            <v xml:space="preserve"> </v>
          </cell>
          <cell r="I4">
            <v>1600000</v>
          </cell>
          <cell r="J4">
            <v>192000</v>
          </cell>
          <cell r="K4">
            <v>192000</v>
          </cell>
          <cell r="L4" t="str">
            <v>현장도착도</v>
          </cell>
        </row>
        <row r="5">
          <cell r="A5" t="str">
            <v>비계공</v>
          </cell>
          <cell r="B5" t="str">
            <v xml:space="preserve"> </v>
          </cell>
          <cell r="C5" t="str">
            <v>인</v>
          </cell>
          <cell r="D5">
            <v>0.44</v>
          </cell>
          <cell r="E5" t="str">
            <v xml:space="preserve"> </v>
          </cell>
          <cell r="F5" t="str">
            <v xml:space="preserve"> </v>
          </cell>
          <cell r="G5">
            <v>75140</v>
          </cell>
          <cell r="H5">
            <v>33061.599999999999</v>
          </cell>
          <cell r="I5" t="str">
            <v xml:space="preserve"> </v>
          </cell>
          <cell r="J5" t="str">
            <v xml:space="preserve"> </v>
          </cell>
          <cell r="K5">
            <v>33061.599999999999</v>
          </cell>
        </row>
        <row r="6">
          <cell r="A6" t="str">
            <v>특별인부</v>
          </cell>
          <cell r="B6" t="str">
            <v xml:space="preserve"> </v>
          </cell>
          <cell r="C6" t="str">
            <v>인</v>
          </cell>
          <cell r="D6">
            <v>0.22</v>
          </cell>
          <cell r="E6" t="str">
            <v xml:space="preserve"> </v>
          </cell>
          <cell r="F6" t="str">
            <v xml:space="preserve"> </v>
          </cell>
          <cell r="G6">
            <v>55970</v>
          </cell>
          <cell r="H6">
            <v>12313.4</v>
          </cell>
          <cell r="I6" t="str">
            <v xml:space="preserve"> </v>
          </cell>
          <cell r="J6" t="str">
            <v xml:space="preserve"> </v>
          </cell>
          <cell r="K6">
            <v>12313.4</v>
          </cell>
        </row>
        <row r="7">
          <cell r="A7" t="str">
            <v>운반비(편도)</v>
          </cell>
          <cell r="B7" t="str">
            <v>화물차6톤10km(부가제외)</v>
          </cell>
          <cell r="C7" t="str">
            <v>대</v>
          </cell>
          <cell r="D7">
            <v>1</v>
          </cell>
          <cell r="E7" t="str">
            <v xml:space="preserve"> </v>
          </cell>
          <cell r="F7" t="str">
            <v xml:space="preserve"> </v>
          </cell>
          <cell r="G7" t="str">
            <v xml:space="preserve"> </v>
          </cell>
          <cell r="H7" t="str">
            <v xml:space="preserve"> </v>
          </cell>
          <cell r="I7">
            <v>49500</v>
          </cell>
          <cell r="J7">
            <v>49500</v>
          </cell>
          <cell r="K7">
            <v>49500</v>
          </cell>
          <cell r="L7" t="str">
            <v>물자부180</v>
          </cell>
        </row>
        <row r="8">
          <cell r="A8" t="str">
            <v>양중기계:유압식백호우0.7</v>
          </cell>
          <cell r="B8" t="str">
            <v>경비=기계재료+기계경비</v>
          </cell>
          <cell r="C8" t="str">
            <v>시간</v>
          </cell>
          <cell r="D8">
            <v>4</v>
          </cell>
          <cell r="G8">
            <v>19146</v>
          </cell>
          <cell r="H8">
            <v>76584</v>
          </cell>
          <cell r="I8">
            <v>22965</v>
          </cell>
          <cell r="J8">
            <v>91860</v>
          </cell>
          <cell r="K8">
            <v>168444</v>
          </cell>
          <cell r="L8" t="str">
            <v>물자부 68</v>
          </cell>
        </row>
        <row r="9">
          <cell r="A9" t="str">
            <v>소    계</v>
          </cell>
          <cell r="B9" t="str">
            <v xml:space="preserve"> </v>
          </cell>
          <cell r="C9" t="str">
            <v xml:space="preserve"> </v>
          </cell>
          <cell r="D9" t="str">
            <v xml:space="preserve"> </v>
          </cell>
          <cell r="E9" t="str">
            <v xml:space="preserve"> </v>
          </cell>
          <cell r="H9">
            <v>121959</v>
          </cell>
          <cell r="I9" t="str">
            <v xml:space="preserve"> </v>
          </cell>
          <cell r="J9">
            <v>333360</v>
          </cell>
          <cell r="K9">
            <v>455319</v>
          </cell>
        </row>
        <row r="12">
          <cell r="A12" t="str">
            <v xml:space="preserve"> </v>
          </cell>
          <cell r="B12" t="str">
            <v xml:space="preserve"> 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</row>
        <row r="13">
          <cell r="A13" t="str">
            <v>[가설창고]</v>
          </cell>
          <cell r="B13" t="str">
            <v>[3개월미만]</v>
          </cell>
          <cell r="C13" t="str">
            <v>[개당]</v>
          </cell>
          <cell r="E13" t="str">
            <v xml:space="preserve"> </v>
          </cell>
          <cell r="J13" t="str">
            <v xml:space="preserve"> </v>
          </cell>
          <cell r="L13" t="str">
            <v>제  2 호표</v>
          </cell>
        </row>
        <row r="14">
          <cell r="A14" t="str">
            <v>콘테이너하우스</v>
          </cell>
          <cell r="B14" t="str">
            <v>2.4M * 6 M *2.6 M</v>
          </cell>
          <cell r="C14" t="str">
            <v>개</v>
          </cell>
          <cell r="D14">
            <v>0.12</v>
          </cell>
          <cell r="H14" t="str">
            <v xml:space="preserve"> </v>
          </cell>
          <cell r="I14">
            <v>1400000</v>
          </cell>
          <cell r="J14">
            <v>168000</v>
          </cell>
          <cell r="K14">
            <v>168000</v>
          </cell>
          <cell r="L14" t="str">
            <v>현장도착도</v>
          </cell>
        </row>
        <row r="15">
          <cell r="A15" t="str">
            <v>비계공</v>
          </cell>
          <cell r="B15" t="str">
            <v xml:space="preserve"> </v>
          </cell>
          <cell r="C15" t="str">
            <v>인</v>
          </cell>
          <cell r="D15">
            <v>0.44</v>
          </cell>
          <cell r="E15" t="str">
            <v xml:space="preserve"> </v>
          </cell>
          <cell r="F15" t="str">
            <v xml:space="preserve"> </v>
          </cell>
          <cell r="G15">
            <v>75140</v>
          </cell>
          <cell r="H15">
            <v>33061.599999999999</v>
          </cell>
          <cell r="I15" t="str">
            <v xml:space="preserve"> </v>
          </cell>
          <cell r="J15" t="str">
            <v xml:space="preserve"> </v>
          </cell>
          <cell r="K15">
            <v>33061.599999999999</v>
          </cell>
        </row>
        <row r="16">
          <cell r="A16" t="str">
            <v>특별인부</v>
          </cell>
          <cell r="B16" t="str">
            <v xml:space="preserve"> </v>
          </cell>
          <cell r="C16" t="str">
            <v>인</v>
          </cell>
          <cell r="D16">
            <v>0.22</v>
          </cell>
          <cell r="E16" t="str">
            <v xml:space="preserve"> </v>
          </cell>
          <cell r="F16" t="str">
            <v xml:space="preserve"> </v>
          </cell>
          <cell r="G16">
            <v>55970</v>
          </cell>
          <cell r="H16">
            <v>12313.4</v>
          </cell>
          <cell r="I16" t="str">
            <v xml:space="preserve"> </v>
          </cell>
          <cell r="J16" t="str">
            <v xml:space="preserve"> </v>
          </cell>
          <cell r="K16">
            <v>12313.4</v>
          </cell>
        </row>
        <row r="17">
          <cell r="A17" t="str">
            <v>운반비(왕복)</v>
          </cell>
          <cell r="B17" t="str">
            <v>화물차6톤10km(부가제외)</v>
          </cell>
          <cell r="C17" t="str">
            <v>대</v>
          </cell>
          <cell r="D17">
            <v>1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>
            <v>49500</v>
          </cell>
          <cell r="J17">
            <v>49500</v>
          </cell>
          <cell r="K17">
            <v>49500</v>
          </cell>
          <cell r="L17" t="str">
            <v>물자부180</v>
          </cell>
        </row>
        <row r="18">
          <cell r="A18" t="str">
            <v>양중기계:유압식백호우0.7</v>
          </cell>
          <cell r="B18" t="str">
            <v>경비=기계재료+기계경비</v>
          </cell>
          <cell r="C18" t="str">
            <v>시간</v>
          </cell>
          <cell r="D18">
            <v>4</v>
          </cell>
          <cell r="G18">
            <v>19146</v>
          </cell>
          <cell r="H18">
            <v>76584</v>
          </cell>
          <cell r="I18">
            <v>22965</v>
          </cell>
          <cell r="J18">
            <v>91860</v>
          </cell>
          <cell r="K18">
            <v>168444</v>
          </cell>
          <cell r="L18" t="str">
            <v>물자부 68</v>
          </cell>
        </row>
        <row r="19">
          <cell r="A19" t="str">
            <v>소    계</v>
          </cell>
          <cell r="B19" t="str">
            <v xml:space="preserve"> 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H19">
            <v>121959</v>
          </cell>
          <cell r="I19" t="str">
            <v xml:space="preserve"> </v>
          </cell>
          <cell r="J19">
            <v>309360</v>
          </cell>
          <cell r="K19">
            <v>431319</v>
          </cell>
        </row>
        <row r="23">
          <cell r="A23" t="str">
            <v>[수평규준틀설치]</v>
          </cell>
          <cell r="B23" t="str">
            <v>[귀규준틀]</v>
          </cell>
          <cell r="C23" t="str">
            <v>[개당]</v>
          </cell>
          <cell r="D23" t="str">
            <v xml:space="preserve"> </v>
          </cell>
          <cell r="F23" t="str">
            <v xml:space="preserve"> </v>
          </cell>
          <cell r="H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>제     호표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테리어(원가)"/>
      <sheetName val="인테리어내역 "/>
      <sheetName val="일위대가"/>
      <sheetName val="산출근거"/>
      <sheetName val="표지"/>
      <sheetName val="가설"/>
    </sheetNames>
    <sheetDataSet>
      <sheetData sheetId="0"/>
      <sheetData sheetId="1"/>
      <sheetData sheetId="2"/>
      <sheetData sheetId="3">
        <row r="6">
          <cell r="C6" t="str">
            <v>고객쉼터25.86+공중실60.80+현업실68.33+화장실복도9.92</v>
          </cell>
        </row>
      </sheetData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경산"/>
      <sheetName val="평가데이터"/>
      <sheetName val="예산내~1"/>
      <sheetName val="1차 내역서"/>
      <sheetName val="일위대가"/>
      <sheetName val="구천"/>
      <sheetName val="3.내역서"/>
      <sheetName val="N賃率-職"/>
      <sheetName val="관급_File"/>
      <sheetName val="Price List"/>
      <sheetName val="견적대비"/>
      <sheetName val="2003 일위대가"/>
      <sheetName val="동원인원"/>
      <sheetName val="준검 내역서"/>
      <sheetName val="백암비스타내역"/>
      <sheetName val="민감도"/>
      <sheetName val="데이타"/>
      <sheetName val="식재인부"/>
      <sheetName val="지급자재"/>
      <sheetName val="내역서1999.8최종"/>
      <sheetName val="공사명입력"/>
      <sheetName val="근로자자료입력"/>
      <sheetName val="참고자료"/>
      <sheetName val="공사원가계산서"/>
      <sheetName val="도급예산내역서총괄표"/>
      <sheetName val="노무비"/>
      <sheetName val="산출근거"/>
      <sheetName val="을"/>
      <sheetName val="표지"/>
      <sheetName val="중강당 내역"/>
      <sheetName val="총괄표"/>
      <sheetName val="DATE"/>
      <sheetName val="정공공사"/>
      <sheetName val="본사업"/>
      <sheetName val="원가계산서 "/>
      <sheetName val="단가산출"/>
      <sheetName val="Y-WORK"/>
      <sheetName val="AS복구"/>
      <sheetName val="중기터파기"/>
      <sheetName val="변수값"/>
      <sheetName val="중기상차"/>
      <sheetName val="심사물량"/>
      <sheetName val="심사계산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고내분기~한림"/>
      <sheetName val="광령~경마장"/>
      <sheetName val="세기~광령"/>
      <sheetName val="사통"/>
      <sheetName val="C-직노1"/>
      <sheetName val="D-경비1"/>
      <sheetName val="30신설일위대가"/>
      <sheetName val="40총괄"/>
      <sheetName val="30집계표"/>
      <sheetName val="40집계"/>
      <sheetName val="예정(3)"/>
      <sheetName val="03전반노무비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금액내역"/>
      <sheetName val="파일단가"/>
      <sheetName val="일위대가표"/>
      <sheetName val="길이중량표"/>
      <sheetName val="재단시설(지하3층)"/>
      <sheetName val="기숙사동(지하2층)"/>
      <sheetName val="기계조합손료"/>
      <sheetName val="규격별평균관입깊이"/>
      <sheetName val="단가산출서(15m이하)"/>
      <sheetName val="단가산출서(15m이상)"/>
      <sheetName val="단가산출서양식"/>
      <sheetName val="기계경비(시간당)"/>
      <sheetName val="램머"/>
      <sheetName val="산출근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연결임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"/>
      <sheetName val="공사개요"/>
      <sheetName val="공사원가"/>
      <sheetName val="건축공사비"/>
      <sheetName val="공종별비교"/>
      <sheetName val="마감별비교"/>
      <sheetName val="건축평형별"/>
      <sheetName val="피벗자료"/>
      <sheetName val="평형별피벗"/>
      <sheetName val="설비공사비"/>
      <sheetName val=" 설비마감재"/>
      <sheetName val="전기공사비"/>
      <sheetName val="승강기"/>
      <sheetName val="공정표"/>
      <sheetName val="산출금액내역"/>
      <sheetName val="일위_파일"/>
      <sheetName val="실행예산"/>
      <sheetName val="토사(PE)"/>
      <sheetName val="G.R300경비"/>
      <sheetName val="1호인버트수량"/>
      <sheetName val="빌딩 안내"/>
      <sheetName val="일산실행내역"/>
      <sheetName val="한일양산"/>
      <sheetName val="수량산출"/>
      <sheetName val="내역서"/>
      <sheetName val="요율"/>
      <sheetName val="직재"/>
      <sheetName val="인건비 "/>
      <sheetName val="관급_File"/>
      <sheetName val="견"/>
      <sheetName val="산출내역"/>
      <sheetName val="01"/>
      <sheetName val="기계경비(시간당)"/>
      <sheetName val="램머"/>
      <sheetName val="실행간접비용"/>
      <sheetName val="#REF"/>
      <sheetName val="인부임"/>
      <sheetName val="토공"/>
      <sheetName val="현장관리비"/>
      <sheetName val="장비비"/>
      <sheetName val="평가데이터"/>
      <sheetName val="설계내역서"/>
      <sheetName val="Customer Databas"/>
      <sheetName val="유림골조"/>
      <sheetName val="비교1"/>
      <sheetName val="지수980731이후"/>
      <sheetName val="Y-WORK"/>
      <sheetName val="계수시트"/>
      <sheetName val="총괄"/>
      <sheetName val="코스모공장 (어음)"/>
      <sheetName val="설계조건"/>
      <sheetName val="산출"/>
      <sheetName val="노임단가"/>
      <sheetName val="조명시설"/>
      <sheetName val="데이타"/>
      <sheetName val="식재인부"/>
      <sheetName val="내역서1999.8최종"/>
      <sheetName val="NOMUBI"/>
      <sheetName val="중강당 내역"/>
      <sheetName val="총괄표"/>
      <sheetName val="조경"/>
      <sheetName val="물가대비표"/>
      <sheetName val="내역서01"/>
      <sheetName val="TOTAL_BOQ"/>
      <sheetName val="설치공사비"/>
      <sheetName val="설직재-1"/>
      <sheetName val="맨홀수량산출"/>
      <sheetName val="국내조달(통합-1)"/>
      <sheetName val="공종단가"/>
      <sheetName val="증감대비"/>
      <sheetName val="Sheet1"/>
      <sheetName val="2000년1차"/>
      <sheetName val="수량산출근거"/>
      <sheetName val="3"/>
      <sheetName val="일위목록"/>
      <sheetName val="21301동"/>
      <sheetName val="2. 공원조도"/>
      <sheetName val="수목데이타"/>
      <sheetName val="맨홀수량산출(A-LINE)"/>
      <sheetName val="별표 "/>
      <sheetName val="품셈TABLE"/>
      <sheetName val="기초자료입력"/>
      <sheetName val="9902"/>
      <sheetName val="1차 내역서"/>
      <sheetName val="일반교실"/>
      <sheetName val="전차선로 물량표"/>
      <sheetName val="견적의뢰"/>
      <sheetName val="갑지"/>
      <sheetName val="현장경비"/>
      <sheetName val="소방일위 "/>
      <sheetName val="소방 "/>
      <sheetName val="본사공가현황"/>
      <sheetName val="건축내역"/>
      <sheetName val="가정"/>
      <sheetName val="Macro1"/>
      <sheetName val="냉천부속동"/>
      <sheetName val="집계표"/>
      <sheetName val="PAC"/>
      <sheetName val="FACTOR"/>
      <sheetName val="청천내"/>
      <sheetName val="참조"/>
      <sheetName val="단가"/>
      <sheetName val="판매시설"/>
      <sheetName val="총투입계"/>
      <sheetName val="database"/>
      <sheetName val="자재대"/>
      <sheetName val="일(4)"/>
      <sheetName val="P TRAY"/>
      <sheetName val="P CABLE"/>
      <sheetName val="U 전력감시"/>
      <sheetName val="U CON "/>
      <sheetName val="U TUB"/>
      <sheetName val="U SUPP"/>
      <sheetName val="P 전력감시C"/>
      <sheetName val="P CON"/>
      <sheetName val="P 전력감시 CON"/>
      <sheetName val="P TUB"/>
      <sheetName val="P P&amp;F"/>
      <sheetName val="P SUPP"/>
      <sheetName val="U TRAY "/>
      <sheetName val="U CABLE "/>
      <sheetName val="견적서"/>
      <sheetName val="가로등"/>
      <sheetName val="세부 Data"/>
      <sheetName val="협력업체기성(투입)"/>
      <sheetName val="협력업체기성(매출)"/>
      <sheetName val="본사불자재투입(투입)"/>
      <sheetName val="본사불자재투입(매출)"/>
      <sheetName val="슬래브"/>
      <sheetName val="작성"/>
      <sheetName val="관로부문"/>
      <sheetName val="Total"/>
      <sheetName val="건축내역서"/>
      <sheetName val="설비내역서"/>
      <sheetName val="전기내역서"/>
      <sheetName val="문학간접"/>
      <sheetName val="견적조건"/>
      <sheetName val="부대집계"/>
      <sheetName val="DATE"/>
      <sheetName val="토공(우물통,기타) "/>
      <sheetName val="단가산출서(기계)"/>
      <sheetName val="대전(세창동)"/>
      <sheetName val="c_balju"/>
      <sheetName val="2@ BOX"/>
      <sheetName val="관급자재"/>
      <sheetName val="변경관급자재"/>
      <sheetName val="관접합및부설"/>
      <sheetName val="원가계산서"/>
      <sheetName val="일위대가(4층원격)"/>
      <sheetName val="용소리교"/>
      <sheetName val="교사기준면적(초등)"/>
      <sheetName val="개산공사비"/>
      <sheetName val="신우"/>
      <sheetName val="주소록"/>
      <sheetName val="효성CB 1P기초"/>
      <sheetName val="갑지1"/>
      <sheetName val="연부97-1"/>
      <sheetName val="정산설계"/>
      <sheetName val="BID"/>
      <sheetName val="터파기및재료"/>
      <sheetName val="관급총괄"/>
      <sheetName val="CTEMCOST"/>
      <sheetName val="data"/>
      <sheetName val="실행(ALT1)"/>
      <sheetName val="3절_CheckList_구분"/>
      <sheetName val="협력업체"/>
      <sheetName val="GI-LIST"/>
      <sheetName val="물량산출"/>
      <sheetName val="남평내역"/>
      <sheetName val="정부노임단가"/>
      <sheetName val="노임단가표"/>
      <sheetName val="소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탁공사비"/>
      <sheetName val="단가조사"/>
      <sheetName val="수량집계"/>
      <sheetName val="backdata"/>
      <sheetName val="설계예산서"/>
      <sheetName val="일위대가"/>
      <sheetName val="갑지"/>
      <sheetName val="도급제경비"/>
      <sheetName val="노임단가"/>
      <sheetName val="ELE-1"/>
      <sheetName val="고창터널(고창방향)"/>
      <sheetName val="연결임시"/>
      <sheetName val="수목데이타 "/>
      <sheetName val="실행대비"/>
      <sheetName val="실행내역 "/>
      <sheetName val="변경품셈총괄"/>
      <sheetName val="초기화면"/>
      <sheetName val="이름정의"/>
      <sheetName val="초기화면1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75">
          <cell r="A275" t="str">
            <v>일위대가 목록표</v>
          </cell>
        </row>
        <row r="276">
          <cell r="A276" t="str">
            <v>제 1 호표</v>
          </cell>
          <cell r="B276" t="str">
            <v>터파기(기계)</v>
          </cell>
          <cell r="E276">
            <v>596</v>
          </cell>
          <cell r="G276">
            <v>225</v>
          </cell>
          <cell r="I276">
            <v>117</v>
          </cell>
          <cell r="K276">
            <v>254</v>
          </cell>
        </row>
        <row r="277">
          <cell r="A277" t="str">
            <v>제 2 호표</v>
          </cell>
          <cell r="B277" t="str">
            <v>되메우기 및 다짐(기계)</v>
          </cell>
          <cell r="E277">
            <v>1726</v>
          </cell>
          <cell r="G277">
            <v>1236</v>
          </cell>
          <cell r="I277">
            <v>235</v>
          </cell>
          <cell r="K277">
            <v>255</v>
          </cell>
        </row>
        <row r="278">
          <cell r="A278" t="str">
            <v>제 3 호표</v>
          </cell>
          <cell r="B278" t="str">
            <v>잔토처리</v>
          </cell>
          <cell r="E278">
            <v>829</v>
          </cell>
          <cell r="G278">
            <v>245</v>
          </cell>
          <cell r="I278">
            <v>283</v>
          </cell>
          <cell r="K278">
            <v>301</v>
          </cell>
        </row>
        <row r="279">
          <cell r="A279" t="str">
            <v>제 4 호표</v>
          </cell>
          <cell r="B279" t="str">
            <v>합판거푸집(1회)</v>
          </cell>
          <cell r="E279">
            <v>41753.9</v>
          </cell>
          <cell r="G279">
            <v>25291</v>
          </cell>
          <cell r="I279">
            <v>16462.900000000001</v>
          </cell>
        </row>
        <row r="280">
          <cell r="A280" t="str">
            <v>제 5 호표</v>
          </cell>
          <cell r="B280" t="str">
            <v>합판거푸집(4회)</v>
          </cell>
          <cell r="E280">
            <v>16717</v>
          </cell>
          <cell r="G280">
            <v>10116</v>
          </cell>
          <cell r="I280">
            <v>6601</v>
          </cell>
        </row>
        <row r="281">
          <cell r="A281" t="str">
            <v>제 6 호표</v>
          </cell>
          <cell r="B281" t="str">
            <v>철근가공조립 간단 TON</v>
          </cell>
          <cell r="E281">
            <v>604504</v>
          </cell>
          <cell r="G281">
            <v>242934</v>
          </cell>
          <cell r="I281">
            <v>361570</v>
          </cell>
        </row>
        <row r="282">
          <cell r="A282" t="str">
            <v>제 7 호표</v>
          </cell>
          <cell r="B282" t="str">
            <v>레미콘타설 (소형) 40-180-8</v>
          </cell>
          <cell r="E282">
            <v>59858</v>
          </cell>
          <cell r="G282">
            <v>18202</v>
          </cell>
          <cell r="I282">
            <v>41656</v>
          </cell>
        </row>
        <row r="283">
          <cell r="A283" t="str">
            <v>제 8 호표</v>
          </cell>
          <cell r="B283" t="str">
            <v>레미콘타설 (소형) 25-210-8</v>
          </cell>
          <cell r="E283">
            <v>64948</v>
          </cell>
          <cell r="G283">
            <v>18202</v>
          </cell>
          <cell r="I283">
            <v>46746</v>
          </cell>
        </row>
        <row r="284">
          <cell r="A284" t="str">
            <v>제 9 호표</v>
          </cell>
          <cell r="B284" t="str">
            <v xml:space="preserve">시멘트액체방수 </v>
          </cell>
          <cell r="E284">
            <v>16032</v>
          </cell>
          <cell r="G284">
            <v>14976</v>
          </cell>
          <cell r="I284">
            <v>1056</v>
          </cell>
        </row>
        <row r="285">
          <cell r="A285" t="str">
            <v>제 10 호표</v>
          </cell>
          <cell r="B285" t="str">
            <v>바탕만들기</v>
          </cell>
          <cell r="E285">
            <v>840</v>
          </cell>
          <cell r="G285">
            <v>793</v>
          </cell>
          <cell r="I285">
            <v>47</v>
          </cell>
        </row>
        <row r="286">
          <cell r="A286" t="str">
            <v>제 11 호표</v>
          </cell>
          <cell r="B286" t="str">
            <v>철재면도장</v>
          </cell>
          <cell r="E286">
            <v>2247</v>
          </cell>
          <cell r="G286">
            <v>1798</v>
          </cell>
          <cell r="I286">
            <v>414</v>
          </cell>
          <cell r="K286">
            <v>35</v>
          </cell>
        </row>
        <row r="287">
          <cell r="A287" t="str">
            <v>제 12 호표</v>
          </cell>
          <cell r="B287" t="str">
            <v>잡철물제작설치</v>
          </cell>
          <cell r="E287">
            <v>2845633</v>
          </cell>
          <cell r="G287">
            <v>1869721</v>
          </cell>
          <cell r="I287">
            <v>912497</v>
          </cell>
          <cell r="K287">
            <v>63415</v>
          </cell>
        </row>
        <row r="288">
          <cell r="A288" t="str">
            <v>제 13 호표</v>
          </cell>
          <cell r="B288" t="str">
            <v>모르터(1:2)</v>
          </cell>
          <cell r="E288">
            <v>82401</v>
          </cell>
          <cell r="G288">
            <v>33755</v>
          </cell>
          <cell r="I288">
            <v>48646</v>
          </cell>
        </row>
        <row r="289">
          <cell r="A289" t="str">
            <v>제 14 호표</v>
          </cell>
          <cell r="B289" t="str">
            <v>잡석부설및다짐</v>
          </cell>
          <cell r="E289">
            <v>20262</v>
          </cell>
          <cell r="G289">
            <v>13502</v>
          </cell>
          <cell r="I289">
            <v>6760</v>
          </cell>
        </row>
        <row r="290">
          <cell r="A290" t="str">
            <v>제 15 호표</v>
          </cell>
          <cell r="B290" t="str">
            <v>맨홀뚜껑  Φ750</v>
          </cell>
          <cell r="E290">
            <v>403796</v>
          </cell>
          <cell r="G290">
            <v>45796</v>
          </cell>
          <cell r="I290">
            <v>358000</v>
          </cell>
        </row>
        <row r="291">
          <cell r="A291" t="str">
            <v>제 16 호표</v>
          </cell>
          <cell r="B291" t="str">
            <v>동바리 (0-7m:1회)</v>
          </cell>
          <cell r="E291">
            <v>21213.5</v>
          </cell>
          <cell r="G291">
            <v>18221</v>
          </cell>
          <cell r="I291">
            <v>2992.5</v>
          </cell>
        </row>
        <row r="292">
          <cell r="A292" t="str">
            <v>제 17 호표</v>
          </cell>
          <cell r="B292" t="str">
            <v>동바리 (0-7m:6회)</v>
          </cell>
          <cell r="E292">
            <v>10033</v>
          </cell>
          <cell r="G292">
            <v>8618</v>
          </cell>
          <cell r="I292">
            <v>1415</v>
          </cell>
        </row>
        <row r="293">
          <cell r="A293" t="str">
            <v>제 18 호표</v>
          </cell>
          <cell r="B293" t="str">
            <v>사다리 STS Φ19</v>
          </cell>
          <cell r="E293">
            <v>12743</v>
          </cell>
          <cell r="G293">
            <v>4113</v>
          </cell>
          <cell r="I293">
            <v>8630</v>
          </cell>
          <cell r="K293">
            <v>139</v>
          </cell>
        </row>
        <row r="294">
          <cell r="A294" t="str">
            <v>제 19 호표</v>
          </cell>
          <cell r="B294" t="str">
            <v>PVC PIPE Φ50</v>
          </cell>
          <cell r="E294">
            <v>4750</v>
          </cell>
          <cell r="G294">
            <v>1549</v>
          </cell>
          <cell r="I294">
            <v>3201</v>
          </cell>
        </row>
        <row r="295">
          <cell r="A295" t="str">
            <v>제 20 호표</v>
          </cell>
          <cell r="B295" t="str">
            <v>HOOK STS Φ19</v>
          </cell>
          <cell r="E295">
            <v>12743</v>
          </cell>
          <cell r="G295">
            <v>4113</v>
          </cell>
          <cell r="I295">
            <v>8630</v>
          </cell>
          <cell r="K295">
            <v>139</v>
          </cell>
        </row>
        <row r="296">
          <cell r="A296" t="str">
            <v>제 21 호표</v>
          </cell>
          <cell r="B296" t="str">
            <v>맨 홀 1500X1500X1500</v>
          </cell>
          <cell r="E296">
            <v>1814251</v>
          </cell>
          <cell r="G296">
            <v>809583</v>
          </cell>
          <cell r="I296">
            <v>984574</v>
          </cell>
          <cell r="K296">
            <v>20094</v>
          </cell>
        </row>
        <row r="297">
          <cell r="A297" t="str">
            <v>제 22 호표</v>
          </cell>
          <cell r="B297" t="str">
            <v>핸드홀 뚜껑</v>
          </cell>
          <cell r="E297">
            <v>142783</v>
          </cell>
          <cell r="G297">
            <v>80822</v>
          </cell>
          <cell r="I297">
            <v>59284</v>
          </cell>
          <cell r="K297">
            <v>2677</v>
          </cell>
        </row>
        <row r="298">
          <cell r="A298" t="str">
            <v>제 23 호표</v>
          </cell>
          <cell r="B298" t="str">
            <v>핸드홀 800X800X1000</v>
          </cell>
          <cell r="E298">
            <v>437378</v>
          </cell>
          <cell r="G298">
            <v>256863</v>
          </cell>
          <cell r="I298">
            <v>175766</v>
          </cell>
          <cell r="K298">
            <v>4749</v>
          </cell>
        </row>
        <row r="299">
          <cell r="A299" t="str">
            <v>제 24 호표</v>
          </cell>
          <cell r="B299" t="str">
            <v>현장조작반 기초(옥내)</v>
          </cell>
          <cell r="E299">
            <v>5831</v>
          </cell>
          <cell r="G299">
            <v>1909</v>
          </cell>
          <cell r="I299">
            <v>3922</v>
          </cell>
        </row>
        <row r="300">
          <cell r="A300" t="str">
            <v>제 25 호표</v>
          </cell>
          <cell r="B300" t="str">
            <v>MCC기초(MCC-R)</v>
          </cell>
          <cell r="E300">
            <v>326918</v>
          </cell>
          <cell r="G300">
            <v>171880</v>
          </cell>
          <cell r="I300">
            <v>155038</v>
          </cell>
        </row>
        <row r="301">
          <cell r="A301" t="str">
            <v>제 26 호표</v>
          </cell>
          <cell r="B301" t="str">
            <v>MCC기초(MCC-6)</v>
          </cell>
          <cell r="E301">
            <v>84453</v>
          </cell>
          <cell r="G301">
            <v>44402</v>
          </cell>
          <cell r="I301">
            <v>40051</v>
          </cell>
        </row>
        <row r="302">
          <cell r="A302" t="str">
            <v>제 27 호표</v>
          </cell>
          <cell r="B302" t="str">
            <v>현장조작반 기초(옥외)</v>
          </cell>
          <cell r="E302">
            <v>37781</v>
          </cell>
          <cell r="G302">
            <v>18529</v>
          </cell>
          <cell r="I302">
            <v>19252</v>
          </cell>
        </row>
        <row r="303">
          <cell r="A303" t="str">
            <v>제 28 호표</v>
          </cell>
          <cell r="B303" t="str">
            <v>유입펌프장 판넬 기초</v>
          </cell>
          <cell r="E303">
            <v>411116</v>
          </cell>
          <cell r="G303">
            <v>236856</v>
          </cell>
          <cell r="I303">
            <v>166227</v>
          </cell>
          <cell r="K303">
            <v>8033</v>
          </cell>
        </row>
        <row r="304">
          <cell r="A304" t="str">
            <v>제 29 호표</v>
          </cell>
          <cell r="B304" t="str">
            <v>최초침전지 판넬 기초</v>
          </cell>
          <cell r="E304">
            <v>142829</v>
          </cell>
          <cell r="G304">
            <v>82379</v>
          </cell>
          <cell r="I304">
            <v>57656</v>
          </cell>
          <cell r="K304">
            <v>2794</v>
          </cell>
        </row>
        <row r="305">
          <cell r="A305" t="str">
            <v>제 30 호표</v>
          </cell>
          <cell r="B305" t="str">
            <v>반응조,송풍기 판넬 기초</v>
          </cell>
          <cell r="E305">
            <v>494756</v>
          </cell>
          <cell r="G305">
            <v>284923</v>
          </cell>
          <cell r="I305">
            <v>200170</v>
          </cell>
          <cell r="K305">
            <v>9663</v>
          </cell>
        </row>
        <row r="306">
          <cell r="A306" t="str">
            <v>제 31 호표</v>
          </cell>
          <cell r="B306" t="str">
            <v>최종침전지  판넬 기초</v>
          </cell>
          <cell r="E306">
            <v>2252251</v>
          </cell>
          <cell r="G306">
            <v>1298173</v>
          </cell>
          <cell r="I306">
            <v>910049</v>
          </cell>
          <cell r="K306">
            <v>44029</v>
          </cell>
        </row>
        <row r="307">
          <cell r="A307" t="str">
            <v>제 32 호표</v>
          </cell>
          <cell r="B307" t="str">
            <v>용수공급동 판넬 기초</v>
          </cell>
          <cell r="E307">
            <v>184637</v>
          </cell>
          <cell r="G307">
            <v>106405</v>
          </cell>
          <cell r="I307">
            <v>74624</v>
          </cell>
          <cell r="K307">
            <v>3608</v>
          </cell>
        </row>
        <row r="308">
          <cell r="A308" t="str">
            <v>제 33 호표</v>
          </cell>
          <cell r="B308" t="str">
            <v>설비동 판넬 기초</v>
          </cell>
          <cell r="E308">
            <v>1896469</v>
          </cell>
          <cell r="G308">
            <v>1093349</v>
          </cell>
          <cell r="I308">
            <v>766038</v>
          </cell>
          <cell r="K308">
            <v>37082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지1"/>
      <sheetName val="원가계산서"/>
      <sheetName val="총괄표"/>
      <sheetName val="(1)수변전설비"/>
      <sheetName val="(2)터널조명설비공사"/>
      <sheetName val="(3)BOX점검등설비공사"/>
      <sheetName val="(4)이설전기공사"/>
      <sheetName val="표지2"/>
      <sheetName val="(5)관급내역서"/>
      <sheetName val="표지3"/>
      <sheetName val="일위대가목록S"/>
      <sheetName val="일위대가S"/>
      <sheetName val="표지4"/>
      <sheetName val="한전인입공사비"/>
      <sheetName val="표지5"/>
      <sheetName val="자재단가표"/>
      <sheetName val="표지6"/>
      <sheetName val="기본Module"/>
      <sheetName val="찾기Module"/>
      <sheetName val="함수Module"/>
      <sheetName val="단가"/>
      <sheetName val="일위대가"/>
      <sheetName val="(내역)삼인터널전기분야"/>
      <sheetName val="내역전기"/>
      <sheetName val="copy"/>
      <sheetName val="서식"/>
      <sheetName val="단가책자"/>
      <sheetName val="대비"/>
      <sheetName val="고창터널(고창방향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93">
          <cell r="K93">
            <v>53401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단가"/>
      <sheetName val="그림"/>
    </sheetNames>
    <sheetDataSet>
      <sheetData sheetId="0" refreshError="1"/>
      <sheetData sheetId="1" refreshError="1">
        <row r="2">
          <cell r="C2" t="str">
            <v>품    명</v>
          </cell>
          <cell r="D2" t="str">
            <v>규    격</v>
          </cell>
          <cell r="E2" t="str">
            <v>단위</v>
          </cell>
          <cell r="F2" t="str">
            <v>물가자료 (2008.9)</v>
          </cell>
          <cell r="H2" t="str">
            <v>물가정보 (2008.9)</v>
          </cell>
          <cell r="J2" t="str">
            <v>견 적 1</v>
          </cell>
          <cell r="L2" t="str">
            <v>견 적 2</v>
          </cell>
          <cell r="N2" t="str">
            <v>적용단가</v>
          </cell>
          <cell r="O2" t="str">
            <v>비고</v>
          </cell>
        </row>
        <row r="3">
          <cell r="B3" t="str">
            <v>노무</v>
          </cell>
          <cell r="F3" t="str">
            <v>단  가</v>
          </cell>
          <cell r="G3" t="str">
            <v>페이지</v>
          </cell>
          <cell r="H3" t="str">
            <v>단  가</v>
          </cell>
          <cell r="I3" t="str">
            <v>페이지</v>
          </cell>
          <cell r="J3" t="str">
            <v>단  가</v>
          </cell>
          <cell r="K3" t="str">
            <v>업체명</v>
          </cell>
          <cell r="L3" t="str">
            <v>단  가</v>
          </cell>
          <cell r="M3" t="str">
            <v>업체명</v>
          </cell>
        </row>
        <row r="4">
          <cell r="C4" t="str">
            <v>보통합판</v>
          </cell>
          <cell r="D4" t="str">
            <v>12x1220x2440</v>
          </cell>
          <cell r="E4" t="str">
            <v>㎡</v>
          </cell>
          <cell r="H4">
            <v>26500</v>
          </cell>
          <cell r="I4">
            <v>530</v>
          </cell>
          <cell r="N4">
            <v>26500</v>
          </cell>
          <cell r="O4">
            <v>1</v>
          </cell>
        </row>
        <row r="5">
          <cell r="C5" t="str">
            <v>각제</v>
          </cell>
          <cell r="D5" t="str">
            <v>외송</v>
          </cell>
          <cell r="E5" t="str">
            <v>㎥</v>
          </cell>
          <cell r="H5">
            <v>329341.31736526947</v>
          </cell>
          <cell r="I5">
            <v>121</v>
          </cell>
          <cell r="N5">
            <v>329341</v>
          </cell>
        </row>
        <row r="6">
          <cell r="C6" t="str">
            <v>철선</v>
          </cell>
          <cell r="D6" t="str">
            <v>φ2.0</v>
          </cell>
          <cell r="E6" t="str">
            <v>kg</v>
          </cell>
          <cell r="H6">
            <v>1230</v>
          </cell>
          <cell r="I6">
            <v>85</v>
          </cell>
          <cell r="N6">
            <v>1230</v>
          </cell>
        </row>
        <row r="7">
          <cell r="C7" t="str">
            <v>못</v>
          </cell>
          <cell r="D7" t="str">
            <v>50mm</v>
          </cell>
          <cell r="E7" t="str">
            <v>kg</v>
          </cell>
          <cell r="H7">
            <v>1070</v>
          </cell>
          <cell r="I7">
            <v>85</v>
          </cell>
          <cell r="N7">
            <v>1070</v>
          </cell>
        </row>
        <row r="8">
          <cell r="C8" t="str">
            <v>박리제</v>
          </cell>
          <cell r="D8" t="str">
            <v>유성</v>
          </cell>
          <cell r="E8" t="str">
            <v>ℓ</v>
          </cell>
          <cell r="H8">
            <v>2000</v>
          </cell>
          <cell r="I8">
            <v>125</v>
          </cell>
          <cell r="N8">
            <v>2000</v>
          </cell>
        </row>
        <row r="9">
          <cell r="C9" t="str">
            <v>전산볼트</v>
          </cell>
          <cell r="D9" t="str">
            <v>M10 STS</v>
          </cell>
          <cell r="E9" t="str">
            <v>m</v>
          </cell>
          <cell r="H9">
            <v>4200</v>
          </cell>
          <cell r="I9">
            <v>89</v>
          </cell>
          <cell r="N9">
            <v>4200</v>
          </cell>
        </row>
        <row r="10">
          <cell r="C10" t="str">
            <v>시멘트</v>
          </cell>
          <cell r="D10" t="str">
            <v>40㎏</v>
          </cell>
          <cell r="E10" t="str">
            <v>포</v>
          </cell>
          <cell r="H10">
            <v>3168</v>
          </cell>
          <cell r="I10">
            <v>108</v>
          </cell>
          <cell r="N10">
            <v>3168</v>
          </cell>
        </row>
        <row r="11">
          <cell r="C11" t="str">
            <v>모래</v>
          </cell>
          <cell r="D11" t="str">
            <v>세사(친모래)</v>
          </cell>
          <cell r="E11" t="str">
            <v>㎥</v>
          </cell>
          <cell r="H11">
            <v>12500</v>
          </cell>
          <cell r="I11">
            <v>106</v>
          </cell>
          <cell r="N11">
            <v>12500</v>
          </cell>
        </row>
        <row r="12">
          <cell r="C12" t="str">
            <v>자갈</v>
          </cell>
          <cell r="D12" t="str">
            <v>25mm</v>
          </cell>
          <cell r="E12" t="str">
            <v>㎥</v>
          </cell>
          <cell r="H12">
            <v>13000</v>
          </cell>
          <cell r="I12">
            <v>106</v>
          </cell>
          <cell r="N12">
            <v>13000</v>
          </cell>
        </row>
        <row r="13">
          <cell r="C13" t="str">
            <v>자갈(막돌)</v>
          </cell>
          <cell r="D13" t="str">
            <v>#467(40mm)</v>
          </cell>
          <cell r="E13" t="str">
            <v>㎥</v>
          </cell>
          <cell r="H13">
            <v>12000</v>
          </cell>
          <cell r="I13">
            <v>106</v>
          </cell>
          <cell r="N13">
            <v>12000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0</v>
          </cell>
        </row>
        <row r="18">
          <cell r="N18">
            <v>0</v>
          </cell>
        </row>
        <row r="19">
          <cell r="N19">
            <v>0</v>
          </cell>
        </row>
        <row r="20">
          <cell r="N20">
            <v>0</v>
          </cell>
        </row>
        <row r="21">
          <cell r="N21">
            <v>0</v>
          </cell>
        </row>
        <row r="22">
          <cell r="N22">
            <v>0</v>
          </cell>
        </row>
        <row r="23">
          <cell r="N23">
            <v>0</v>
          </cell>
        </row>
        <row r="32">
          <cell r="C32" t="str">
            <v>개별직종노임단가</v>
          </cell>
          <cell r="D32" t="str">
            <v>2009년 상반기</v>
          </cell>
          <cell r="F32" t="str">
            <v>표준품샘</v>
          </cell>
          <cell r="G32" t="str">
            <v>번호</v>
          </cell>
          <cell r="N32">
            <v>0</v>
          </cell>
        </row>
        <row r="33">
          <cell r="B33">
            <v>3</v>
          </cell>
          <cell r="C33" t="str">
            <v>형틀목공</v>
          </cell>
          <cell r="E33" t="str">
            <v>인</v>
          </cell>
          <cell r="F33">
            <v>100469</v>
          </cell>
          <cell r="G33">
            <v>3</v>
          </cell>
          <cell r="N33">
            <v>100469</v>
          </cell>
          <cell r="O33">
            <v>1</v>
          </cell>
        </row>
        <row r="34">
          <cell r="B34">
            <v>23</v>
          </cell>
          <cell r="C34" t="str">
            <v>콘크리트공</v>
          </cell>
          <cell r="E34" t="str">
            <v>인</v>
          </cell>
          <cell r="F34">
            <v>98735</v>
          </cell>
          <cell r="G34">
            <v>23</v>
          </cell>
          <cell r="N34">
            <v>98735</v>
          </cell>
        </row>
        <row r="35">
          <cell r="B35">
            <v>75</v>
          </cell>
          <cell r="C35" t="str">
            <v>보통인부</v>
          </cell>
          <cell r="E35" t="str">
            <v>인</v>
          </cell>
          <cell r="F35">
            <v>66622</v>
          </cell>
          <cell r="G35">
            <v>75</v>
          </cell>
          <cell r="N35">
            <v>66622</v>
          </cell>
        </row>
        <row r="37">
          <cell r="N37">
            <v>0</v>
          </cell>
        </row>
        <row r="38">
          <cell r="N38">
            <v>0</v>
          </cell>
        </row>
        <row r="39">
          <cell r="N39">
            <v>0</v>
          </cell>
        </row>
        <row r="40">
          <cell r="N40">
            <v>0</v>
          </cell>
        </row>
        <row r="41">
          <cell r="N41">
            <v>0</v>
          </cell>
        </row>
        <row r="42">
          <cell r="N42">
            <v>0</v>
          </cell>
        </row>
        <row r="43">
          <cell r="N43">
            <v>0</v>
          </cell>
        </row>
        <row r="44">
          <cell r="N44">
            <v>0</v>
          </cell>
        </row>
        <row r="45">
          <cell r="N45">
            <v>0</v>
          </cell>
        </row>
        <row r="46">
          <cell r="N46">
            <v>0</v>
          </cell>
        </row>
        <row r="47">
          <cell r="N47">
            <v>0</v>
          </cell>
        </row>
        <row r="48">
          <cell r="N48">
            <v>0</v>
          </cell>
        </row>
        <row r="49">
          <cell r="N49">
            <v>0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기존단가 (2)"/>
      <sheetName val="직노"/>
      <sheetName val="단"/>
      <sheetName val="노무단가"/>
      <sheetName val="견적서"/>
      <sheetName val="노무비"/>
      <sheetName val="000000"/>
      <sheetName val="설계서"/>
      <sheetName val="공사원가 계산서"/>
      <sheetName val="총괄내역서"/>
      <sheetName val="내역서"/>
      <sheetName val="폐기물처리 내역서"/>
      <sheetName val="원가(상차)"/>
      <sheetName val="원가(수집·운반)"/>
      <sheetName val="원가(혼합)"/>
      <sheetName val="구조물깨기"/>
      <sheetName val="상차(폐자재)"/>
      <sheetName val="살수(물탱크)"/>
      <sheetName val="중기사용료"/>
      <sheetName val="B.H(0.7㎥)"/>
      <sheetName val="Breaker(0.7㎥)"/>
      <sheetName val="D.T(15ton)"/>
      <sheetName val="물탱크(5,500ℓ)"/>
      <sheetName val="크레인(트럭)10ton"/>
      <sheetName val="물량집계표"/>
      <sheetName val="조경내"/>
      <sheetName val="2.냉난방설비공사"/>
      <sheetName val="7.자동제어공사"/>
      <sheetName val="실행"/>
      <sheetName val="노임단가"/>
      <sheetName val="냉천부속동"/>
      <sheetName val="N賃率-職"/>
      <sheetName val="자료"/>
      <sheetName val="내역"/>
      <sheetName val="집계표"/>
      <sheetName val="건축2"/>
      <sheetName val="단가조사"/>
      <sheetName val="MATERIAL"/>
      <sheetName val="직재"/>
      <sheetName val="재집"/>
      <sheetName val="갑지1"/>
      <sheetName val="연부97-1"/>
      <sheetName val="신리"/>
      <sheetName val="포장재료집계표"/>
      <sheetName val="배수장토목공사비"/>
      <sheetName val="재료집계표"/>
      <sheetName val="재료단가"/>
      <sheetName val="기존단가_(2)"/>
      <sheetName val="공사원가_계산서"/>
      <sheetName val="폐기물처리_내역서"/>
      <sheetName val="B_H(0_7㎥)"/>
      <sheetName val="Breaker(0_7㎥)"/>
      <sheetName val="D_T(15ton)"/>
      <sheetName val="#REF"/>
      <sheetName val="철콘-부대"/>
      <sheetName val="교대시점"/>
      <sheetName val="실행(1)"/>
      <sheetName val="내역(가지)"/>
      <sheetName val="고창터널(고창방향)"/>
      <sheetName val="날개벽"/>
      <sheetName val="토사(PE)"/>
      <sheetName val="Sheet15"/>
      <sheetName val="시설물일위"/>
      <sheetName val="Y-WORK"/>
      <sheetName val="96노임기준"/>
      <sheetName val="2000년1차"/>
      <sheetName val="단위수량"/>
      <sheetName val="경산"/>
      <sheetName val="EP0618"/>
      <sheetName val="시중노임(공사)"/>
      <sheetName val="산1~6"/>
      <sheetName val="관리비비계상"/>
      <sheetName val="요율"/>
      <sheetName val="Sheet3"/>
      <sheetName val="Sheet2"/>
      <sheetName val="교통대책내역"/>
      <sheetName val="98지급계획"/>
      <sheetName val="상 부"/>
      <sheetName val="APT"/>
      <sheetName val="비탈면보호공수량산출"/>
      <sheetName val="수목데이타 "/>
      <sheetName val="wall"/>
      <sheetName val="원가계산서구조조정"/>
      <sheetName val="b_balju_cho"/>
      <sheetName val="예산명세서"/>
      <sheetName val="설계명세서"/>
      <sheetName val="자료입력"/>
      <sheetName val="가도공"/>
      <sheetName val="노임"/>
      <sheetName val="일위목차"/>
      <sheetName val="TRE TABLE"/>
      <sheetName val="하수급견적대비"/>
      <sheetName val="단가산출1"/>
      <sheetName val="단가비교표"/>
      <sheetName val="청주(철골발주의뢰서)"/>
      <sheetName val="자재단가"/>
      <sheetName val="단가"/>
      <sheetName val="개소별수량산출"/>
      <sheetName val="I一般比"/>
      <sheetName val="총괄설계내역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"/>
      <sheetName val="공사원가"/>
      <sheetName val="집계"/>
      <sheetName val="공청설비"/>
      <sheetName val="전화OA"/>
      <sheetName val="유지공구"/>
      <sheetName val="방송설비"/>
      <sheetName val="계측제어"/>
      <sheetName val="이설"/>
      <sheetName val="일위목차"/>
      <sheetName val="일위대가"/>
      <sheetName val="단가조사서"/>
      <sheetName val="견적대비"/>
      <sheetName val="노임"/>
      <sheetName val="수질계기"/>
      <sheetName val="단가"/>
      <sheetName val="일위목록"/>
      <sheetName val="건축내역"/>
      <sheetName val="물가대비표"/>
      <sheetName val="요율"/>
      <sheetName val="000000"/>
      <sheetName val="7단가"/>
      <sheetName val="직노"/>
      <sheetName val="목차"/>
      <sheetName val="전선 및 전선관"/>
      <sheetName val="점검총괄"/>
      <sheetName val="원주도급내역서(금차분)"/>
      <sheetName val="Sheet1"/>
      <sheetName val="OPGW기별"/>
      <sheetName val="NOMUBI"/>
      <sheetName val="노무비"/>
      <sheetName val="물가시세"/>
      <sheetName val="Macro1"/>
      <sheetName val="Macro2"/>
      <sheetName val="단위단가"/>
      <sheetName val="단위수량"/>
      <sheetName val="공사예산하조서(O.K)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4">
          <cell r="O4">
            <v>1</v>
          </cell>
          <cell r="P4" t="str">
            <v>M</v>
          </cell>
          <cell r="Q4">
            <v>862</v>
          </cell>
          <cell r="R4">
            <v>719</v>
          </cell>
          <cell r="S4">
            <v>25</v>
          </cell>
          <cell r="U4" t="str">
            <v>CV 2C×5.5sq</v>
          </cell>
          <cell r="V4">
            <v>1</v>
          </cell>
        </row>
        <row r="5">
          <cell r="O5">
            <v>2</v>
          </cell>
          <cell r="P5" t="str">
            <v>M</v>
          </cell>
          <cell r="Q5">
            <v>1772</v>
          </cell>
          <cell r="R5">
            <v>2142</v>
          </cell>
          <cell r="S5">
            <v>53</v>
          </cell>
          <cell r="U5" t="str">
            <v>CV 2C×22sq</v>
          </cell>
          <cell r="V5">
            <v>2</v>
          </cell>
        </row>
        <row r="6">
          <cell r="O6">
            <v>3</v>
          </cell>
          <cell r="P6" t="str">
            <v>M</v>
          </cell>
          <cell r="Q6">
            <v>479</v>
          </cell>
          <cell r="R6">
            <v>84</v>
          </cell>
          <cell r="S6">
            <v>14</v>
          </cell>
          <cell r="U6" t="str">
            <v>HIV 1.6mm</v>
          </cell>
          <cell r="V6">
            <v>3</v>
          </cell>
        </row>
        <row r="7">
          <cell r="O7">
            <v>4</v>
          </cell>
          <cell r="P7" t="str">
            <v>M</v>
          </cell>
          <cell r="Q7">
            <v>910</v>
          </cell>
          <cell r="R7">
            <v>1170</v>
          </cell>
          <cell r="S7">
            <v>27</v>
          </cell>
          <cell r="U7" t="str">
            <v>FR-3 3C/2.0sq</v>
          </cell>
          <cell r="V7">
            <v>4</v>
          </cell>
        </row>
        <row r="8">
          <cell r="O8">
            <v>5</v>
          </cell>
          <cell r="P8" t="str">
            <v>M</v>
          </cell>
          <cell r="Q8">
            <v>1533</v>
          </cell>
          <cell r="R8">
            <v>1763</v>
          </cell>
          <cell r="S8">
            <v>45</v>
          </cell>
          <cell r="U8" t="str">
            <v>FR-3 5C/2.0sq</v>
          </cell>
          <cell r="V8">
            <v>5</v>
          </cell>
        </row>
        <row r="9">
          <cell r="O9">
            <v>6</v>
          </cell>
          <cell r="P9" t="str">
            <v>M</v>
          </cell>
          <cell r="Q9">
            <v>2826</v>
          </cell>
          <cell r="R9">
            <v>3786</v>
          </cell>
          <cell r="S9">
            <v>84</v>
          </cell>
          <cell r="U9" t="str">
            <v>FR-3 15C/2.0sq</v>
          </cell>
          <cell r="V9">
            <v>6</v>
          </cell>
        </row>
        <row r="10">
          <cell r="O10">
            <v>7</v>
          </cell>
          <cell r="P10" t="str">
            <v>M</v>
          </cell>
          <cell r="Q10">
            <v>902</v>
          </cell>
          <cell r="R10">
            <v>60</v>
          </cell>
          <cell r="S10">
            <v>27</v>
          </cell>
          <cell r="U10" t="str">
            <v>TIV 2C×0.8mm</v>
          </cell>
          <cell r="V10">
            <v>7</v>
          </cell>
        </row>
        <row r="11">
          <cell r="O11">
            <v>8</v>
          </cell>
          <cell r="P11" t="str">
            <v>M</v>
          </cell>
          <cell r="Q11">
            <v>1165</v>
          </cell>
          <cell r="R11">
            <v>391</v>
          </cell>
          <cell r="S11">
            <v>34</v>
          </cell>
          <cell r="U11" t="str">
            <v>FB 5C-2V</v>
          </cell>
          <cell r="V11">
            <v>8</v>
          </cell>
        </row>
        <row r="12">
          <cell r="O12">
            <v>9</v>
          </cell>
          <cell r="P12" t="str">
            <v>M</v>
          </cell>
          <cell r="Q12">
            <v>1424</v>
          </cell>
          <cell r="R12">
            <v>710</v>
          </cell>
          <cell r="S12">
            <v>42</v>
          </cell>
          <cell r="U12" t="str">
            <v>FB 7C-2V</v>
          </cell>
          <cell r="V12">
            <v>9</v>
          </cell>
        </row>
        <row r="13">
          <cell r="O13">
            <v>10</v>
          </cell>
          <cell r="P13" t="str">
            <v>M</v>
          </cell>
          <cell r="Q13">
            <v>1165</v>
          </cell>
          <cell r="R13">
            <v>458</v>
          </cell>
          <cell r="S13">
            <v>34</v>
          </cell>
          <cell r="U13" t="str">
            <v>ECX 5C-2V</v>
          </cell>
          <cell r="V13">
            <v>10</v>
          </cell>
        </row>
        <row r="14">
          <cell r="O14">
            <v>11</v>
          </cell>
          <cell r="P14" t="str">
            <v>M</v>
          </cell>
          <cell r="Q14">
            <v>5776</v>
          </cell>
          <cell r="R14">
            <v>1104</v>
          </cell>
          <cell r="S14">
            <v>173</v>
          </cell>
          <cell r="U14" t="str">
            <v>HDG 16mm</v>
          </cell>
          <cell r="V14">
            <v>11</v>
          </cell>
        </row>
        <row r="15">
          <cell r="O15">
            <v>12</v>
          </cell>
          <cell r="P15" t="str">
            <v>M</v>
          </cell>
          <cell r="Q15">
            <v>7942</v>
          </cell>
          <cell r="R15">
            <v>1413</v>
          </cell>
          <cell r="S15">
            <v>238</v>
          </cell>
          <cell r="U15" t="str">
            <v>HDG 22mm</v>
          </cell>
          <cell r="V15">
            <v>12</v>
          </cell>
        </row>
        <row r="16">
          <cell r="O16">
            <v>13</v>
          </cell>
          <cell r="P16" t="str">
            <v>M</v>
          </cell>
          <cell r="Q16">
            <v>10108</v>
          </cell>
          <cell r="R16">
            <v>1740</v>
          </cell>
          <cell r="S16">
            <v>303</v>
          </cell>
          <cell r="U16" t="str">
            <v>HDG 28mm</v>
          </cell>
          <cell r="V16">
            <v>13</v>
          </cell>
        </row>
        <row r="17">
          <cell r="O17">
            <v>14</v>
          </cell>
          <cell r="P17" t="str">
            <v>M</v>
          </cell>
          <cell r="Q17">
            <v>14440</v>
          </cell>
          <cell r="R17">
            <v>2136</v>
          </cell>
          <cell r="S17">
            <v>433</v>
          </cell>
          <cell r="U17" t="str">
            <v>HDG 36mm</v>
          </cell>
          <cell r="V17">
            <v>14</v>
          </cell>
        </row>
        <row r="18">
          <cell r="O18">
            <v>15</v>
          </cell>
          <cell r="P18" t="str">
            <v>M</v>
          </cell>
          <cell r="Q18">
            <v>18050</v>
          </cell>
          <cell r="R18">
            <v>2478</v>
          </cell>
          <cell r="S18">
            <v>541</v>
          </cell>
          <cell r="U18" t="str">
            <v>HDG 42mm</v>
          </cell>
          <cell r="V18">
            <v>15</v>
          </cell>
        </row>
        <row r="19">
          <cell r="O19">
            <v>16</v>
          </cell>
          <cell r="P19" t="str">
            <v>M</v>
          </cell>
          <cell r="Q19">
            <v>24548</v>
          </cell>
          <cell r="R19">
            <v>3454</v>
          </cell>
          <cell r="S19">
            <v>736</v>
          </cell>
          <cell r="U19" t="str">
            <v>HDG 54mm</v>
          </cell>
          <cell r="V19">
            <v>16</v>
          </cell>
        </row>
        <row r="20">
          <cell r="O20">
            <v>17</v>
          </cell>
          <cell r="P20" t="str">
            <v>M</v>
          </cell>
          <cell r="Q20">
            <v>31768</v>
          </cell>
          <cell r="R20">
            <v>4393</v>
          </cell>
          <cell r="S20">
            <v>953</v>
          </cell>
          <cell r="U20" t="str">
            <v>HDG 70mm</v>
          </cell>
          <cell r="V20">
            <v>17</v>
          </cell>
        </row>
        <row r="21">
          <cell r="O21">
            <v>18</v>
          </cell>
          <cell r="P21" t="str">
            <v>M</v>
          </cell>
          <cell r="Q21">
            <v>1564</v>
          </cell>
          <cell r="R21">
            <v>297</v>
          </cell>
          <cell r="S21">
            <v>46</v>
          </cell>
          <cell r="U21" t="str">
            <v>ELP 30mm</v>
          </cell>
          <cell r="V21">
            <v>18</v>
          </cell>
        </row>
        <row r="22">
          <cell r="O22">
            <v>19</v>
          </cell>
          <cell r="P22" t="str">
            <v>M</v>
          </cell>
          <cell r="Q22">
            <v>1564</v>
          </cell>
          <cell r="R22">
            <v>451</v>
          </cell>
          <cell r="S22">
            <v>46</v>
          </cell>
          <cell r="U22" t="str">
            <v>ELP 40mm</v>
          </cell>
          <cell r="V22">
            <v>19</v>
          </cell>
        </row>
        <row r="23">
          <cell r="O23">
            <v>20</v>
          </cell>
          <cell r="P23" t="str">
            <v>M</v>
          </cell>
          <cell r="Q23">
            <v>1564</v>
          </cell>
          <cell r="R23">
            <v>616</v>
          </cell>
          <cell r="S23">
            <v>46</v>
          </cell>
          <cell r="U23" t="str">
            <v>ELP 50mm</v>
          </cell>
          <cell r="V23">
            <v>20</v>
          </cell>
        </row>
        <row r="24">
          <cell r="O24">
            <v>21</v>
          </cell>
          <cell r="P24" t="str">
            <v>M</v>
          </cell>
          <cell r="Q24">
            <v>1914</v>
          </cell>
          <cell r="R24">
            <v>1309</v>
          </cell>
          <cell r="S24">
            <v>57</v>
          </cell>
          <cell r="U24" t="str">
            <v>ELP 80mm</v>
          </cell>
          <cell r="V24">
            <v>21</v>
          </cell>
        </row>
        <row r="25">
          <cell r="O25">
            <v>22</v>
          </cell>
          <cell r="P25" t="str">
            <v>M</v>
          </cell>
          <cell r="Q25">
            <v>4332</v>
          </cell>
          <cell r="R25">
            <v>344</v>
          </cell>
          <cell r="S25">
            <v>129</v>
          </cell>
          <cell r="U25" t="str">
            <v>HI PVC 22mm</v>
          </cell>
          <cell r="V25">
            <v>22</v>
          </cell>
        </row>
        <row r="26">
          <cell r="O26">
            <v>23</v>
          </cell>
          <cell r="P26" t="str">
            <v>M</v>
          </cell>
          <cell r="Q26">
            <v>7220</v>
          </cell>
          <cell r="R26">
            <v>964</v>
          </cell>
          <cell r="S26">
            <v>216</v>
          </cell>
          <cell r="U26" t="str">
            <v>HI PVC 36mm</v>
          </cell>
          <cell r="V26">
            <v>23</v>
          </cell>
        </row>
        <row r="27">
          <cell r="O27">
            <v>24</v>
          </cell>
          <cell r="P27" t="str">
            <v>M</v>
          </cell>
          <cell r="Q27">
            <v>13718</v>
          </cell>
          <cell r="R27">
            <v>1788</v>
          </cell>
          <cell r="S27">
            <v>411</v>
          </cell>
          <cell r="U27" t="str">
            <v>HI PVC 54mm</v>
          </cell>
          <cell r="V27">
            <v>24</v>
          </cell>
        </row>
        <row r="28">
          <cell r="O28">
            <v>25</v>
          </cell>
          <cell r="P28" t="str">
            <v>M</v>
          </cell>
          <cell r="Q28">
            <v>2888</v>
          </cell>
          <cell r="R28">
            <v>313</v>
          </cell>
          <cell r="S28">
            <v>86</v>
          </cell>
          <cell r="U28" t="str">
            <v>PE 22mm</v>
          </cell>
          <cell r="V28">
            <v>25</v>
          </cell>
        </row>
        <row r="29">
          <cell r="O29">
            <v>26</v>
          </cell>
          <cell r="P29" t="str">
            <v>M</v>
          </cell>
          <cell r="Q29">
            <v>3549</v>
          </cell>
          <cell r="R29">
            <v>1430</v>
          </cell>
          <cell r="S29">
            <v>106</v>
          </cell>
          <cell r="U29" t="str">
            <v>1종금속제 가요전선관 16mm</v>
          </cell>
          <cell r="V29">
            <v>26</v>
          </cell>
        </row>
        <row r="30">
          <cell r="O30">
            <v>27</v>
          </cell>
          <cell r="P30" t="str">
            <v>M</v>
          </cell>
          <cell r="Q30">
            <v>4572</v>
          </cell>
          <cell r="R30">
            <v>5390</v>
          </cell>
          <cell r="S30">
            <v>137</v>
          </cell>
          <cell r="U30" t="str">
            <v>2종금속제 가요전선관 #24</v>
          </cell>
          <cell r="V30">
            <v>27</v>
          </cell>
        </row>
        <row r="31">
          <cell r="O31">
            <v>28</v>
          </cell>
          <cell r="P31" t="str">
            <v>M</v>
          </cell>
          <cell r="Q31">
            <v>10830</v>
          </cell>
          <cell r="R31">
            <v>21230</v>
          </cell>
          <cell r="S31">
            <v>324</v>
          </cell>
          <cell r="U31" t="str">
            <v>2종금속제 가요전선관 #63</v>
          </cell>
          <cell r="V31">
            <v>28</v>
          </cell>
        </row>
        <row r="32">
          <cell r="O32">
            <v>29</v>
          </cell>
          <cell r="P32" t="str">
            <v>M</v>
          </cell>
          <cell r="Q32">
            <v>828</v>
          </cell>
          <cell r="R32">
            <v>2415</v>
          </cell>
          <cell r="S32">
            <v>24</v>
          </cell>
          <cell r="U32" t="str">
            <v>스피커케이블</v>
          </cell>
          <cell r="V32">
            <v>29</v>
          </cell>
        </row>
        <row r="33">
          <cell r="O33">
            <v>30</v>
          </cell>
          <cell r="P33" t="str">
            <v>M</v>
          </cell>
          <cell r="Q33">
            <v>828</v>
          </cell>
          <cell r="R33">
            <v>945</v>
          </cell>
          <cell r="S33">
            <v>24</v>
          </cell>
          <cell r="U33" t="str">
            <v>마이크케이블</v>
          </cell>
          <cell r="V33">
            <v>30</v>
          </cell>
        </row>
        <row r="34">
          <cell r="O34">
            <v>31</v>
          </cell>
          <cell r="P34" t="str">
            <v>M</v>
          </cell>
          <cell r="Q34">
            <v>902</v>
          </cell>
          <cell r="R34">
            <v>210</v>
          </cell>
          <cell r="S34">
            <v>27</v>
          </cell>
          <cell r="U34" t="str">
            <v>UTP CAT3, 4P</v>
          </cell>
          <cell r="V34">
            <v>31</v>
          </cell>
        </row>
        <row r="35">
          <cell r="O35">
            <v>32</v>
          </cell>
          <cell r="P35" t="str">
            <v>M</v>
          </cell>
          <cell r="Q35">
            <v>1743</v>
          </cell>
          <cell r="R35">
            <v>4830</v>
          </cell>
          <cell r="S35">
            <v>52</v>
          </cell>
          <cell r="U35" t="str">
            <v>UTP CAT3, 25P</v>
          </cell>
          <cell r="V35">
            <v>32</v>
          </cell>
        </row>
        <row r="36">
          <cell r="O36">
            <v>33</v>
          </cell>
          <cell r="P36" t="str">
            <v>M</v>
          </cell>
          <cell r="Q36">
            <v>2425</v>
          </cell>
          <cell r="R36">
            <v>9240</v>
          </cell>
          <cell r="S36">
            <v>72</v>
          </cell>
          <cell r="U36" t="str">
            <v>UTP CAT3, 50P</v>
          </cell>
          <cell r="V36">
            <v>33</v>
          </cell>
        </row>
        <row r="37">
          <cell r="O37">
            <v>34</v>
          </cell>
          <cell r="P37" t="str">
            <v>M</v>
          </cell>
          <cell r="Q37">
            <v>3410</v>
          </cell>
          <cell r="R37">
            <v>16800</v>
          </cell>
          <cell r="S37">
            <v>102</v>
          </cell>
          <cell r="U37" t="str">
            <v>UTP CAT3, 100P</v>
          </cell>
          <cell r="V37">
            <v>34</v>
          </cell>
        </row>
        <row r="38">
          <cell r="O38">
            <v>35</v>
          </cell>
          <cell r="P38" t="str">
            <v>M</v>
          </cell>
          <cell r="Q38">
            <v>1203</v>
          </cell>
          <cell r="R38">
            <v>997</v>
          </cell>
          <cell r="S38">
            <v>36</v>
          </cell>
          <cell r="U38" t="str">
            <v>UTP CAT5, 4P</v>
          </cell>
          <cell r="V38">
            <v>35</v>
          </cell>
        </row>
        <row r="39">
          <cell r="O39">
            <v>36</v>
          </cell>
          <cell r="P39" t="str">
            <v>M</v>
          </cell>
          <cell r="Q39">
            <v>2273</v>
          </cell>
          <cell r="R39">
            <v>9450</v>
          </cell>
          <cell r="S39">
            <v>68</v>
          </cell>
          <cell r="U39" t="str">
            <v>UTP CAT5E, 25P</v>
          </cell>
          <cell r="V39">
            <v>36</v>
          </cell>
        </row>
        <row r="40">
          <cell r="O40">
            <v>37</v>
          </cell>
          <cell r="P40" t="str">
            <v>M</v>
          </cell>
          <cell r="Q40">
            <v>739</v>
          </cell>
          <cell r="R40">
            <v>370</v>
          </cell>
          <cell r="S40">
            <v>22</v>
          </cell>
          <cell r="U40" t="str">
            <v>GV 5.5sq</v>
          </cell>
          <cell r="V40">
            <v>37</v>
          </cell>
        </row>
        <row r="41">
          <cell r="O41">
            <v>38</v>
          </cell>
          <cell r="P41" t="str">
            <v>M</v>
          </cell>
          <cell r="Q41">
            <v>739</v>
          </cell>
          <cell r="R41">
            <v>1326</v>
          </cell>
          <cell r="S41">
            <v>22</v>
          </cell>
          <cell r="U41" t="str">
            <v>GV 22sq</v>
          </cell>
          <cell r="V41">
            <v>38</v>
          </cell>
        </row>
        <row r="42">
          <cell r="O42">
            <v>39</v>
          </cell>
          <cell r="P42" t="str">
            <v>M</v>
          </cell>
          <cell r="Q42">
            <v>887</v>
          </cell>
          <cell r="R42">
            <v>1998</v>
          </cell>
          <cell r="S42">
            <v>26</v>
          </cell>
          <cell r="U42" t="str">
            <v>GV 38sq</v>
          </cell>
          <cell r="V42">
            <v>39</v>
          </cell>
        </row>
        <row r="43">
          <cell r="O43">
            <v>40</v>
          </cell>
          <cell r="P43" t="str">
            <v>개소</v>
          </cell>
          <cell r="Q43">
            <v>41054</v>
          </cell>
          <cell r="R43">
            <v>21450</v>
          </cell>
          <cell r="S43">
            <v>1231</v>
          </cell>
          <cell r="U43" t="str">
            <v>접지봉(3본 연결)</v>
          </cell>
          <cell r="V43">
            <v>40</v>
          </cell>
        </row>
        <row r="44">
          <cell r="O44">
            <v>41</v>
          </cell>
          <cell r="P44" t="str">
            <v>EA</v>
          </cell>
          <cell r="Q44">
            <v>12033</v>
          </cell>
          <cell r="R44">
            <v>560</v>
          </cell>
          <cell r="S44">
            <v>360</v>
          </cell>
          <cell r="U44" t="str">
            <v>아우트레스박스(4각, 54mm)</v>
          </cell>
          <cell r="V44">
            <v>41</v>
          </cell>
        </row>
        <row r="45">
          <cell r="O45">
            <v>42</v>
          </cell>
          <cell r="P45" t="str">
            <v>EA</v>
          </cell>
          <cell r="Q45">
            <v>12033</v>
          </cell>
          <cell r="R45">
            <v>480</v>
          </cell>
          <cell r="S45">
            <v>360</v>
          </cell>
          <cell r="U45" t="str">
            <v>아우트레스박스(8각, 54mm)</v>
          </cell>
          <cell r="V45">
            <v>42</v>
          </cell>
        </row>
        <row r="46">
          <cell r="O46">
            <v>43</v>
          </cell>
          <cell r="P46" t="str">
            <v>EA</v>
          </cell>
          <cell r="Q46">
            <v>39710</v>
          </cell>
          <cell r="R46">
            <v>3820</v>
          </cell>
          <cell r="S46">
            <v>1191</v>
          </cell>
          <cell r="U46" t="str">
            <v>풀박스(200×200×150)</v>
          </cell>
          <cell r="V46">
            <v>43</v>
          </cell>
        </row>
        <row r="47">
          <cell r="O47">
            <v>44</v>
          </cell>
          <cell r="P47" t="str">
            <v>EA</v>
          </cell>
          <cell r="Q47">
            <v>10216</v>
          </cell>
          <cell r="R47">
            <v>10400</v>
          </cell>
          <cell r="S47">
            <v>306</v>
          </cell>
          <cell r="U47" t="str">
            <v>OA용 OUTLET(1구)</v>
          </cell>
          <cell r="V47">
            <v>44</v>
          </cell>
        </row>
        <row r="48">
          <cell r="O48">
            <v>45</v>
          </cell>
          <cell r="P48" t="str">
            <v>EA</v>
          </cell>
          <cell r="Q48">
            <v>20433</v>
          </cell>
          <cell r="R48">
            <v>34880</v>
          </cell>
          <cell r="S48">
            <v>612</v>
          </cell>
          <cell r="U48" t="str">
            <v>OA용 OUTLET(2구)</v>
          </cell>
          <cell r="V48">
            <v>45</v>
          </cell>
        </row>
        <row r="49">
          <cell r="O49">
            <v>46</v>
          </cell>
          <cell r="P49" t="str">
            <v>EA</v>
          </cell>
          <cell r="Q49">
            <v>20433</v>
          </cell>
          <cell r="R49">
            <v>28500</v>
          </cell>
          <cell r="S49">
            <v>612</v>
          </cell>
          <cell r="U49" t="str">
            <v>SYSTEM BOX형 OUTLET(2구)</v>
          </cell>
          <cell r="V49">
            <v>46</v>
          </cell>
        </row>
        <row r="50">
          <cell r="O50">
            <v>47</v>
          </cell>
          <cell r="P50" t="str">
            <v>EA</v>
          </cell>
          <cell r="Q50">
            <v>2240839</v>
          </cell>
          <cell r="R50">
            <v>280000</v>
          </cell>
          <cell r="S50">
            <v>67225</v>
          </cell>
          <cell r="U50" t="str">
            <v>위성안테나(Φ1800)</v>
          </cell>
          <cell r="V50">
            <v>47</v>
          </cell>
        </row>
        <row r="51">
          <cell r="O51">
            <v>48</v>
          </cell>
          <cell r="P51" t="str">
            <v>EA</v>
          </cell>
          <cell r="Q51">
            <v>1288868</v>
          </cell>
          <cell r="R51">
            <v>70000</v>
          </cell>
          <cell r="S51">
            <v>38666</v>
          </cell>
          <cell r="U51" t="str">
            <v>위성안테나(Φ450)</v>
          </cell>
          <cell r="V51">
            <v>48</v>
          </cell>
        </row>
        <row r="52">
          <cell r="O52">
            <v>49</v>
          </cell>
          <cell r="P52" t="str">
            <v>SET</v>
          </cell>
          <cell r="Q52">
            <v>605709</v>
          </cell>
          <cell r="R52">
            <v>1954500</v>
          </cell>
          <cell r="S52">
            <v>18171</v>
          </cell>
          <cell r="U52" t="str">
            <v>TV 기기함</v>
          </cell>
          <cell r="V52">
            <v>49</v>
          </cell>
        </row>
        <row r="53">
          <cell r="O53">
            <v>50</v>
          </cell>
          <cell r="P53" t="str">
            <v>SET</v>
          </cell>
          <cell r="Q53">
            <v>2142773</v>
          </cell>
          <cell r="R53">
            <v>12908990</v>
          </cell>
          <cell r="S53">
            <v>64283</v>
          </cell>
          <cell r="U53" t="str">
            <v>HEAD END</v>
          </cell>
          <cell r="V53">
            <v>50</v>
          </cell>
        </row>
        <row r="54">
          <cell r="O54">
            <v>50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U54" t="str">
            <v>HEAD END</v>
          </cell>
          <cell r="V54">
            <v>50</v>
          </cell>
        </row>
        <row r="55">
          <cell r="O55">
            <v>50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U55" t="str">
            <v>HEAD END</v>
          </cell>
          <cell r="V55">
            <v>50</v>
          </cell>
        </row>
        <row r="56">
          <cell r="O56">
            <v>51</v>
          </cell>
          <cell r="P56" t="str">
            <v>EA</v>
          </cell>
          <cell r="Q56">
            <v>4813</v>
          </cell>
          <cell r="R56">
            <v>3000</v>
          </cell>
          <cell r="S56">
            <v>144</v>
          </cell>
          <cell r="U56" t="str">
            <v>CATV UNIT(직렬)</v>
          </cell>
          <cell r="V56">
            <v>51</v>
          </cell>
        </row>
        <row r="57">
          <cell r="O57">
            <v>52</v>
          </cell>
          <cell r="P57" t="str">
            <v>EA</v>
          </cell>
          <cell r="Q57">
            <v>4813</v>
          </cell>
          <cell r="R57">
            <v>3500</v>
          </cell>
          <cell r="S57">
            <v>144</v>
          </cell>
          <cell r="U57" t="str">
            <v>CATV UNIT(종단)</v>
          </cell>
          <cell r="V57">
            <v>52</v>
          </cell>
        </row>
        <row r="58">
          <cell r="O58">
            <v>53</v>
          </cell>
          <cell r="P58" t="str">
            <v>SET</v>
          </cell>
          <cell r="Q58">
            <v>582822</v>
          </cell>
          <cell r="R58">
            <v>570000</v>
          </cell>
          <cell r="S58">
            <v>17484</v>
          </cell>
          <cell r="U58" t="str">
            <v>상황실 AMP 100W</v>
          </cell>
          <cell r="V58">
            <v>53</v>
          </cell>
        </row>
        <row r="59">
          <cell r="O59">
            <v>54</v>
          </cell>
          <cell r="P59" t="str">
            <v>SET</v>
          </cell>
          <cell r="Q59">
            <v>309910</v>
          </cell>
          <cell r="R59">
            <v>910000</v>
          </cell>
          <cell r="S59">
            <v>9297</v>
          </cell>
          <cell r="U59" t="str">
            <v>상황실 AMP 200W</v>
          </cell>
          <cell r="V59">
            <v>54</v>
          </cell>
        </row>
        <row r="60">
          <cell r="O60">
            <v>55</v>
          </cell>
          <cell r="P60" t="str">
            <v>SET</v>
          </cell>
          <cell r="Q60">
            <v>137906</v>
          </cell>
          <cell r="R60">
            <v>650000</v>
          </cell>
          <cell r="S60">
            <v>4137</v>
          </cell>
          <cell r="U60" t="str">
            <v>RACK CABINET</v>
          </cell>
          <cell r="V60">
            <v>55</v>
          </cell>
        </row>
        <row r="61">
          <cell r="O61">
            <v>56</v>
          </cell>
          <cell r="P61" t="str">
            <v>EA</v>
          </cell>
          <cell r="Q61">
            <v>309910</v>
          </cell>
          <cell r="R61">
            <v>910000</v>
          </cell>
          <cell r="S61">
            <v>9297</v>
          </cell>
          <cell r="U61" t="str">
            <v>MAIN SPEAKER(200W)</v>
          </cell>
          <cell r="V61">
            <v>56</v>
          </cell>
        </row>
        <row r="62">
          <cell r="O62">
            <v>57</v>
          </cell>
          <cell r="P62" t="str">
            <v>EA</v>
          </cell>
          <cell r="Q62">
            <v>309910</v>
          </cell>
          <cell r="R62">
            <v>654000</v>
          </cell>
          <cell r="S62">
            <v>9297</v>
          </cell>
          <cell r="U62" t="str">
            <v>MAIN SPEAKER(100W)</v>
          </cell>
          <cell r="V62">
            <v>57</v>
          </cell>
        </row>
        <row r="63">
          <cell r="O63">
            <v>58</v>
          </cell>
          <cell r="P63" t="str">
            <v>EA</v>
          </cell>
          <cell r="Q63">
            <v>356310</v>
          </cell>
          <cell r="R63">
            <v>224000</v>
          </cell>
          <cell r="S63">
            <v>10689</v>
          </cell>
          <cell r="U63" t="str">
            <v>WIRELESS ANT.</v>
          </cell>
          <cell r="V63">
            <v>58</v>
          </cell>
        </row>
        <row r="64">
          <cell r="O64">
            <v>59</v>
          </cell>
          <cell r="P64" t="str">
            <v>EA</v>
          </cell>
          <cell r="Q64">
            <v>39710</v>
          </cell>
          <cell r="R64">
            <v>44000</v>
          </cell>
          <cell r="S64">
            <v>1191</v>
          </cell>
          <cell r="U64" t="str">
            <v>MIC JACK BOX</v>
          </cell>
          <cell r="V64">
            <v>59</v>
          </cell>
        </row>
        <row r="65">
          <cell r="O65">
            <v>60</v>
          </cell>
          <cell r="P65" t="str">
            <v>SET</v>
          </cell>
          <cell r="Q65">
            <v>679418</v>
          </cell>
          <cell r="R65">
            <v>1840000</v>
          </cell>
          <cell r="S65">
            <v>20382</v>
          </cell>
          <cell r="U65" t="str">
            <v>전관방송용 AMP 240W</v>
          </cell>
          <cell r="V65">
            <v>60</v>
          </cell>
        </row>
        <row r="66">
          <cell r="O66">
            <v>61</v>
          </cell>
          <cell r="P66" t="str">
            <v>SET</v>
          </cell>
          <cell r="Q66">
            <v>541512</v>
          </cell>
          <cell r="R66">
            <v>420000</v>
          </cell>
          <cell r="S66">
            <v>16245</v>
          </cell>
          <cell r="U66" t="str">
            <v>전관방송용 AMP 120W</v>
          </cell>
          <cell r="V66">
            <v>61</v>
          </cell>
        </row>
        <row r="67">
          <cell r="O67">
            <v>62</v>
          </cell>
          <cell r="P67" t="str">
            <v>EA</v>
          </cell>
          <cell r="Q67">
            <v>541512</v>
          </cell>
          <cell r="R67">
            <v>420000</v>
          </cell>
          <cell r="S67">
            <v>16245</v>
          </cell>
          <cell r="U67" t="str">
            <v>REMOTE AMP</v>
          </cell>
          <cell r="V67">
            <v>62</v>
          </cell>
        </row>
        <row r="68">
          <cell r="O68">
            <v>63</v>
          </cell>
          <cell r="P68" t="str">
            <v>EA</v>
          </cell>
          <cell r="Q68">
            <v>9025</v>
          </cell>
          <cell r="R68">
            <v>6000</v>
          </cell>
          <cell r="S68">
            <v>270</v>
          </cell>
          <cell r="U68" t="str">
            <v>음량조절기</v>
          </cell>
          <cell r="V68">
            <v>63</v>
          </cell>
        </row>
        <row r="69">
          <cell r="O69">
            <v>64</v>
          </cell>
          <cell r="P69" t="str">
            <v>EA</v>
          </cell>
          <cell r="Q69">
            <v>60168</v>
          </cell>
          <cell r="R69">
            <v>35000</v>
          </cell>
          <cell r="S69">
            <v>1805</v>
          </cell>
          <cell r="U69" t="str">
            <v>COLUMN SPEAKER(20W)</v>
          </cell>
          <cell r="V69">
            <v>64</v>
          </cell>
        </row>
        <row r="70">
          <cell r="O70">
            <v>65</v>
          </cell>
          <cell r="P70" t="str">
            <v>EA</v>
          </cell>
          <cell r="Q70">
            <v>36100</v>
          </cell>
          <cell r="R70">
            <v>28000</v>
          </cell>
          <cell r="S70">
            <v>1083</v>
          </cell>
          <cell r="U70" t="str">
            <v>COLUMN SPEAKER(10W)</v>
          </cell>
          <cell r="V70">
            <v>65</v>
          </cell>
        </row>
        <row r="71">
          <cell r="O71">
            <v>66</v>
          </cell>
          <cell r="P71" t="str">
            <v>EA</v>
          </cell>
          <cell r="Q71">
            <v>27075</v>
          </cell>
          <cell r="R71">
            <v>19000</v>
          </cell>
          <cell r="S71">
            <v>812</v>
          </cell>
          <cell r="U71" t="str">
            <v>WALL SPEAKER(3W)</v>
          </cell>
          <cell r="V71">
            <v>66</v>
          </cell>
        </row>
        <row r="72">
          <cell r="O72">
            <v>67</v>
          </cell>
          <cell r="P72" t="str">
            <v>EA</v>
          </cell>
          <cell r="Q72">
            <v>27075</v>
          </cell>
          <cell r="R72">
            <v>14300</v>
          </cell>
          <cell r="S72">
            <v>812</v>
          </cell>
          <cell r="U72" t="str">
            <v>CEILING SPEAKER(3W)</v>
          </cell>
          <cell r="V72">
            <v>67</v>
          </cell>
        </row>
        <row r="73">
          <cell r="O73">
            <v>68</v>
          </cell>
          <cell r="P73" t="str">
            <v>EA</v>
          </cell>
          <cell r="Q73">
            <v>4853</v>
          </cell>
          <cell r="R73">
            <v>22000</v>
          </cell>
          <cell r="S73">
            <v>145</v>
          </cell>
          <cell r="U73" t="str">
            <v>PATCH CORD</v>
          </cell>
          <cell r="V73">
            <v>68</v>
          </cell>
        </row>
        <row r="74">
          <cell r="O74">
            <v>69</v>
          </cell>
          <cell r="P74" t="str">
            <v>SET</v>
          </cell>
          <cell r="Q74">
            <v>701340</v>
          </cell>
          <cell r="R74">
            <v>0</v>
          </cell>
          <cell r="S74">
            <v>21040</v>
          </cell>
          <cell r="U74" t="str">
            <v>전자교환기 이설</v>
          </cell>
          <cell r="V74">
            <v>69</v>
          </cell>
        </row>
        <row r="75">
          <cell r="O75">
            <v>69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U75" t="str">
            <v>전자교환기 이설</v>
          </cell>
          <cell r="V75">
            <v>69</v>
          </cell>
        </row>
        <row r="76">
          <cell r="O76">
            <v>70</v>
          </cell>
          <cell r="P76" t="str">
            <v>SET</v>
          </cell>
          <cell r="Q76">
            <v>592839</v>
          </cell>
          <cell r="R76">
            <v>0</v>
          </cell>
          <cell r="S76">
            <v>17785</v>
          </cell>
          <cell r="U76" t="str">
            <v>UPS 이설</v>
          </cell>
          <cell r="V76">
            <v>70</v>
          </cell>
        </row>
        <row r="77">
          <cell r="O77">
            <v>71</v>
          </cell>
          <cell r="P77" t="str">
            <v>SET</v>
          </cell>
          <cell r="Q77">
            <v>1209125</v>
          </cell>
          <cell r="R77">
            <v>0</v>
          </cell>
          <cell r="S77">
            <v>36273</v>
          </cell>
          <cell r="U77" t="str">
            <v>축전지 이설</v>
          </cell>
          <cell r="V77">
            <v>71</v>
          </cell>
        </row>
        <row r="78">
          <cell r="O78">
            <v>72</v>
          </cell>
          <cell r="P78" t="str">
            <v>SET</v>
          </cell>
          <cell r="Q78">
            <v>26195</v>
          </cell>
          <cell r="R78">
            <v>23000</v>
          </cell>
          <cell r="S78">
            <v>785</v>
          </cell>
          <cell r="U78" t="str">
            <v>중간단자반(사선 10P)</v>
          </cell>
          <cell r="V78">
            <v>72</v>
          </cell>
        </row>
        <row r="79">
          <cell r="O79">
            <v>73</v>
          </cell>
          <cell r="P79" t="str">
            <v>SET</v>
          </cell>
          <cell r="Q79">
            <v>27735</v>
          </cell>
          <cell r="R79">
            <v>26950</v>
          </cell>
          <cell r="S79">
            <v>832</v>
          </cell>
          <cell r="U79" t="str">
            <v>중간단자반(사선 20P)</v>
          </cell>
          <cell r="V79">
            <v>73</v>
          </cell>
        </row>
        <row r="80">
          <cell r="O80">
            <v>74</v>
          </cell>
          <cell r="P80" t="str">
            <v>SET</v>
          </cell>
          <cell r="Q80">
            <v>94767</v>
          </cell>
          <cell r="R80">
            <v>171600</v>
          </cell>
          <cell r="S80">
            <v>2843</v>
          </cell>
          <cell r="U80" t="str">
            <v>IDF 100/100</v>
          </cell>
          <cell r="V80">
            <v>74</v>
          </cell>
        </row>
        <row r="81">
          <cell r="O81">
            <v>75</v>
          </cell>
          <cell r="P81" t="str">
            <v>SET</v>
          </cell>
          <cell r="Q81">
            <v>379072</v>
          </cell>
          <cell r="R81">
            <v>666800</v>
          </cell>
          <cell r="S81">
            <v>11372</v>
          </cell>
          <cell r="U81" t="str">
            <v>IDF 400/400</v>
          </cell>
          <cell r="V81">
            <v>75</v>
          </cell>
        </row>
        <row r="82">
          <cell r="O82">
            <v>76</v>
          </cell>
          <cell r="P82" t="str">
            <v>SET</v>
          </cell>
          <cell r="Q82">
            <v>953799</v>
          </cell>
          <cell r="R82">
            <v>2493000</v>
          </cell>
          <cell r="S82">
            <v>28613</v>
          </cell>
          <cell r="U82" t="str">
            <v>MDF</v>
          </cell>
          <cell r="V82">
            <v>76</v>
          </cell>
        </row>
        <row r="83">
          <cell r="O83">
            <v>77</v>
          </cell>
          <cell r="P83" t="str">
            <v>SET</v>
          </cell>
          <cell r="Q83">
            <v>33033</v>
          </cell>
          <cell r="R83">
            <v>0</v>
          </cell>
          <cell r="S83">
            <v>990</v>
          </cell>
          <cell r="U83" t="str">
            <v>SERVER 이설</v>
          </cell>
          <cell r="V83">
            <v>77</v>
          </cell>
        </row>
        <row r="84">
          <cell r="O84">
            <v>78</v>
          </cell>
          <cell r="P84" t="str">
            <v>SET</v>
          </cell>
          <cell r="Q84">
            <v>95463</v>
          </cell>
          <cell r="R84">
            <v>0</v>
          </cell>
          <cell r="S84">
            <v>2863</v>
          </cell>
          <cell r="U84" t="str">
            <v>PRINTER 이설</v>
          </cell>
          <cell r="V84">
            <v>78</v>
          </cell>
        </row>
        <row r="85">
          <cell r="O85">
            <v>79</v>
          </cell>
          <cell r="P85" t="str">
            <v>PORT</v>
          </cell>
          <cell r="Q85">
            <v>4801</v>
          </cell>
          <cell r="R85">
            <v>0</v>
          </cell>
          <cell r="S85">
            <v>144</v>
          </cell>
          <cell r="U85" t="str">
            <v>LAN CABLE 시험</v>
          </cell>
          <cell r="V85">
            <v>79</v>
          </cell>
        </row>
        <row r="86">
          <cell r="O86">
            <v>80</v>
          </cell>
          <cell r="P86" t="str">
            <v>대</v>
          </cell>
          <cell r="Q86">
            <v>93706</v>
          </cell>
          <cell r="R86">
            <v>0</v>
          </cell>
          <cell r="S86">
            <v>2811</v>
          </cell>
          <cell r="U86" t="str">
            <v>CSU 이설</v>
          </cell>
          <cell r="V86">
            <v>80</v>
          </cell>
        </row>
        <row r="87">
          <cell r="O87">
            <v>81</v>
          </cell>
          <cell r="P87" t="str">
            <v>대</v>
          </cell>
          <cell r="Q87">
            <v>793061</v>
          </cell>
          <cell r="R87">
            <v>0</v>
          </cell>
          <cell r="S87">
            <v>23791</v>
          </cell>
          <cell r="U87" t="str">
            <v>ROUTER 이설</v>
          </cell>
          <cell r="V87">
            <v>81</v>
          </cell>
        </row>
        <row r="88">
          <cell r="O88">
            <v>82</v>
          </cell>
          <cell r="P88" t="str">
            <v>대</v>
          </cell>
          <cell r="Q88">
            <v>793061</v>
          </cell>
          <cell r="R88">
            <v>0</v>
          </cell>
          <cell r="S88">
            <v>23791</v>
          </cell>
          <cell r="U88" t="str">
            <v>MUX 이설</v>
          </cell>
          <cell r="V88">
            <v>82</v>
          </cell>
        </row>
        <row r="89">
          <cell r="O89">
            <v>83</v>
          </cell>
          <cell r="P89" t="str">
            <v>대</v>
          </cell>
          <cell r="Q89">
            <v>31818</v>
          </cell>
          <cell r="R89">
            <v>0</v>
          </cell>
          <cell r="S89">
            <v>954</v>
          </cell>
          <cell r="U89" t="str">
            <v>HUB 이설</v>
          </cell>
          <cell r="V89">
            <v>83</v>
          </cell>
        </row>
        <row r="90">
          <cell r="O90">
            <v>84</v>
          </cell>
          <cell r="P90" t="str">
            <v>대</v>
          </cell>
          <cell r="Q90">
            <v>248231</v>
          </cell>
          <cell r="R90">
            <v>0</v>
          </cell>
          <cell r="S90">
            <v>7446</v>
          </cell>
          <cell r="U90" t="str">
            <v>RACK 이설</v>
          </cell>
          <cell r="V90">
            <v>84</v>
          </cell>
        </row>
        <row r="91">
          <cell r="O91">
            <v>85</v>
          </cell>
          <cell r="P91" t="str">
            <v>대</v>
          </cell>
          <cell r="Q91">
            <v>37647</v>
          </cell>
          <cell r="R91">
            <v>0</v>
          </cell>
          <cell r="S91">
            <v>1129</v>
          </cell>
          <cell r="U91" t="str">
            <v>VIDEO MONITOR 이설</v>
          </cell>
          <cell r="V91">
            <v>85</v>
          </cell>
        </row>
        <row r="92">
          <cell r="O92">
            <v>86</v>
          </cell>
          <cell r="P92" t="str">
            <v>SET</v>
          </cell>
          <cell r="Q92">
            <v>84218</v>
          </cell>
          <cell r="R92">
            <v>0</v>
          </cell>
          <cell r="S92">
            <v>2526</v>
          </cell>
          <cell r="U92" t="str">
            <v>CCTV 각종 부대장치 이설</v>
          </cell>
          <cell r="V92">
            <v>86</v>
          </cell>
        </row>
        <row r="93">
          <cell r="O93">
            <v>87</v>
          </cell>
          <cell r="P93" t="str">
            <v>SET</v>
          </cell>
          <cell r="Q93">
            <v>98942</v>
          </cell>
          <cell r="R93">
            <v>0</v>
          </cell>
          <cell r="S93">
            <v>2968</v>
          </cell>
          <cell r="U93" t="str">
            <v>광단자함 이설</v>
          </cell>
          <cell r="V93">
            <v>87</v>
          </cell>
        </row>
        <row r="94">
          <cell r="O94">
            <v>88</v>
          </cell>
          <cell r="P94" t="str">
            <v>SET</v>
          </cell>
          <cell r="Q94">
            <v>2913089</v>
          </cell>
          <cell r="R94">
            <v>0</v>
          </cell>
          <cell r="S94">
            <v>87392</v>
          </cell>
          <cell r="U94" t="str">
            <v>PARABOLIC ANT. 이설</v>
          </cell>
          <cell r="V94">
            <v>88</v>
          </cell>
        </row>
        <row r="95">
          <cell r="O95">
            <v>89</v>
          </cell>
          <cell r="P95" t="str">
            <v>SET</v>
          </cell>
          <cell r="Q95">
            <v>221383</v>
          </cell>
          <cell r="R95">
            <v>0</v>
          </cell>
          <cell r="S95">
            <v>6641</v>
          </cell>
          <cell r="U95" t="str">
            <v>동시방송 단말기 이설</v>
          </cell>
          <cell r="V95">
            <v>89</v>
          </cell>
        </row>
        <row r="96">
          <cell r="O96">
            <v>90</v>
          </cell>
          <cell r="P96" t="str">
            <v>면</v>
          </cell>
          <cell r="Q96">
            <v>137906</v>
          </cell>
          <cell r="R96">
            <v>650000</v>
          </cell>
          <cell r="S96">
            <v>4137</v>
          </cell>
          <cell r="U96" t="str">
            <v>RACK CABINET</v>
          </cell>
          <cell r="V96">
            <v>90</v>
          </cell>
        </row>
        <row r="97">
          <cell r="O97">
            <v>91</v>
          </cell>
          <cell r="P97" t="str">
            <v>M</v>
          </cell>
          <cell r="Q97">
            <v>67</v>
          </cell>
          <cell r="R97">
            <v>170</v>
          </cell>
          <cell r="S97">
            <v>2</v>
          </cell>
          <cell r="U97" t="str">
            <v>경고용 표시테이프 설치</v>
          </cell>
          <cell r="V97">
            <v>91</v>
          </cell>
        </row>
        <row r="98">
          <cell r="O98">
            <v>92</v>
          </cell>
          <cell r="P98" t="str">
            <v>M</v>
          </cell>
          <cell r="Q98">
            <v>3599</v>
          </cell>
          <cell r="R98">
            <v>4600</v>
          </cell>
          <cell r="S98">
            <v>107</v>
          </cell>
          <cell r="U98" t="str">
            <v>FC관 부설(2열)</v>
          </cell>
          <cell r="V98">
            <v>92</v>
          </cell>
        </row>
        <row r="99">
          <cell r="O99">
            <v>93</v>
          </cell>
          <cell r="P99" t="str">
            <v>M</v>
          </cell>
          <cell r="Q99">
            <v>1966</v>
          </cell>
          <cell r="R99">
            <v>2300</v>
          </cell>
          <cell r="S99">
            <v>58</v>
          </cell>
          <cell r="U99" t="str">
            <v>FC관 부설(1열)</v>
          </cell>
          <cell r="V99">
            <v>93</v>
          </cell>
        </row>
        <row r="100">
          <cell r="O100">
            <v>94</v>
          </cell>
          <cell r="P100" t="str">
            <v>900M</v>
          </cell>
          <cell r="Q100">
            <v>5669762</v>
          </cell>
          <cell r="R100">
            <v>33308580</v>
          </cell>
          <cell r="S100">
            <v>170092</v>
          </cell>
          <cell r="U100" t="str">
            <v>광케이블 설치(정수장-도수가압장)</v>
          </cell>
          <cell r="V100">
            <v>94</v>
          </cell>
        </row>
        <row r="101">
          <cell r="O101">
            <v>94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U101" t="str">
            <v>광케이블 설치(정수장-도수가압장)</v>
          </cell>
          <cell r="V101">
            <v>94</v>
          </cell>
        </row>
        <row r="102">
          <cell r="O102">
            <v>95</v>
          </cell>
          <cell r="P102" t="str">
            <v>400M</v>
          </cell>
          <cell r="Q102">
            <v>2187916</v>
          </cell>
          <cell r="R102">
            <v>7875600</v>
          </cell>
          <cell r="S102">
            <v>65637</v>
          </cell>
          <cell r="U102" t="str">
            <v>광케이블 설치(도수가압장-댐운영실)</v>
          </cell>
          <cell r="V102">
            <v>95</v>
          </cell>
        </row>
        <row r="103">
          <cell r="O103">
            <v>95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U103" t="str">
            <v>광케이블 설치(도수가압장-댐운영실)</v>
          </cell>
          <cell r="V103">
            <v>95</v>
          </cell>
        </row>
        <row r="104">
          <cell r="O104">
            <v>96</v>
          </cell>
          <cell r="P104" t="str">
            <v>기</v>
          </cell>
          <cell r="Q104">
            <v>9159</v>
          </cell>
          <cell r="R104">
            <v>230000</v>
          </cell>
          <cell r="S104">
            <v>274</v>
          </cell>
          <cell r="U104" t="str">
            <v>수공철개 1호</v>
          </cell>
          <cell r="V104">
            <v>96</v>
          </cell>
        </row>
        <row r="105">
          <cell r="O105">
            <v>97</v>
          </cell>
          <cell r="P105" t="str">
            <v>기</v>
          </cell>
          <cell r="Q105">
            <v>45796</v>
          </cell>
          <cell r="R105">
            <v>230000</v>
          </cell>
          <cell r="S105">
            <v>1373</v>
          </cell>
          <cell r="U105" t="str">
            <v>수공철개 3호</v>
          </cell>
          <cell r="V105">
            <v>97</v>
          </cell>
        </row>
        <row r="106">
          <cell r="O106">
            <v>98</v>
          </cell>
          <cell r="P106" t="str">
            <v>기</v>
          </cell>
          <cell r="Q106">
            <v>3587</v>
          </cell>
          <cell r="R106">
            <v>10197</v>
          </cell>
          <cell r="S106">
            <v>107</v>
          </cell>
          <cell r="U106" t="str">
            <v>수공케이블지지철물(1호)</v>
          </cell>
          <cell r="V106">
            <v>98</v>
          </cell>
        </row>
        <row r="107">
          <cell r="O107">
            <v>99</v>
          </cell>
          <cell r="P107" t="str">
            <v>기</v>
          </cell>
          <cell r="Q107">
            <v>4185</v>
          </cell>
          <cell r="R107">
            <v>10197</v>
          </cell>
          <cell r="S107">
            <v>125</v>
          </cell>
          <cell r="U107" t="str">
            <v>수공케이블지지철물(3호)</v>
          </cell>
          <cell r="V107">
            <v>99</v>
          </cell>
        </row>
        <row r="108">
          <cell r="O108">
            <v>100</v>
          </cell>
          <cell r="P108" t="str">
            <v>시간</v>
          </cell>
          <cell r="Q108">
            <v>10323</v>
          </cell>
          <cell r="R108">
            <v>2410</v>
          </cell>
          <cell r="S108">
            <v>3542</v>
          </cell>
          <cell r="U108" t="str">
            <v>덤프트럭 2.5TON</v>
          </cell>
          <cell r="V108">
            <v>100</v>
          </cell>
        </row>
        <row r="109">
          <cell r="O109">
            <v>101</v>
          </cell>
          <cell r="P109" t="str">
            <v>시간</v>
          </cell>
          <cell r="Q109">
            <v>10323</v>
          </cell>
          <cell r="R109">
            <v>6787</v>
          </cell>
          <cell r="S109">
            <v>6008</v>
          </cell>
          <cell r="U109" t="str">
            <v>덤프트럭 6TON</v>
          </cell>
          <cell r="V109">
            <v>101</v>
          </cell>
        </row>
        <row r="110">
          <cell r="O110">
            <v>102</v>
          </cell>
          <cell r="P110" t="str">
            <v>시간</v>
          </cell>
          <cell r="Q110">
            <v>22274</v>
          </cell>
          <cell r="R110">
            <v>3586</v>
          </cell>
          <cell r="S110">
            <v>31310</v>
          </cell>
          <cell r="U110" t="str">
            <v>크레인(트럭) 15TON</v>
          </cell>
          <cell r="V110">
            <v>102</v>
          </cell>
        </row>
        <row r="111">
          <cell r="O111">
            <v>103</v>
          </cell>
          <cell r="P111" t="str">
            <v>개소</v>
          </cell>
          <cell r="Q111">
            <v>91142</v>
          </cell>
          <cell r="R111">
            <v>597982</v>
          </cell>
          <cell r="S111">
            <v>4585</v>
          </cell>
          <cell r="U111" t="str">
            <v>수공1호</v>
          </cell>
          <cell r="V111">
            <v>103</v>
          </cell>
        </row>
        <row r="112">
          <cell r="O112">
            <v>104</v>
          </cell>
          <cell r="P112" t="str">
            <v>개소</v>
          </cell>
          <cell r="Q112">
            <v>190668</v>
          </cell>
          <cell r="R112">
            <v>1081386</v>
          </cell>
          <cell r="S112">
            <v>41348</v>
          </cell>
          <cell r="U112" t="str">
            <v>수공3호</v>
          </cell>
          <cell r="V112">
            <v>104</v>
          </cell>
        </row>
        <row r="113">
          <cell r="O113">
            <v>105</v>
          </cell>
          <cell r="P113" t="str">
            <v>m2</v>
          </cell>
          <cell r="Q113">
            <v>4118</v>
          </cell>
          <cell r="R113">
            <v>1115</v>
          </cell>
          <cell r="S113">
            <v>123</v>
          </cell>
          <cell r="U113" t="str">
            <v>녹막이 페인트칠</v>
          </cell>
          <cell r="V113">
            <v>105</v>
          </cell>
        </row>
        <row r="114">
          <cell r="O114">
            <v>106</v>
          </cell>
          <cell r="P114" t="str">
            <v>m2</v>
          </cell>
          <cell r="Q114">
            <v>2434</v>
          </cell>
          <cell r="R114">
            <v>892</v>
          </cell>
          <cell r="S114">
            <v>73</v>
          </cell>
          <cell r="U114" t="str">
            <v>조합페인트칠</v>
          </cell>
          <cell r="V114">
            <v>106</v>
          </cell>
        </row>
        <row r="115">
          <cell r="O115">
            <v>107</v>
          </cell>
          <cell r="P115" t="str">
            <v>개소</v>
          </cell>
          <cell r="Q115">
            <v>79546</v>
          </cell>
          <cell r="R115">
            <v>43328</v>
          </cell>
          <cell r="S115">
            <v>20670</v>
          </cell>
          <cell r="U115" t="str">
            <v>철탑기초</v>
          </cell>
          <cell r="V115">
            <v>107</v>
          </cell>
        </row>
        <row r="116">
          <cell r="O116">
            <v>108</v>
          </cell>
          <cell r="P116" t="str">
            <v>개소</v>
          </cell>
          <cell r="Q116">
            <v>487898</v>
          </cell>
          <cell r="R116">
            <v>221309</v>
          </cell>
          <cell r="S116">
            <v>17067</v>
          </cell>
          <cell r="U116" t="str">
            <v>안테나 지지철탑</v>
          </cell>
          <cell r="V116">
            <v>108</v>
          </cell>
        </row>
        <row r="117">
          <cell r="O117">
            <v>109</v>
          </cell>
          <cell r="P117" t="str">
            <v>m3</v>
          </cell>
          <cell r="Q117">
            <v>859</v>
          </cell>
          <cell r="R117">
            <v>118</v>
          </cell>
          <cell r="S117">
            <v>183</v>
          </cell>
          <cell r="U117" t="str">
            <v>터파기</v>
          </cell>
          <cell r="V117">
            <v>109</v>
          </cell>
        </row>
        <row r="118">
          <cell r="O118">
            <v>110</v>
          </cell>
          <cell r="P118" t="str">
            <v>m3</v>
          </cell>
          <cell r="Q118">
            <v>1634</v>
          </cell>
          <cell r="R118">
            <v>204</v>
          </cell>
          <cell r="S118">
            <v>183</v>
          </cell>
          <cell r="U118" t="str">
            <v>되메우기</v>
          </cell>
          <cell r="V118">
            <v>110</v>
          </cell>
        </row>
        <row r="119">
          <cell r="O119">
            <v>111</v>
          </cell>
          <cell r="P119" t="str">
            <v>회선</v>
          </cell>
          <cell r="Q119">
            <v>0</v>
          </cell>
          <cell r="R119">
            <v>210000</v>
          </cell>
          <cell r="S119">
            <v>0</v>
          </cell>
          <cell r="U119" t="str">
            <v>전화수용비</v>
          </cell>
          <cell r="V119">
            <v>111</v>
          </cell>
        </row>
        <row r="120">
          <cell r="O120">
            <v>112</v>
          </cell>
          <cell r="P120" t="str">
            <v>회선</v>
          </cell>
          <cell r="Q120">
            <v>0</v>
          </cell>
          <cell r="R120">
            <v>6111500</v>
          </cell>
          <cell r="S120">
            <v>0</v>
          </cell>
          <cell r="U120" t="str">
            <v>전용회선 임차</v>
          </cell>
          <cell r="V120">
            <v>112</v>
          </cell>
        </row>
        <row r="145">
          <cell r="O145">
            <v>113</v>
          </cell>
          <cell r="P145" t="str">
            <v>대</v>
          </cell>
          <cell r="Q145">
            <v>2015916</v>
          </cell>
          <cell r="R145">
            <v>0</v>
          </cell>
          <cell r="S145">
            <v>60477</v>
          </cell>
          <cell r="U145" t="str">
            <v>위성통신용 협대역 송,수신기 이전설치</v>
          </cell>
          <cell r="V145">
            <v>113</v>
          </cell>
        </row>
        <row r="146">
          <cell r="O146">
            <v>114</v>
          </cell>
          <cell r="P146" t="str">
            <v>m3</v>
          </cell>
          <cell r="Q146">
            <v>6751</v>
          </cell>
          <cell r="R146">
            <v>0</v>
          </cell>
          <cell r="S146">
            <v>0</v>
          </cell>
          <cell r="U146" t="str">
            <v>잔토처리</v>
          </cell>
          <cell r="V146">
            <v>114</v>
          </cell>
        </row>
        <row r="147">
          <cell r="O147">
            <v>115</v>
          </cell>
          <cell r="P147" t="str">
            <v>m3</v>
          </cell>
          <cell r="Q147">
            <v>548</v>
          </cell>
          <cell r="R147">
            <v>8024</v>
          </cell>
          <cell r="S147">
            <v>498</v>
          </cell>
          <cell r="U147" t="str">
            <v>모래구입 및 운반</v>
          </cell>
          <cell r="V147">
            <v>115</v>
          </cell>
        </row>
        <row r="148">
          <cell r="O148">
            <v>116</v>
          </cell>
          <cell r="P148" t="str">
            <v>m3</v>
          </cell>
          <cell r="Q148">
            <v>277</v>
          </cell>
          <cell r="R148">
            <v>133</v>
          </cell>
          <cell r="S148">
            <v>188</v>
          </cell>
          <cell r="U148" t="str">
            <v>관부사 부설 및 다짐</v>
          </cell>
          <cell r="V148">
            <v>116</v>
          </cell>
        </row>
        <row r="149"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U149">
            <v>0</v>
          </cell>
          <cell r="V149">
            <v>0</v>
          </cell>
        </row>
        <row r="150">
          <cell r="O150">
            <v>117</v>
          </cell>
          <cell r="P150" t="str">
            <v>개소</v>
          </cell>
          <cell r="Q150">
            <v>297908</v>
          </cell>
          <cell r="R150">
            <v>245722</v>
          </cell>
          <cell r="S150">
            <v>20670</v>
          </cell>
          <cell r="U150" t="str">
            <v>안테나 기초(홍수예경보)</v>
          </cell>
          <cell r="V150">
            <v>117</v>
          </cell>
        </row>
        <row r="151"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U151">
            <v>0</v>
          </cell>
          <cell r="V151">
            <v>0</v>
          </cell>
        </row>
      </sheetData>
      <sheetData sheetId="12" refreshError="1"/>
      <sheetData sheetId="13"/>
      <sheetData sheetId="14" refreshError="1"/>
      <sheetData sheetId="15">
        <row r="2">
          <cell r="B2" t="str">
            <v>목공</v>
          </cell>
          <cell r="C2">
            <v>62603</v>
          </cell>
        </row>
        <row r="3">
          <cell r="B3" t="str">
            <v>철공</v>
          </cell>
          <cell r="C3">
            <v>59797</v>
          </cell>
        </row>
        <row r="4">
          <cell r="B4" t="str">
            <v>철근공</v>
          </cell>
          <cell r="C4">
            <v>65147</v>
          </cell>
        </row>
        <row r="5">
          <cell r="B5" t="str">
            <v>비계공</v>
          </cell>
          <cell r="C5">
            <v>66531</v>
          </cell>
        </row>
        <row r="6">
          <cell r="B6" t="str">
            <v>미장공</v>
          </cell>
          <cell r="C6">
            <v>59451</v>
          </cell>
        </row>
        <row r="7">
          <cell r="B7" t="str">
            <v>방수공</v>
          </cell>
          <cell r="C7">
            <v>50866</v>
          </cell>
        </row>
        <row r="8">
          <cell r="B8" t="str">
            <v>줄눈공</v>
          </cell>
          <cell r="C8">
            <v>58172</v>
          </cell>
        </row>
        <row r="9">
          <cell r="B9" t="str">
            <v>신호공</v>
          </cell>
          <cell r="C9">
            <v>79766</v>
          </cell>
        </row>
        <row r="10">
          <cell r="B10" t="str">
            <v>콘크리트공</v>
          </cell>
          <cell r="C10">
            <v>60596</v>
          </cell>
        </row>
        <row r="11">
          <cell r="B11" t="str">
            <v>배관공</v>
          </cell>
          <cell r="C11">
            <v>48883</v>
          </cell>
        </row>
        <row r="12">
          <cell r="B12" t="str">
            <v>도장공</v>
          </cell>
          <cell r="C12">
            <v>52915</v>
          </cell>
        </row>
        <row r="13">
          <cell r="B13" t="str">
            <v>송전전공</v>
          </cell>
          <cell r="C13">
            <v>197482</v>
          </cell>
        </row>
        <row r="14">
          <cell r="B14" t="str">
            <v>송전활선전공</v>
          </cell>
          <cell r="C14">
            <v>235109</v>
          </cell>
        </row>
        <row r="15">
          <cell r="B15" t="str">
            <v>배전전공</v>
          </cell>
          <cell r="C15">
            <v>176615</v>
          </cell>
        </row>
        <row r="16">
          <cell r="B16" t="str">
            <v>배전활선전공</v>
          </cell>
          <cell r="C16">
            <v>182772</v>
          </cell>
        </row>
        <row r="17">
          <cell r="B17" t="str">
            <v>플랜트전공</v>
          </cell>
          <cell r="C17">
            <v>52369</v>
          </cell>
        </row>
        <row r="18">
          <cell r="B18" t="str">
            <v>내선전공</v>
          </cell>
          <cell r="C18">
            <v>47911</v>
          </cell>
        </row>
        <row r="19">
          <cell r="B19" t="str">
            <v>특고압케이블전공</v>
          </cell>
          <cell r="C19">
            <v>97565</v>
          </cell>
        </row>
        <row r="20">
          <cell r="B20" t="str">
            <v>고압케이블전공</v>
          </cell>
          <cell r="C20">
            <v>66547</v>
          </cell>
        </row>
        <row r="21">
          <cell r="B21" t="str">
            <v>저압케이블전공</v>
          </cell>
          <cell r="C21">
            <v>59146</v>
          </cell>
        </row>
        <row r="22">
          <cell r="B22" t="str">
            <v>계장공</v>
          </cell>
          <cell r="C22">
            <v>50009</v>
          </cell>
        </row>
        <row r="23">
          <cell r="B23" t="str">
            <v>통신외선공</v>
          </cell>
          <cell r="C23">
            <v>73980</v>
          </cell>
        </row>
        <row r="24">
          <cell r="B24" t="str">
            <v>통신설비공</v>
          </cell>
          <cell r="C24">
            <v>64758</v>
          </cell>
        </row>
        <row r="25">
          <cell r="B25" t="str">
            <v>통신내선공</v>
          </cell>
          <cell r="C25">
            <v>60168</v>
          </cell>
        </row>
        <row r="26">
          <cell r="B26" t="str">
            <v>통신케이블공</v>
          </cell>
          <cell r="C26">
            <v>75788</v>
          </cell>
        </row>
        <row r="27">
          <cell r="B27" t="str">
            <v>무선안테나공</v>
          </cell>
          <cell r="C27">
            <v>91475</v>
          </cell>
        </row>
        <row r="28">
          <cell r="B28" t="str">
            <v>목도공</v>
          </cell>
          <cell r="C28">
            <v>64408</v>
          </cell>
        </row>
        <row r="29">
          <cell r="B29" t="str">
            <v>특별인부</v>
          </cell>
          <cell r="C29">
            <v>48674</v>
          </cell>
        </row>
        <row r="30">
          <cell r="B30" t="str">
            <v>보통인부</v>
          </cell>
          <cell r="C30">
            <v>33755</v>
          </cell>
        </row>
        <row r="31">
          <cell r="B31" t="str">
            <v>중기운전기사</v>
          </cell>
          <cell r="C31">
            <v>53715</v>
          </cell>
        </row>
        <row r="32">
          <cell r="B32" t="str">
            <v>중기조장</v>
          </cell>
          <cell r="C32">
            <v>64260</v>
          </cell>
        </row>
        <row r="33">
          <cell r="B33" t="str">
            <v>중기운전조수</v>
          </cell>
          <cell r="C33">
            <v>40706</v>
          </cell>
        </row>
        <row r="34">
          <cell r="B34" t="str">
            <v>기계설치공</v>
          </cell>
          <cell r="C34">
            <v>56925</v>
          </cell>
        </row>
        <row r="35">
          <cell r="B35" t="str">
            <v>기계공</v>
          </cell>
          <cell r="C35">
            <v>49611</v>
          </cell>
        </row>
        <row r="36">
          <cell r="B36" t="str">
            <v>용접공</v>
          </cell>
          <cell r="C36">
            <v>60784</v>
          </cell>
        </row>
        <row r="37">
          <cell r="B37" t="str">
            <v>전기기사1급</v>
          </cell>
          <cell r="C37">
            <v>63956</v>
          </cell>
        </row>
        <row r="38">
          <cell r="B38" t="str">
            <v>전기기사2급</v>
          </cell>
          <cell r="C38">
            <v>56130</v>
          </cell>
        </row>
        <row r="39">
          <cell r="B39" t="str">
            <v>광통신기사</v>
          </cell>
          <cell r="C39">
            <v>108175</v>
          </cell>
        </row>
        <row r="40">
          <cell r="B40" t="str">
            <v>S/W시험기사</v>
          </cell>
          <cell r="C40">
            <v>86583</v>
          </cell>
        </row>
        <row r="41">
          <cell r="B41" t="str">
            <v>H/W설치기사</v>
          </cell>
          <cell r="C41">
            <v>83297</v>
          </cell>
        </row>
        <row r="42">
          <cell r="B42" t="str">
            <v>H/W시험기사</v>
          </cell>
          <cell r="C42">
            <v>85165</v>
          </cell>
        </row>
        <row r="43">
          <cell r="B43" t="str">
            <v>통신기사1급</v>
          </cell>
          <cell r="C43">
            <v>84229</v>
          </cell>
        </row>
        <row r="44">
          <cell r="B44" t="str">
            <v>통신기사2급</v>
          </cell>
          <cell r="C44">
            <v>79642</v>
          </cell>
        </row>
        <row r="45">
          <cell r="B45" t="str">
            <v>광케이블기사</v>
          </cell>
          <cell r="C45">
            <v>90147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기본"/>
      <sheetName val="저압기본"/>
      <sheetName val="고압기본"/>
      <sheetName val="변압기본"/>
      <sheetName val="계량기본"/>
      <sheetName val="송전기본"/>
      <sheetName val="DATA"/>
      <sheetName val="데이타"/>
      <sheetName val="노임"/>
      <sheetName val="일위목차"/>
      <sheetName val="금액내역서"/>
      <sheetName val="집계표"/>
      <sheetName val="설비내역서"/>
      <sheetName val="건축내역서"/>
      <sheetName val="전기내역서"/>
      <sheetName val="노임단가"/>
      <sheetName val="건축내역"/>
      <sheetName val="산수배수"/>
      <sheetName val="단위일위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C1" t="str">
            <v>95년 제조원가 계획(누계)</v>
          </cell>
        </row>
        <row r="2">
          <cell r="C2" t="str">
            <v>[송배전UNIT]</v>
          </cell>
          <cell r="J2" t="str">
            <v>기본계획</v>
          </cell>
          <cell r="Q2" t="str">
            <v>(단위:백만)</v>
          </cell>
        </row>
        <row r="3">
          <cell r="C3" t="str">
            <v>계  정  명</v>
          </cell>
          <cell r="D3" t="str">
            <v>94실적</v>
          </cell>
          <cell r="E3" t="str">
            <v xml:space="preserve"> 95년계획</v>
          </cell>
          <cell r="F3" t="str">
            <v>신장율</v>
          </cell>
          <cell r="G3" t="str">
            <v>1월</v>
          </cell>
          <cell r="H3" t="str">
            <v>2월</v>
          </cell>
          <cell r="I3" t="str">
            <v>3월</v>
          </cell>
          <cell r="J3" t="str">
            <v>4월</v>
          </cell>
          <cell r="K3" t="str">
            <v>5월</v>
          </cell>
          <cell r="L3" t="str">
            <v>6월</v>
          </cell>
          <cell r="M3" t="str">
            <v>7월</v>
          </cell>
          <cell r="N3" t="str">
            <v>8월</v>
          </cell>
          <cell r="O3" t="str">
            <v>9월</v>
          </cell>
          <cell r="P3" t="str">
            <v>10월</v>
          </cell>
          <cell r="Q3" t="str">
            <v>11월</v>
          </cell>
          <cell r="R3" t="str">
            <v>12월</v>
          </cell>
        </row>
        <row r="4">
          <cell r="C4" t="str">
            <v>생  산  액</v>
          </cell>
          <cell r="D4">
            <v>112855.79399999999</v>
          </cell>
          <cell r="E4">
            <v>120635</v>
          </cell>
          <cell r="F4">
            <v>6.8930497268044677E-2</v>
          </cell>
          <cell r="G4">
            <v>6371</v>
          </cell>
          <cell r="H4">
            <v>15894</v>
          </cell>
          <cell r="I4">
            <v>26348</v>
          </cell>
          <cell r="J4">
            <v>38586</v>
          </cell>
          <cell r="K4">
            <v>51112</v>
          </cell>
          <cell r="L4">
            <v>60596</v>
          </cell>
          <cell r="M4">
            <v>69968</v>
          </cell>
          <cell r="N4">
            <v>82604</v>
          </cell>
          <cell r="O4">
            <v>93227</v>
          </cell>
          <cell r="P4">
            <v>102535</v>
          </cell>
          <cell r="Q4">
            <v>112094</v>
          </cell>
          <cell r="R4">
            <v>120635</v>
          </cell>
        </row>
        <row r="5">
          <cell r="C5" t="str">
            <v>재  료  비</v>
          </cell>
          <cell r="D5">
            <v>78036.596999999994</v>
          </cell>
          <cell r="E5">
            <v>80714</v>
          </cell>
          <cell r="F5">
            <v>3.4309581695368019E-2</v>
          </cell>
          <cell r="G5">
            <v>4113</v>
          </cell>
          <cell r="H5">
            <v>10662</v>
          </cell>
          <cell r="I5">
            <v>17659</v>
          </cell>
          <cell r="J5">
            <v>26183</v>
          </cell>
          <cell r="K5">
            <v>34849</v>
          </cell>
          <cell r="L5">
            <v>40980</v>
          </cell>
          <cell r="M5">
            <v>47053</v>
          </cell>
          <cell r="N5">
            <v>55421</v>
          </cell>
          <cell r="O5">
            <v>62365</v>
          </cell>
          <cell r="P5">
            <v>68603</v>
          </cell>
          <cell r="Q5">
            <v>75040</v>
          </cell>
          <cell r="R5">
            <v>80714</v>
          </cell>
        </row>
        <row r="6">
          <cell r="C6" t="str">
            <v>( 율 )</v>
          </cell>
          <cell r="D6">
            <v>0.69147178212223648</v>
          </cell>
          <cell r="E6">
            <v>0.66907613876569816</v>
          </cell>
          <cell r="F6">
            <v>-2.239564335653832E-2</v>
          </cell>
          <cell r="G6">
            <v>0.64558154135928425</v>
          </cell>
          <cell r="H6">
            <v>0.67081917704794258</v>
          </cell>
          <cell r="I6">
            <v>0.67022164870198875</v>
          </cell>
          <cell r="J6">
            <v>0.67856217280879072</v>
          </cell>
          <cell r="K6">
            <v>0.68181640319298797</v>
          </cell>
          <cell r="L6">
            <v>0.67628226285563409</v>
          </cell>
          <cell r="M6">
            <v>0.67249313972101532</v>
          </cell>
          <cell r="N6">
            <v>0.67092392620212093</v>
          </cell>
          <cell r="O6">
            <v>0.66895856350628036</v>
          </cell>
          <cell r="P6">
            <v>0.66906909835665873</v>
          </cell>
          <cell r="Q6">
            <v>0.6694381501240031</v>
          </cell>
          <cell r="R6">
            <v>0.66907613876569816</v>
          </cell>
        </row>
        <row r="7">
          <cell r="C7" t="str">
            <v>노 무 비 계</v>
          </cell>
          <cell r="D7">
            <v>13118.554</v>
          </cell>
          <cell r="E7">
            <v>14299.36305602792</v>
          </cell>
          <cell r="F7">
            <v>9.0010610622780485E-2</v>
          </cell>
          <cell r="G7">
            <v>1212.3087451375577</v>
          </cell>
          <cell r="H7">
            <v>2422.8154902751153</v>
          </cell>
          <cell r="I7">
            <v>3635.9732354126731</v>
          </cell>
          <cell r="J7">
            <v>4826.1632520538615</v>
          </cell>
          <cell r="K7">
            <v>6017.1802686950496</v>
          </cell>
          <cell r="L7">
            <v>7207.7602853362378</v>
          </cell>
          <cell r="M7">
            <v>8398.723630586006</v>
          </cell>
          <cell r="N7">
            <v>9589.1809758357758</v>
          </cell>
          <cell r="O7">
            <v>10780.150321085544</v>
          </cell>
          <cell r="P7">
            <v>11953.293566066337</v>
          </cell>
          <cell r="Q7">
            <v>13126.037811047128</v>
          </cell>
          <cell r="R7">
            <v>14299.36305602792</v>
          </cell>
        </row>
        <row r="8">
          <cell r="C8" t="str">
            <v>( 율 )</v>
          </cell>
          <cell r="D8">
            <v>0.11624174120825378</v>
          </cell>
          <cell r="E8">
            <v>0.11853411577094475</v>
          </cell>
          <cell r="F8">
            <v>2.2923745626909631E-3</v>
          </cell>
          <cell r="G8">
            <v>0.19028547247489527</v>
          </cell>
          <cell r="H8">
            <v>0.15243585568611523</v>
          </cell>
          <cell r="I8">
            <v>0.13799807330395752</v>
          </cell>
          <cell r="J8">
            <v>0.12507550023464109</v>
          </cell>
          <cell r="K8">
            <v>0.11772539264155285</v>
          </cell>
          <cell r="L8">
            <v>0.11894779004119477</v>
          </cell>
          <cell r="M8">
            <v>0.12003664004382011</v>
          </cell>
          <cell r="N8">
            <v>0.11608615776276907</v>
          </cell>
          <cell r="O8">
            <v>0.11563335000681717</v>
          </cell>
          <cell r="P8">
            <v>0.11657769118902167</v>
          </cell>
          <cell r="Q8">
            <v>0.11709848708269067</v>
          </cell>
          <cell r="R8">
            <v>0.11853411577094475</v>
          </cell>
        </row>
        <row r="9">
          <cell r="C9" t="str">
            <v>(공  통 비)</v>
          </cell>
          <cell r="D9">
            <v>1251.9010000000001</v>
          </cell>
          <cell r="E9">
            <v>1387.4870000000001</v>
          </cell>
          <cell r="F9">
            <v>0.10830409113819695</v>
          </cell>
          <cell r="G9">
            <v>124.416</v>
          </cell>
          <cell r="H9">
            <v>248.834</v>
          </cell>
          <cell r="I9">
            <v>373.25299999999999</v>
          </cell>
          <cell r="J9">
            <v>486.07399999999996</v>
          </cell>
          <cell r="K9">
            <v>598.89699999999993</v>
          </cell>
          <cell r="L9">
            <v>711.71999999999991</v>
          </cell>
          <cell r="M9">
            <v>826.13199999999995</v>
          </cell>
          <cell r="N9">
            <v>940.54499999999996</v>
          </cell>
          <cell r="O9">
            <v>1054.96</v>
          </cell>
          <cell r="P9">
            <v>1165.8020000000001</v>
          </cell>
          <cell r="Q9">
            <v>1276.6450000000002</v>
          </cell>
          <cell r="R9">
            <v>1387.4870000000003</v>
          </cell>
        </row>
        <row r="10">
          <cell r="C10" t="str">
            <v>(개  별 비)</v>
          </cell>
          <cell r="D10">
            <v>11866.653</v>
          </cell>
          <cell r="E10">
            <v>12911.876056027921</v>
          </cell>
          <cell r="F10">
            <v>8.8080696050345519E-2</v>
          </cell>
          <cell r="G10">
            <v>1087.8927451375578</v>
          </cell>
          <cell r="H10">
            <v>2173.9814902751154</v>
          </cell>
          <cell r="I10">
            <v>3262.720235412673</v>
          </cell>
          <cell r="J10">
            <v>4340.0892520538609</v>
          </cell>
          <cell r="K10">
            <v>5418.2832686950496</v>
          </cell>
          <cell r="L10">
            <v>6496.0402853362375</v>
          </cell>
          <cell r="M10">
            <v>7572.5916305860064</v>
          </cell>
          <cell r="N10">
            <v>8648.6359758357758</v>
          </cell>
          <cell r="O10">
            <v>9725.1903210855453</v>
          </cell>
          <cell r="P10">
            <v>10787.491566066337</v>
          </cell>
          <cell r="Q10">
            <v>11849.39281104713</v>
          </cell>
          <cell r="R10">
            <v>12911.876056027922</v>
          </cell>
        </row>
        <row r="11">
          <cell r="C11" t="str">
            <v>급          료</v>
          </cell>
          <cell r="D11">
            <v>2800.7069999999999</v>
          </cell>
          <cell r="E11">
            <v>3176.1972000000001</v>
          </cell>
          <cell r="F11">
            <v>0.13406979023510845</v>
          </cell>
          <cell r="G11">
            <v>251.64676666666665</v>
          </cell>
          <cell r="H11">
            <v>503.2935333333333</v>
          </cell>
          <cell r="I11">
            <v>755.94029999999998</v>
          </cell>
          <cell r="J11">
            <v>1024.5259666666666</v>
          </cell>
          <cell r="K11">
            <v>1293.1116333333332</v>
          </cell>
          <cell r="L11">
            <v>1561.6972999999998</v>
          </cell>
          <cell r="M11">
            <v>1830.6159666666665</v>
          </cell>
          <cell r="N11">
            <v>2099.5346333333332</v>
          </cell>
          <cell r="O11">
            <v>2368.4542999999999</v>
          </cell>
          <cell r="P11">
            <v>2637.7015999999999</v>
          </cell>
          <cell r="Q11">
            <v>2906.9488999999999</v>
          </cell>
          <cell r="R11">
            <v>3176.1971999999996</v>
          </cell>
        </row>
        <row r="12">
          <cell r="C12" t="str">
            <v>임          금</v>
          </cell>
          <cell r="D12">
            <v>2692.056</v>
          </cell>
          <cell r="E12">
            <v>2997.6788000000001</v>
          </cell>
          <cell r="F12">
            <v>0.11352765321375191</v>
          </cell>
          <cell r="G12">
            <v>236.84886666666668</v>
          </cell>
          <cell r="H12">
            <v>473.69773333333336</v>
          </cell>
          <cell r="I12">
            <v>710.54660000000001</v>
          </cell>
          <cell r="J12">
            <v>963.67206666666675</v>
          </cell>
          <cell r="K12">
            <v>1216.7975333333334</v>
          </cell>
          <cell r="L12">
            <v>1469.924</v>
          </cell>
          <cell r="M12">
            <v>1723.7161333333333</v>
          </cell>
          <cell r="N12">
            <v>1977.5082666666667</v>
          </cell>
          <cell r="O12">
            <v>2231.3014000000003</v>
          </cell>
          <cell r="P12">
            <v>2486.7602000000002</v>
          </cell>
          <cell r="Q12">
            <v>2742.2190000000001</v>
          </cell>
          <cell r="R12">
            <v>2997.6788000000001</v>
          </cell>
        </row>
        <row r="13">
          <cell r="C13" t="str">
            <v>상    여    금</v>
          </cell>
          <cell r="D13">
            <v>3369.902</v>
          </cell>
          <cell r="E13">
            <v>3584.5203999999999</v>
          </cell>
          <cell r="F13">
            <v>6.3686837183989375E-2</v>
          </cell>
          <cell r="G13">
            <v>297.79270000000002</v>
          </cell>
          <cell r="H13">
            <v>595.58640000000003</v>
          </cell>
          <cell r="I13">
            <v>894.38010000000008</v>
          </cell>
          <cell r="J13">
            <v>1193.1728000000001</v>
          </cell>
          <cell r="K13">
            <v>1491.9665</v>
          </cell>
          <cell r="L13">
            <v>1790.7601999999999</v>
          </cell>
          <cell r="M13">
            <v>2089.5529000000001</v>
          </cell>
          <cell r="N13">
            <v>2388.3466000000003</v>
          </cell>
          <cell r="O13">
            <v>2687.1403000000005</v>
          </cell>
          <cell r="P13">
            <v>2986.2663333333339</v>
          </cell>
          <cell r="Q13">
            <v>3285.3933666666671</v>
          </cell>
          <cell r="R13">
            <v>3584.5204000000003</v>
          </cell>
        </row>
        <row r="14">
          <cell r="C14" t="str">
            <v>퇴 충 전 입 액</v>
          </cell>
          <cell r="D14">
            <v>1336.114</v>
          </cell>
          <cell r="E14">
            <v>1413.0563057000002</v>
          </cell>
          <cell r="F14">
            <v>5.7586632353227474E-2</v>
          </cell>
          <cell r="G14">
            <v>117.75352900000001</v>
          </cell>
          <cell r="H14">
            <v>235.50805800000001</v>
          </cell>
          <cell r="I14">
            <v>353.262587</v>
          </cell>
          <cell r="J14">
            <v>471.01578266666667</v>
          </cell>
          <cell r="K14">
            <v>588.76997833333337</v>
          </cell>
          <cell r="L14">
            <v>706.52417400000002</v>
          </cell>
          <cell r="M14">
            <v>824.27770299999997</v>
          </cell>
          <cell r="N14">
            <v>942.03223200000002</v>
          </cell>
          <cell r="O14">
            <v>1059.7867610000001</v>
          </cell>
          <cell r="P14">
            <v>1177.5426092333335</v>
          </cell>
          <cell r="Q14">
            <v>1295.2994574666668</v>
          </cell>
          <cell r="R14">
            <v>1413.0563057000002</v>
          </cell>
        </row>
        <row r="15">
          <cell r="C15" t="str">
            <v>복 리 후 생 비</v>
          </cell>
          <cell r="D15">
            <v>1442.5650000000001</v>
          </cell>
          <cell r="E15">
            <v>1719.4233503279208</v>
          </cell>
          <cell r="F15">
            <v>0.19192088420828224</v>
          </cell>
          <cell r="G15">
            <v>183.85088280422443</v>
          </cell>
          <cell r="H15">
            <v>365.89576560844887</v>
          </cell>
          <cell r="I15">
            <v>548.59064841267332</v>
          </cell>
          <cell r="J15">
            <v>687.03663605386146</v>
          </cell>
          <cell r="K15">
            <v>826.3046236950496</v>
          </cell>
          <cell r="L15">
            <v>965.13461133623775</v>
          </cell>
          <cell r="M15">
            <v>1099.4292609193401</v>
          </cell>
          <cell r="N15">
            <v>1233.2149105024423</v>
          </cell>
          <cell r="O15">
            <v>1367.5075600855446</v>
          </cell>
          <cell r="P15">
            <v>1484.8881568330034</v>
          </cell>
          <cell r="Q15">
            <v>1601.8657535804623</v>
          </cell>
          <cell r="R15">
            <v>1719.4233503279211</v>
          </cell>
        </row>
        <row r="16">
          <cell r="C16" t="str">
            <v>잡          급</v>
          </cell>
          <cell r="D16">
            <v>225.309</v>
          </cell>
          <cell r="E16">
            <v>21</v>
          </cell>
          <cell r="F16">
            <v>-0.9067946686550471</v>
          </cell>
          <cell r="G16">
            <v>0</v>
          </cell>
          <cell r="H16">
            <v>0</v>
          </cell>
          <cell r="I16">
            <v>0</v>
          </cell>
          <cell r="J16">
            <v>0.66600000000000004</v>
          </cell>
          <cell r="K16">
            <v>1.3330000000000002</v>
          </cell>
          <cell r="L16">
            <v>2</v>
          </cell>
          <cell r="M16">
            <v>4.9996666666666663</v>
          </cell>
          <cell r="N16">
            <v>7.9993333333333325</v>
          </cell>
          <cell r="O16">
            <v>11</v>
          </cell>
          <cell r="P16">
            <v>14.332666666666666</v>
          </cell>
          <cell r="Q16">
            <v>17.666333333333334</v>
          </cell>
          <cell r="R16">
            <v>21</v>
          </cell>
        </row>
        <row r="17">
          <cell r="C17" t="str">
            <v>제조경비  계</v>
          </cell>
          <cell r="D17">
            <v>9197.1990000000005</v>
          </cell>
          <cell r="E17">
            <v>10595.654168315385</v>
          </cell>
          <cell r="F17">
            <v>0.15205228986731556</v>
          </cell>
          <cell r="G17">
            <v>869.0946868576923</v>
          </cell>
          <cell r="H17">
            <v>1747.1227130384614</v>
          </cell>
          <cell r="I17">
            <v>2620.4819720807691</v>
          </cell>
          <cell r="J17">
            <v>3493.2333047384614</v>
          </cell>
          <cell r="K17">
            <v>4379.7550429346156</v>
          </cell>
          <cell r="L17">
            <v>5257.2130979307694</v>
          </cell>
          <cell r="M17">
            <v>6150.7385800371794</v>
          </cell>
          <cell r="N17">
            <v>7044.4062463897435</v>
          </cell>
          <cell r="O17">
            <v>7940.4095505269233</v>
          </cell>
          <cell r="P17">
            <v>8831.1989507128201</v>
          </cell>
          <cell r="Q17">
            <v>9717.6662548987169</v>
          </cell>
          <cell r="R17">
            <v>10595.654168315383</v>
          </cell>
        </row>
        <row r="18">
          <cell r="C18" t="str">
            <v>( 율 )</v>
          </cell>
          <cell r="D18">
            <v>8.1495142376119392E-2</v>
          </cell>
          <cell r="E18">
            <v>8.783233861081266E-2</v>
          </cell>
          <cell r="F18">
            <v>6.3371962346932681E-3</v>
          </cell>
          <cell r="G18">
            <v>0.13641417153628824</v>
          </cell>
          <cell r="H18">
            <v>0.10992341217053363</v>
          </cell>
          <cell r="I18">
            <v>9.9456580085045126E-2</v>
          </cell>
          <cell r="J18">
            <v>9.0531107260106297E-2</v>
          </cell>
          <cell r="K18">
            <v>8.568936928577664E-2</v>
          </cell>
          <cell r="L18">
            <v>8.6758418013247893E-2</v>
          </cell>
          <cell r="M18">
            <v>8.7907880460170063E-2</v>
          </cell>
          <cell r="N18">
            <v>8.5279238855137079E-2</v>
          </cell>
          <cell r="O18">
            <v>8.5172852827259518E-2</v>
          </cell>
          <cell r="P18">
            <v>8.6128628767862883E-2</v>
          </cell>
          <cell r="Q18">
            <v>8.6692117819854017E-2</v>
          </cell>
          <cell r="R18">
            <v>8.7832338610812646E-2</v>
          </cell>
        </row>
        <row r="19">
          <cell r="C19" t="str">
            <v>(공  통 비)</v>
          </cell>
          <cell r="D19">
            <v>429.85700000000003</v>
          </cell>
          <cell r="E19">
            <v>590.89177181538457</v>
          </cell>
          <cell r="F19">
            <v>0.37462405361639917</v>
          </cell>
          <cell r="G19">
            <v>46.192637907692308</v>
          </cell>
          <cell r="H19">
            <v>93.784615138461533</v>
          </cell>
          <cell r="I19">
            <v>140.07282523076924</v>
          </cell>
          <cell r="J19">
            <v>189.79699913846156</v>
          </cell>
          <cell r="K19">
            <v>240.53257858461541</v>
          </cell>
          <cell r="L19">
            <v>297.98947483076927</v>
          </cell>
          <cell r="M19">
            <v>344.56287815384621</v>
          </cell>
          <cell r="N19">
            <v>393.12946572307698</v>
          </cell>
          <cell r="O19">
            <v>444.33569107692313</v>
          </cell>
          <cell r="P19">
            <v>498.7349122461539</v>
          </cell>
          <cell r="Q19">
            <v>546.25403741538469</v>
          </cell>
          <cell r="R19">
            <v>590.89177181538469</v>
          </cell>
        </row>
        <row r="20">
          <cell r="C20" t="str">
            <v>(개  별 비)</v>
          </cell>
          <cell r="D20">
            <v>8767.3420000000006</v>
          </cell>
          <cell r="E20">
            <v>10004.7623965</v>
          </cell>
          <cell r="F20">
            <v>0.14113974298025544</v>
          </cell>
          <cell r="G20">
            <v>822.90204894999999</v>
          </cell>
          <cell r="H20">
            <v>1653.3380978999999</v>
          </cell>
          <cell r="I20">
            <v>2480.4091468500001</v>
          </cell>
          <cell r="J20">
            <v>3303.4363056000002</v>
          </cell>
          <cell r="K20">
            <v>4139.2224643500003</v>
          </cell>
          <cell r="L20">
            <v>4959.2236231000006</v>
          </cell>
          <cell r="M20">
            <v>5806.1757018833341</v>
          </cell>
          <cell r="N20">
            <v>6651.276780666667</v>
          </cell>
          <cell r="O20">
            <v>7496.0738594499999</v>
          </cell>
          <cell r="P20">
            <v>8332.4640384666673</v>
          </cell>
          <cell r="Q20">
            <v>9171.4122174833337</v>
          </cell>
          <cell r="R20">
            <v>10004.7623965</v>
          </cell>
        </row>
        <row r="21">
          <cell r="C21" t="str">
            <v>운    반    비</v>
          </cell>
          <cell r="D21">
            <v>555.19600000000003</v>
          </cell>
          <cell r="E21">
            <v>107.62607439999999</v>
          </cell>
          <cell r="F21">
            <v>-0.80614760480983294</v>
          </cell>
          <cell r="G21">
            <v>9.6327858833333337</v>
          </cell>
          <cell r="H21">
            <v>19.266571766666665</v>
          </cell>
          <cell r="I21">
            <v>28.900357649999997</v>
          </cell>
          <cell r="J21">
            <v>36.099134299999996</v>
          </cell>
          <cell r="K21">
            <v>43.298910949999993</v>
          </cell>
          <cell r="L21">
            <v>50.498687599999997</v>
          </cell>
          <cell r="M21">
            <v>57.717510883333333</v>
          </cell>
          <cell r="N21">
            <v>64.937334166666673</v>
          </cell>
          <cell r="O21">
            <v>72.157157450000014</v>
          </cell>
          <cell r="P21">
            <v>83.979796433333348</v>
          </cell>
          <cell r="Q21">
            <v>95.802435416666682</v>
          </cell>
          <cell r="R21">
            <v>107.62607440000002</v>
          </cell>
        </row>
        <row r="22">
          <cell r="C22" t="str">
            <v>외 주 가 공 비</v>
          </cell>
          <cell r="D22">
            <v>1052.5160000000001</v>
          </cell>
          <cell r="E22">
            <v>200.83865829999999</v>
          </cell>
          <cell r="F22">
            <v>-0.80918232283404723</v>
          </cell>
          <cell r="G22">
            <v>13.366933333333332</v>
          </cell>
          <cell r="H22">
            <v>26.735866666666666</v>
          </cell>
          <cell r="I22">
            <v>40.104799999999997</v>
          </cell>
          <cell r="J22">
            <v>53.993239833333334</v>
          </cell>
          <cell r="K22">
            <v>67.882679666666661</v>
          </cell>
          <cell r="L22">
            <v>81.772119500000002</v>
          </cell>
          <cell r="M22">
            <v>104.24344933333333</v>
          </cell>
          <cell r="N22">
            <v>126.71477916666666</v>
          </cell>
          <cell r="O22">
            <v>149.18610899999999</v>
          </cell>
          <cell r="P22">
            <v>166.40329209999999</v>
          </cell>
          <cell r="Q22">
            <v>183.62147519999999</v>
          </cell>
          <cell r="R22">
            <v>200.83865829999999</v>
          </cell>
        </row>
        <row r="23">
          <cell r="C23" t="str">
            <v>도 급 설 치 비</v>
          </cell>
          <cell r="D23">
            <v>673.18600000000004</v>
          </cell>
          <cell r="E23">
            <v>591.79999999999995</v>
          </cell>
          <cell r="F23">
            <v>-0.12089675067514782</v>
          </cell>
          <cell r="G23">
            <v>41.9</v>
          </cell>
          <cell r="H23">
            <v>83.8</v>
          </cell>
          <cell r="I23">
            <v>126.69999999999999</v>
          </cell>
          <cell r="J23">
            <v>179.73333333333332</v>
          </cell>
          <cell r="K23">
            <v>233.76666666666665</v>
          </cell>
          <cell r="L23">
            <v>286.8</v>
          </cell>
          <cell r="M23">
            <v>343.1</v>
          </cell>
          <cell r="N23">
            <v>398.40000000000003</v>
          </cell>
          <cell r="O23">
            <v>453.70000000000005</v>
          </cell>
          <cell r="P23">
            <v>500.40000000000003</v>
          </cell>
          <cell r="Q23">
            <v>546.1</v>
          </cell>
          <cell r="R23">
            <v>591.80000000000007</v>
          </cell>
        </row>
        <row r="24">
          <cell r="C24" t="str">
            <v>감 가 상 각 비</v>
          </cell>
          <cell r="D24">
            <v>1471.914</v>
          </cell>
          <cell r="E24">
            <v>935</v>
          </cell>
          <cell r="F24">
            <v>-0.36477267014241321</v>
          </cell>
          <cell r="G24">
            <v>62.017666666666663</v>
          </cell>
          <cell r="H24">
            <v>124.03533333333333</v>
          </cell>
          <cell r="I24">
            <v>186.053</v>
          </cell>
          <cell r="J24">
            <v>260.54766666666666</v>
          </cell>
          <cell r="K24">
            <v>335.04233333333332</v>
          </cell>
          <cell r="L24">
            <v>409.53699999999998</v>
          </cell>
          <cell r="M24">
            <v>493.78499999999997</v>
          </cell>
          <cell r="N24">
            <v>578.03300000000002</v>
          </cell>
          <cell r="O24">
            <v>662.28100000000006</v>
          </cell>
          <cell r="P24">
            <v>753.18733333333341</v>
          </cell>
          <cell r="Q24">
            <v>844.09366666666676</v>
          </cell>
          <cell r="R24">
            <v>935.00000000000011</v>
          </cell>
        </row>
        <row r="25">
          <cell r="C25" t="str">
            <v>소  모  품  비</v>
          </cell>
          <cell r="D25">
            <v>466.87099999999998</v>
          </cell>
          <cell r="E25">
            <v>845</v>
          </cell>
          <cell r="F25">
            <v>0.80992179852678792</v>
          </cell>
          <cell r="G25">
            <v>55.466666666666661</v>
          </cell>
          <cell r="H25">
            <v>110.93333333333332</v>
          </cell>
          <cell r="I25">
            <v>166.39999999999998</v>
          </cell>
          <cell r="J25">
            <v>245.26</v>
          </cell>
          <cell r="K25">
            <v>324.13</v>
          </cell>
          <cell r="L25">
            <v>403</v>
          </cell>
          <cell r="M25">
            <v>482</v>
          </cell>
          <cell r="N25">
            <v>561</v>
          </cell>
          <cell r="O25">
            <v>640</v>
          </cell>
          <cell r="P25">
            <v>708.33333333333337</v>
          </cell>
          <cell r="Q25">
            <v>776.66666666666674</v>
          </cell>
          <cell r="R25">
            <v>845.00000000000011</v>
          </cell>
        </row>
        <row r="26">
          <cell r="C26" t="str">
            <v>지 급 임 차 료</v>
          </cell>
          <cell r="D26">
            <v>45.472999999999999</v>
          </cell>
          <cell r="E26">
            <v>1767.2733502999999</v>
          </cell>
          <cell r="F26">
            <v>37.864234827260134</v>
          </cell>
          <cell r="G26">
            <v>134.84277126666666</v>
          </cell>
          <cell r="H26">
            <v>269.6865425333333</v>
          </cell>
          <cell r="I26">
            <v>404.52931379999995</v>
          </cell>
          <cell r="J26">
            <v>551.6154352333333</v>
          </cell>
          <cell r="K26">
            <v>698.70055666666667</v>
          </cell>
          <cell r="L26">
            <v>845.78767809999999</v>
          </cell>
          <cell r="M26">
            <v>999.33113756666671</v>
          </cell>
          <cell r="N26">
            <v>1152.8755970333334</v>
          </cell>
          <cell r="O26">
            <v>1306.4190565000001</v>
          </cell>
          <cell r="P26">
            <v>1460.0374877666668</v>
          </cell>
          <cell r="Q26">
            <v>1613.6549190333335</v>
          </cell>
          <cell r="R26">
            <v>1767.2733503000002</v>
          </cell>
        </row>
        <row r="27">
          <cell r="C27" t="str">
            <v>여 비 교 통 비</v>
          </cell>
          <cell r="D27">
            <v>919.28700000000003</v>
          </cell>
          <cell r="E27">
            <v>214.21539999999999</v>
          </cell>
          <cell r="F27">
            <v>-0.76697658076313491</v>
          </cell>
          <cell r="G27">
            <v>16.877623333333332</v>
          </cell>
          <cell r="H27">
            <v>33.754246666666667</v>
          </cell>
          <cell r="I27">
            <v>51.634869999999999</v>
          </cell>
          <cell r="J27">
            <v>70.781063333333336</v>
          </cell>
          <cell r="K27">
            <v>89.92625666666666</v>
          </cell>
          <cell r="L27">
            <v>109.07244999999999</v>
          </cell>
          <cell r="M27">
            <v>126.90310999999998</v>
          </cell>
          <cell r="N27">
            <v>146.73276999999999</v>
          </cell>
          <cell r="O27">
            <v>164.56643</v>
          </cell>
          <cell r="P27">
            <v>181.11542</v>
          </cell>
          <cell r="Q27">
            <v>197.66341</v>
          </cell>
          <cell r="R27">
            <v>214.21539999999999</v>
          </cell>
        </row>
        <row r="28">
          <cell r="C28" t="str">
            <v>접    대    비</v>
          </cell>
          <cell r="D28">
            <v>54.487000000000002</v>
          </cell>
          <cell r="E28">
            <v>496.02476000000001</v>
          </cell>
          <cell r="F28">
            <v>8.1035432304953474</v>
          </cell>
          <cell r="G28">
            <v>37.853730000000006</v>
          </cell>
          <cell r="H28">
            <v>74.717460000000017</v>
          </cell>
          <cell r="I28">
            <v>111.57119000000003</v>
          </cell>
          <cell r="J28">
            <v>155.43492000000003</v>
          </cell>
          <cell r="K28">
            <v>199.30865000000003</v>
          </cell>
          <cell r="L28">
            <v>244.17238000000003</v>
          </cell>
          <cell r="M28">
            <v>289.42277666666672</v>
          </cell>
          <cell r="N28">
            <v>334.6831733333334</v>
          </cell>
          <cell r="O28">
            <v>379.93357000000009</v>
          </cell>
          <cell r="P28">
            <v>418.6273000000001</v>
          </cell>
          <cell r="Q28">
            <v>457.33103000000011</v>
          </cell>
          <cell r="R28">
            <v>496.02476000000013</v>
          </cell>
        </row>
        <row r="29">
          <cell r="C29" t="str">
            <v>포    장    비</v>
          </cell>
          <cell r="D29">
            <v>1003.393</v>
          </cell>
          <cell r="E29">
            <v>134.13701569999998</v>
          </cell>
          <cell r="F29">
            <v>-0.86631657217062508</v>
          </cell>
          <cell r="G29">
            <v>11.376164533333334</v>
          </cell>
          <cell r="H29">
            <v>22.752329066666668</v>
          </cell>
          <cell r="I29">
            <v>34.154493600000002</v>
          </cell>
          <cell r="J29">
            <v>46.22963</v>
          </cell>
          <cell r="K29">
            <v>57.304766399999998</v>
          </cell>
          <cell r="L29">
            <v>68.801902799999993</v>
          </cell>
          <cell r="M29">
            <v>79.580021933333327</v>
          </cell>
          <cell r="N29">
            <v>90.260141066666662</v>
          </cell>
          <cell r="O29">
            <v>100.96626019999999</v>
          </cell>
          <cell r="P29">
            <v>112.9091787</v>
          </cell>
          <cell r="Q29">
            <v>123.5100972</v>
          </cell>
          <cell r="R29">
            <v>134.13701570000001</v>
          </cell>
        </row>
        <row r="30">
          <cell r="C30" t="str">
            <v>교 육 훈 련 비</v>
          </cell>
          <cell r="D30">
            <v>142.05099999999999</v>
          </cell>
          <cell r="E30">
            <v>3.0776999999999997</v>
          </cell>
          <cell r="F30">
            <v>-0.97833383784697048</v>
          </cell>
          <cell r="G30">
            <v>0.24825916666666667</v>
          </cell>
          <cell r="H30">
            <v>0.49651833333333334</v>
          </cell>
          <cell r="I30">
            <v>0.74477749999999998</v>
          </cell>
          <cell r="J30">
            <v>0.99303666666666668</v>
          </cell>
          <cell r="K30">
            <v>1.2412958333333333</v>
          </cell>
          <cell r="L30">
            <v>1.489555</v>
          </cell>
          <cell r="M30">
            <v>1.7378141666666667</v>
          </cell>
          <cell r="N30">
            <v>1.9860733333333334</v>
          </cell>
          <cell r="O30">
            <v>2.2343324999999998</v>
          </cell>
          <cell r="P30">
            <v>2.5154549999999998</v>
          </cell>
          <cell r="Q30">
            <v>2.7965774999999997</v>
          </cell>
          <cell r="R30">
            <v>3.0776999999999997</v>
          </cell>
        </row>
        <row r="31">
          <cell r="C31" t="str">
            <v>기술계약실시료</v>
          </cell>
          <cell r="D31">
            <v>378.34399999999999</v>
          </cell>
          <cell r="E31">
            <v>60.349080799999996</v>
          </cell>
          <cell r="F31">
            <v>-0.84049150825703589</v>
          </cell>
          <cell r="G31">
            <v>4.5390835999999997</v>
          </cell>
          <cell r="H31">
            <v>9.0781671999999993</v>
          </cell>
          <cell r="I31">
            <v>13.726250799999999</v>
          </cell>
          <cell r="J31">
            <v>18.7153344</v>
          </cell>
          <cell r="K31">
            <v>23.704418</v>
          </cell>
          <cell r="L31">
            <v>28.693501600000001</v>
          </cell>
          <cell r="M31">
            <v>33.874598133333336</v>
          </cell>
          <cell r="N31">
            <v>39.055694666666668</v>
          </cell>
          <cell r="O31">
            <v>44.247791200000002</v>
          </cell>
          <cell r="P31">
            <v>49.608887733333333</v>
          </cell>
          <cell r="Q31">
            <v>54.969984266666664</v>
          </cell>
          <cell r="R31">
            <v>60.349080799999996</v>
          </cell>
        </row>
        <row r="32">
          <cell r="C32" t="str">
            <v>지 급 수 수 료</v>
          </cell>
          <cell r="D32">
            <v>805.81299999999999</v>
          </cell>
          <cell r="E32">
            <v>987.53357039999992</v>
          </cell>
          <cell r="F32">
            <v>0.22551208580650828</v>
          </cell>
          <cell r="G32">
            <v>79.176880866666664</v>
          </cell>
          <cell r="H32">
            <v>165.35476173333331</v>
          </cell>
          <cell r="I32">
            <v>244.53264259999997</v>
          </cell>
          <cell r="J32">
            <v>323.75419013333328</v>
          </cell>
          <cell r="K32">
            <v>418.97673766666662</v>
          </cell>
          <cell r="L32">
            <v>498.19928519999996</v>
          </cell>
          <cell r="M32">
            <v>579.42049939999993</v>
          </cell>
          <cell r="N32">
            <v>660.64271359999998</v>
          </cell>
          <cell r="O32">
            <v>740.86492780000003</v>
          </cell>
          <cell r="P32">
            <v>821.08680866666668</v>
          </cell>
          <cell r="Q32">
            <v>907.30968953333331</v>
          </cell>
          <cell r="R32">
            <v>987.53357040000003</v>
          </cell>
        </row>
        <row r="33">
          <cell r="C33" t="str">
            <v>경상연구개발비</v>
          </cell>
          <cell r="D33">
            <v>393.89100000000002</v>
          </cell>
          <cell r="E33">
            <v>123.2932435</v>
          </cell>
          <cell r="F33">
            <v>-0.68698639090509817</v>
          </cell>
          <cell r="G33">
            <v>10.273438133333332</v>
          </cell>
          <cell r="H33">
            <v>20.547876266666666</v>
          </cell>
          <cell r="I33">
            <v>30.8223144</v>
          </cell>
          <cell r="J33">
            <v>41.095752533333332</v>
          </cell>
          <cell r="K33">
            <v>51.370190666666666</v>
          </cell>
          <cell r="L33">
            <v>61.6446288</v>
          </cell>
          <cell r="M33">
            <v>71.918066933333336</v>
          </cell>
          <cell r="N33">
            <v>82.192505066666669</v>
          </cell>
          <cell r="O33">
            <v>92.466943200000003</v>
          </cell>
          <cell r="P33">
            <v>102.74170996666666</v>
          </cell>
          <cell r="Q33">
            <v>113.01747673333333</v>
          </cell>
          <cell r="R33">
            <v>123.29324349999999</v>
          </cell>
        </row>
        <row r="34">
          <cell r="C34" t="str">
            <v>수 도 광 열 비</v>
          </cell>
          <cell r="D34">
            <v>43.262999999999998</v>
          </cell>
          <cell r="E34">
            <v>53.364910900000005</v>
          </cell>
          <cell r="F34">
            <v>0.23350000924577596</v>
          </cell>
          <cell r="G34">
            <v>4.862579433333333</v>
          </cell>
          <cell r="H34">
            <v>9.7261588666666654</v>
          </cell>
          <cell r="I34">
            <v>13.589738299999999</v>
          </cell>
          <cell r="J34">
            <v>18.453646366666668</v>
          </cell>
          <cell r="K34">
            <v>22.317554433333335</v>
          </cell>
          <cell r="L34">
            <v>27.181462500000002</v>
          </cell>
          <cell r="M34">
            <v>32.045370566666669</v>
          </cell>
          <cell r="N34">
            <v>35.909278633333336</v>
          </cell>
          <cell r="O34">
            <v>40.773186700000004</v>
          </cell>
          <cell r="P34">
            <v>44.637094766666671</v>
          </cell>
          <cell r="Q34">
            <v>49.501002833333338</v>
          </cell>
          <cell r="R34">
            <v>53.364910900000005</v>
          </cell>
        </row>
        <row r="35">
          <cell r="C35" t="str">
            <v>전    력    료</v>
          </cell>
          <cell r="D35">
            <v>144.381</v>
          </cell>
          <cell r="E35">
            <v>159.15774910000002</v>
          </cell>
          <cell r="F35">
            <v>0.10234552399553976</v>
          </cell>
          <cell r="G35">
            <v>12.134962866666667</v>
          </cell>
          <cell r="H35">
            <v>25.265925733333333</v>
          </cell>
          <cell r="I35">
            <v>38.397888600000002</v>
          </cell>
          <cell r="J35">
            <v>51.60194906666667</v>
          </cell>
          <cell r="K35">
            <v>63.79600953333334</v>
          </cell>
          <cell r="L35">
            <v>75.991070000000008</v>
          </cell>
          <cell r="M35">
            <v>89.093113133333347</v>
          </cell>
          <cell r="N35">
            <v>101.19515626666669</v>
          </cell>
          <cell r="O35">
            <v>114.29819940000002</v>
          </cell>
          <cell r="P35">
            <v>128.83871596666668</v>
          </cell>
          <cell r="Q35">
            <v>143.47923253333335</v>
          </cell>
          <cell r="R35">
            <v>159.15774910000002</v>
          </cell>
        </row>
        <row r="36">
          <cell r="C36" t="str">
            <v>수    선    비</v>
          </cell>
          <cell r="D36">
            <v>169.1</v>
          </cell>
          <cell r="E36">
            <v>1009</v>
          </cell>
          <cell r="F36">
            <v>4.9668835008870493</v>
          </cell>
          <cell r="G36">
            <v>83.466666666666654</v>
          </cell>
          <cell r="H36">
            <v>166.93333333333331</v>
          </cell>
          <cell r="I36">
            <v>250.59999999999997</v>
          </cell>
          <cell r="J36">
            <v>322.86666666666662</v>
          </cell>
          <cell r="K36">
            <v>394.63333333333327</v>
          </cell>
          <cell r="L36">
            <v>466.49999999999994</v>
          </cell>
          <cell r="M36">
            <v>551.96666666666658</v>
          </cell>
          <cell r="N36">
            <v>637.0333333333333</v>
          </cell>
          <cell r="O36">
            <v>722.19999999999993</v>
          </cell>
          <cell r="P36">
            <v>818.09999999999991</v>
          </cell>
          <cell r="Q36">
            <v>913.49999999999989</v>
          </cell>
          <cell r="R36">
            <v>1008.9999999999999</v>
          </cell>
        </row>
        <row r="37">
          <cell r="C37" t="str">
            <v>세 금 과 공 과</v>
          </cell>
          <cell r="D37">
            <v>135.852</v>
          </cell>
          <cell r="E37">
            <v>261.12340109999997</v>
          </cell>
          <cell r="F37">
            <v>0.92211672334599393</v>
          </cell>
          <cell r="G37">
            <v>20.349985700000001</v>
          </cell>
          <cell r="H37">
            <v>41.219971400000006</v>
          </cell>
          <cell r="I37">
            <v>64.387957100000008</v>
          </cell>
          <cell r="J37">
            <v>91.936707466666675</v>
          </cell>
          <cell r="K37">
            <v>118.92045783333333</v>
          </cell>
          <cell r="L37">
            <v>144.44120820000001</v>
          </cell>
          <cell r="M37">
            <v>164.49561123333334</v>
          </cell>
          <cell r="N37">
            <v>184.25001426666665</v>
          </cell>
          <cell r="O37">
            <v>204.58241729999997</v>
          </cell>
          <cell r="P37">
            <v>223.35707856666664</v>
          </cell>
          <cell r="Q37">
            <v>242.13173983333331</v>
          </cell>
          <cell r="R37">
            <v>261.12340109999997</v>
          </cell>
        </row>
        <row r="38">
          <cell r="C38" t="str">
            <v>보    험    료</v>
          </cell>
          <cell r="D38">
            <v>54.82</v>
          </cell>
          <cell r="E38">
            <v>396.59</v>
          </cell>
          <cell r="F38">
            <v>6.2344035023713964</v>
          </cell>
          <cell r="G38">
            <v>35.23233333333333</v>
          </cell>
          <cell r="H38">
            <v>70.464666666666659</v>
          </cell>
          <cell r="I38">
            <v>105.69699999999999</v>
          </cell>
          <cell r="J38">
            <v>140.92966666666666</v>
          </cell>
          <cell r="K38">
            <v>176.16233333333332</v>
          </cell>
          <cell r="L38">
            <v>211.39499999999998</v>
          </cell>
          <cell r="M38">
            <v>242.79399999999998</v>
          </cell>
          <cell r="N38">
            <v>274.19299999999998</v>
          </cell>
          <cell r="O38">
            <v>305.59199999999998</v>
          </cell>
          <cell r="P38">
            <v>336.99133333333333</v>
          </cell>
          <cell r="Q38">
            <v>366.79066666666665</v>
          </cell>
          <cell r="R38">
            <v>396.59</v>
          </cell>
        </row>
        <row r="39">
          <cell r="C39" t="str">
            <v>통   신     비</v>
          </cell>
          <cell r="D39">
            <v>101.871</v>
          </cell>
          <cell r="E39">
            <v>2.46475</v>
          </cell>
          <cell r="F39">
            <v>-0.97580518498885849</v>
          </cell>
          <cell r="G39">
            <v>0.20539583333333333</v>
          </cell>
          <cell r="H39">
            <v>0.41079166666666667</v>
          </cell>
          <cell r="I39">
            <v>0.6161875</v>
          </cell>
          <cell r="J39">
            <v>0.82158333333333333</v>
          </cell>
          <cell r="K39">
            <v>1.0269791666666666</v>
          </cell>
          <cell r="L39">
            <v>1.2323749999999998</v>
          </cell>
          <cell r="M39">
            <v>1.437770833333333</v>
          </cell>
          <cell r="N39">
            <v>1.6431666666666662</v>
          </cell>
          <cell r="O39">
            <v>1.8485624999999994</v>
          </cell>
          <cell r="P39">
            <v>2.0539583333333327</v>
          </cell>
          <cell r="Q39">
            <v>2.2593541666666659</v>
          </cell>
          <cell r="R39">
            <v>2.4647499999999991</v>
          </cell>
        </row>
        <row r="40">
          <cell r="C40" t="str">
            <v>도 서 인 쇄 비</v>
          </cell>
          <cell r="D40">
            <v>114.078</v>
          </cell>
          <cell r="E40">
            <v>44.267864600000003</v>
          </cell>
          <cell r="F40">
            <v>-0.61195090552078402</v>
          </cell>
          <cell r="G40">
            <v>3.3307606666666665</v>
          </cell>
          <cell r="H40">
            <v>6.6635213333333336</v>
          </cell>
          <cell r="I40">
            <v>9.9972820000000002</v>
          </cell>
          <cell r="J40">
            <v>14.784545600000001</v>
          </cell>
          <cell r="K40">
            <v>19.573809199999999</v>
          </cell>
          <cell r="L40">
            <v>24.427072799999998</v>
          </cell>
          <cell r="M40">
            <v>27.738444099999999</v>
          </cell>
          <cell r="N40">
            <v>31.051815399999999</v>
          </cell>
          <cell r="O40">
            <v>34.367186699999998</v>
          </cell>
          <cell r="P40">
            <v>37.665412666666661</v>
          </cell>
          <cell r="Q40">
            <v>40.965638633333327</v>
          </cell>
          <cell r="R40">
            <v>44.267864599999996</v>
          </cell>
        </row>
        <row r="41">
          <cell r="C41" t="str">
            <v>회    의    비</v>
          </cell>
          <cell r="D41">
            <v>3.4049999999999998</v>
          </cell>
          <cell r="E41">
            <v>661.01886739999998</v>
          </cell>
          <cell r="F41">
            <v>193.13182596182085</v>
          </cell>
          <cell r="G41">
            <v>52.847360999999999</v>
          </cell>
          <cell r="H41">
            <v>105.694722</v>
          </cell>
          <cell r="I41">
            <v>158.55108300000001</v>
          </cell>
          <cell r="J41">
            <v>215.83213733333332</v>
          </cell>
          <cell r="K41">
            <v>273.00319166666668</v>
          </cell>
          <cell r="L41">
            <v>330.18224600000002</v>
          </cell>
          <cell r="M41">
            <v>385.442407</v>
          </cell>
          <cell r="N41">
            <v>440.634568</v>
          </cell>
          <cell r="O41">
            <v>495.819729</v>
          </cell>
          <cell r="P41">
            <v>550.95877513333335</v>
          </cell>
          <cell r="Q41">
            <v>605.9848212666667</v>
          </cell>
          <cell r="R41">
            <v>661.01886739999998</v>
          </cell>
        </row>
        <row r="42">
          <cell r="C42" t="str">
            <v>차 량 관 리 비</v>
          </cell>
          <cell r="D42">
            <v>38.15</v>
          </cell>
          <cell r="E42">
            <v>951.60599999999999</v>
          </cell>
          <cell r="F42">
            <v>23.943800786369593</v>
          </cell>
          <cell r="G42">
            <v>132.9</v>
          </cell>
          <cell r="H42">
            <v>265.8</v>
          </cell>
          <cell r="I42">
            <v>398.69799999999998</v>
          </cell>
          <cell r="J42">
            <v>461.95666666666665</v>
          </cell>
          <cell r="K42">
            <v>525.13533333333328</v>
          </cell>
          <cell r="L42">
            <v>588.404</v>
          </cell>
          <cell r="M42">
            <v>648.12833333333333</v>
          </cell>
          <cell r="N42">
            <v>707.85266666666666</v>
          </cell>
          <cell r="O42">
            <v>767.56899999999996</v>
          </cell>
          <cell r="P42">
            <v>828.91566666666665</v>
          </cell>
          <cell r="Q42">
            <v>890.26233333333334</v>
          </cell>
          <cell r="R42">
            <v>951.60599999999999</v>
          </cell>
        </row>
        <row r="43">
          <cell r="C43" t="str">
            <v>잡          비</v>
          </cell>
          <cell r="D43">
            <v>0</v>
          </cell>
          <cell r="E43">
            <v>0</v>
          </cell>
          <cell r="F43" t="e">
            <v>#DIV/0!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</row>
        <row r="44">
          <cell r="C44" t="str">
            <v>제조원가 총계</v>
          </cell>
          <cell r="D44">
            <v>100352.35</v>
          </cell>
          <cell r="E44">
            <v>105609.01722434332</v>
          </cell>
          <cell r="F44">
            <v>5.238210390034026E-2</v>
          </cell>
          <cell r="G44">
            <v>6194.4034319952498</v>
          </cell>
          <cell r="H44">
            <v>14831.938203313577</v>
          </cell>
          <cell r="I44">
            <v>23915.45520749344</v>
          </cell>
          <cell r="J44">
            <v>34502.396556792322</v>
          </cell>
          <cell r="K44">
            <v>45245.935311629662</v>
          </cell>
          <cell r="L44">
            <v>53444.973383267003</v>
          </cell>
          <cell r="M44">
            <v>61602.462210623184</v>
          </cell>
          <cell r="N44">
            <v>72054.587222225513</v>
          </cell>
          <cell r="O44">
            <v>81085.559871612466</v>
          </cell>
          <cell r="P44">
            <v>89387.492516779152</v>
          </cell>
          <cell r="Q44">
            <v>97883.704065945843</v>
          </cell>
          <cell r="R44">
            <v>105609.0172243433</v>
          </cell>
        </row>
        <row r="45">
          <cell r="C45" t="str">
            <v>( 율 )</v>
          </cell>
          <cell r="D45">
            <v>0.88920866570660972</v>
          </cell>
          <cell r="E45">
            <v>0.87544259314745565</v>
          </cell>
          <cell r="F45">
            <v>-1.3766072559154074E-2</v>
          </cell>
          <cell r="G45">
            <v>0.9722811853704677</v>
          </cell>
          <cell r="H45">
            <v>0.93317844490459145</v>
          </cell>
          <cell r="I45">
            <v>0.90767630209099137</v>
          </cell>
          <cell r="J45">
            <v>0.89416878030353808</v>
          </cell>
          <cell r="K45">
            <v>0.88523116512031741</v>
          </cell>
          <cell r="L45">
            <v>0.88198847091007659</v>
          </cell>
          <cell r="M45">
            <v>0.88043766022500547</v>
          </cell>
          <cell r="N45">
            <v>0.87228932282002702</v>
          </cell>
          <cell r="O45">
            <v>0.86976476634035704</v>
          </cell>
          <cell r="P45">
            <v>0.87177541831354322</v>
          </cell>
          <cell r="Q45">
            <v>0.87322875502654773</v>
          </cell>
          <cell r="R45">
            <v>0.87544259314745554</v>
          </cell>
        </row>
        <row r="46">
          <cell r="C46" t="str">
            <v>(공  통 비)</v>
          </cell>
          <cell r="D46">
            <v>1681.758</v>
          </cell>
          <cell r="E46">
            <v>1978.3787718153847</v>
          </cell>
          <cell r="F46">
            <v>0.1763754189457607</v>
          </cell>
          <cell r="G46">
            <v>170.6086379076923</v>
          </cell>
          <cell r="H46">
            <v>342.61861513846156</v>
          </cell>
          <cell r="I46">
            <v>513.32582523076928</v>
          </cell>
          <cell r="J46">
            <v>675.87099913846157</v>
          </cell>
          <cell r="K46">
            <v>839.42957858461546</v>
          </cell>
          <cell r="L46">
            <v>1009.7094748307693</v>
          </cell>
          <cell r="M46">
            <v>1170.6948781538463</v>
          </cell>
          <cell r="N46">
            <v>1333.674465723077</v>
          </cell>
          <cell r="O46">
            <v>1499.295691076923</v>
          </cell>
          <cell r="P46">
            <v>1664.5369122461539</v>
          </cell>
          <cell r="Q46">
            <v>1822.8990374153846</v>
          </cell>
          <cell r="R46">
            <v>1978.3787718153844</v>
          </cell>
        </row>
        <row r="47">
          <cell r="C47" t="str">
            <v>(개  별  비)</v>
          </cell>
          <cell r="D47">
            <v>98670.59199999999</v>
          </cell>
          <cell r="E47">
            <v>103630.63845252793</v>
          </cell>
          <cell r="F47">
            <v>5.0268741192187605E-2</v>
          </cell>
          <cell r="G47">
            <v>6023.7947940875574</v>
          </cell>
          <cell r="H47">
            <v>14489.319588175116</v>
          </cell>
          <cell r="I47">
            <v>23402.129382262676</v>
          </cell>
          <cell r="J47">
            <v>33826.525557653862</v>
          </cell>
          <cell r="K47">
            <v>44406.505733045051</v>
          </cell>
          <cell r="L47">
            <v>52435.263908436238</v>
          </cell>
          <cell r="M47">
            <v>60431.767332469339</v>
          </cell>
          <cell r="N47">
            <v>70720.912756502439</v>
          </cell>
          <cell r="O47">
            <v>79586.264180535538</v>
          </cell>
          <cell r="P47">
            <v>87722.955604532995</v>
          </cell>
          <cell r="Q47">
            <v>96060.805028530449</v>
          </cell>
          <cell r="R47">
            <v>103630.63845252791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설변총괄표 (2)"/>
      <sheetName val="단"/>
      <sheetName val="DATA"/>
      <sheetName val="데이타"/>
      <sheetName val="인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andAJunior"/>
      <sheetName val="FRONT"/>
      <sheetName val="STUDIO"/>
      <sheetName val="QandASenior"/>
      <sheetName val="단가"/>
      <sheetName val="개요"/>
      <sheetName val="96노임기준"/>
      <sheetName val="단가표 (2)"/>
      <sheetName val="내역서2안"/>
      <sheetName val="단"/>
      <sheetName val="1안"/>
    </sheetNames>
    <sheetDataSet>
      <sheetData sheetId="0" refreshError="1">
        <row r="8">
          <cell r="N8" t="str">
            <v>청량리점</v>
          </cell>
          <cell r="O8" t="str">
            <v>분류  1</v>
          </cell>
        </row>
        <row r="9">
          <cell r="N9" t="str">
            <v>강남  점</v>
          </cell>
          <cell r="O9" t="str">
            <v>분류  2</v>
          </cell>
        </row>
        <row r="10">
          <cell r="N10" t="str">
            <v>강북  점</v>
          </cell>
          <cell r="O10" t="str">
            <v>분류  3</v>
          </cell>
        </row>
        <row r="11">
          <cell r="N11" t="str">
            <v>강서  점</v>
          </cell>
          <cell r="O11" t="str">
            <v>분류  4</v>
          </cell>
        </row>
        <row r="12">
          <cell r="N12" t="str">
            <v>강동  점</v>
          </cell>
          <cell r="O12" t="str">
            <v>분류  5</v>
          </cell>
        </row>
        <row r="13">
          <cell r="N13" t="str">
            <v>동대문점</v>
          </cell>
        </row>
        <row r="14">
          <cell r="N14" t="str">
            <v>가락  점</v>
          </cell>
        </row>
        <row r="15">
          <cell r="N15" t="str">
            <v>용산  점</v>
          </cell>
        </row>
        <row r="16">
          <cell r="N16" t="str">
            <v>송파  점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제직재"/>
      <sheetName val="일위대가 집계표"/>
      <sheetName val="D-경비1"/>
      <sheetName val="C-직노1"/>
      <sheetName val="가설대가"/>
      <sheetName val="토공대가"/>
      <sheetName val="구조대가"/>
      <sheetName val="포설대가1"/>
      <sheetName val="부대대가"/>
      <sheetName val="일위대가목록"/>
      <sheetName val="일위대가"/>
      <sheetName val="N賃率_職"/>
      <sheetName val="실행내역"/>
      <sheetName val="직노"/>
      <sheetName val="6PILE  (돌출)"/>
      <sheetName val="전선 및 전선관"/>
      <sheetName val="70%"/>
      <sheetName val="건축내역"/>
      <sheetName val="J直材4"/>
      <sheetName val="인건비(VOICE)"/>
      <sheetName val="ilch"/>
      <sheetName val="중기사용료"/>
      <sheetName val="대,유,램"/>
      <sheetName val="동원인원"/>
      <sheetName val="국별인원"/>
      <sheetName val="단가산출"/>
      <sheetName val="용산1(해보)"/>
      <sheetName val="2공구산출내역"/>
      <sheetName val="설계내역서"/>
      <sheetName val="DATE"/>
      <sheetName val="단가산출목록표"/>
      <sheetName val="1안"/>
      <sheetName val="명세서"/>
      <sheetName val="터파기및재료"/>
      <sheetName val="정산"/>
      <sheetName val="Sheet1"/>
      <sheetName val="I一般比"/>
      <sheetName val="일위대가(4층원격)"/>
      <sheetName val="1000 DB구축 부표"/>
      <sheetName val="전기외주내역"/>
      <sheetName val="쌍송교"/>
      <sheetName val="표지1"/>
      <sheetName val="별첨-기계경비 산출목록"/>
      <sheetName val="입찰안"/>
      <sheetName val="패널"/>
      <sheetName val="일위목록"/>
      <sheetName val="노임단가표"/>
      <sheetName val="자재단가표"/>
      <sheetName val="집계표"/>
      <sheetName val="10.공통-노임단가"/>
      <sheetName val="일위대가표(유단가)"/>
      <sheetName val="SAMPLE"/>
      <sheetName val="옥외 전력간선공사"/>
      <sheetName val="시설장비부하계산서"/>
      <sheetName val="노임"/>
      <sheetName val="중기사용료산출근거"/>
      <sheetName val="단가 및 재료비"/>
      <sheetName val="내역서1999.8최종"/>
      <sheetName val="#REF"/>
      <sheetName val="1차 내역서"/>
      <sheetName val="단가조사"/>
      <sheetName val="기자재비"/>
      <sheetName val="단가 "/>
      <sheetName val="일위대가 (PM)"/>
      <sheetName val="갑지"/>
      <sheetName val="설계명세서"/>
      <sheetName val="유림골조"/>
      <sheetName val="건물"/>
      <sheetName val="9509"/>
      <sheetName val="공정량산출내역서 "/>
      <sheetName val="수량산출"/>
      <sheetName val="수지예산"/>
      <sheetName val="제-노임"/>
      <sheetName val="설직재-1"/>
      <sheetName val="시설물기초"/>
      <sheetName val="5흙막이"/>
      <sheetName val="인건비"/>
      <sheetName val="대목"/>
      <sheetName val="단가산출목록"/>
      <sheetName val="실적공사비단가"/>
      <sheetName val="노임이"/>
      <sheetName val="CAUDIT"/>
      <sheetName val="조명시설"/>
      <sheetName val="Sheet3"/>
      <sheetName val="대가"/>
      <sheetName val="내역서"/>
      <sheetName val="추가대화"/>
      <sheetName val="제경집계"/>
      <sheetName val="위치조서"/>
      <sheetName val="산출목록표"/>
      <sheetName val="20관리비율"/>
      <sheetName val="참조자료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원가계산서"/>
      <sheetName val="기준FACTOR"/>
      <sheetName val="GISDB_단가산출목록"/>
      <sheetName val="GISDB_단가산출표"/>
      <sheetName val="금액내역서"/>
      <sheetName val="AV시스템"/>
      <sheetName val="내역서2안"/>
      <sheetName val="DATA"/>
      <sheetName val="데이타"/>
      <sheetName val="CT "/>
      <sheetName val="원가_(2)"/>
      <sheetName val="6PILE__(돌출)"/>
      <sheetName val="일위대가_집계표"/>
      <sheetName val="전선_및_전선관"/>
      <sheetName val="1000_DB구축_부표"/>
      <sheetName val="가로등내역서"/>
      <sheetName val="기본일위"/>
      <sheetName val="견적서"/>
      <sheetName val="8.PILE  (돌출)"/>
      <sheetName val="일위대가(출입)"/>
      <sheetName val="전기"/>
      <sheetName val="Sheet13"/>
      <sheetName val="Sheet14"/>
      <sheetName val="공종단가"/>
      <sheetName val="재료"/>
      <sheetName val="설치자재"/>
      <sheetName val="구리토평1전기"/>
      <sheetName val="대"/>
      <sheetName val="자료"/>
      <sheetName val="을"/>
      <sheetName val="물량산출(지점)"/>
      <sheetName val="단"/>
      <sheetName val="일용노임단가2001상"/>
      <sheetName val="WORK"/>
      <sheetName val="2-1. 경관조명 내역총괄표"/>
      <sheetName val="내역"/>
      <sheetName val="전국현황"/>
      <sheetName val="일위(PN)"/>
      <sheetName val="3련 BOX"/>
      <sheetName val="이토변실(A3-LINE)"/>
      <sheetName val="CATV"/>
      <sheetName val="경율산정.XLS"/>
      <sheetName val="일위대가표(교체)"/>
      <sheetName val="2000시행총괄"/>
      <sheetName val="산출"/>
      <sheetName val="노임단가"/>
      <sheetName val="자재단가"/>
      <sheetName val="덤프"/>
      <sheetName val="석재다짐"/>
      <sheetName val="소운반"/>
      <sheetName val="아스콘"/>
      <sheetName val="장비"/>
      <sheetName val="2-3.공사비내역서"/>
      <sheetName val="4-2. 기계경비산출"/>
      <sheetName val="7.노무비 근거"/>
      <sheetName val="3-2.일위대가"/>
      <sheetName val="예정공정표 (2)"/>
      <sheetName val="INPUT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전기내역서"/>
      <sheetName val="통신내역서"/>
      <sheetName val="소방내역서"/>
      <sheetName val="일위대가표"/>
      <sheetName val="표지"/>
      <sheetName val="재집"/>
      <sheetName val="직재"/>
      <sheetName val="단가조사"/>
      <sheetName val="동성중학교 급식실 증축 전기시설공사(최종)"/>
      <sheetName val="물가자료"/>
      <sheetName val="차이분석(수정)"/>
      <sheetName val="70%"/>
      <sheetName val="1,2공구원가계산서"/>
      <sheetName val="2공구산출내역"/>
      <sheetName val="1공구산출내역서"/>
      <sheetName val="sst,stl창호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일위대가"/>
      <sheetName val="단가조사"/>
      <sheetName val="경산"/>
      <sheetName val="기계경비(시간당)"/>
      <sheetName val="램머"/>
      <sheetName val="주소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공사예산하조서(O.K)"/>
      <sheetName val="노무비"/>
      <sheetName val="N賃率-職"/>
      <sheetName val="일위대가(4층원격)"/>
      <sheetName val="2003 일위대가"/>
      <sheetName val="단가산출"/>
      <sheetName val="내역"/>
      <sheetName val="70%"/>
      <sheetName val="철거산출근거"/>
      <sheetName val="Y-WORK"/>
      <sheetName val="사당"/>
      <sheetName val="Sheet1"/>
      <sheetName val="동원인원"/>
      <sheetName val="기계내역"/>
      <sheetName val="저"/>
      <sheetName val="표지"/>
      <sheetName val="내역서(삼호)"/>
      <sheetName val="단위량"/>
      <sheetName val="재료집계표2"/>
      <sheetName val="토적집계표"/>
      <sheetName val="기초자료입력"/>
      <sheetName val="사급자재(1단계)"/>
      <sheetName val="견적내역"/>
      <sheetName val="제-노임"/>
      <sheetName val="내역서"/>
      <sheetName val="중강당 내역"/>
      <sheetName val="총괄표"/>
      <sheetName val="직재"/>
      <sheetName val="국별인원"/>
      <sheetName val="2공구산출내역"/>
      <sheetName val="산출-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노임단가"/>
      <sheetName val="일위대가(가설)"/>
    </sheetNames>
    <sheetDataSet>
      <sheetData sheetId="0"/>
      <sheetData sheetId="1"/>
      <sheetData sheetId="2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수원민자역사견적서"/>
      <sheetName val="단"/>
      <sheetName val="단가산출"/>
      <sheetName val="일위대가(가설)"/>
      <sheetName val="건축공사실행"/>
      <sheetName val="Baby일위대가"/>
      <sheetName val="직노"/>
      <sheetName val="원가,내역,관급,한전,일위"/>
      <sheetName val="일반공사"/>
      <sheetName val="BID"/>
      <sheetName val="일위대가"/>
      <sheetName val="내역서"/>
      <sheetName val="일위대가표"/>
      <sheetName val="연부97-1"/>
      <sheetName val="갑지1"/>
      <sheetName val="관람석제출"/>
      <sheetName val="표지 (2)"/>
      <sheetName val="Y-WORK"/>
      <sheetName val="아파트건축"/>
      <sheetName val="unit 4"/>
      <sheetName val="철거산출근거"/>
      <sheetName val="가로갑지"/>
      <sheetName val="가로표지"/>
      <sheetName val="계약및실행비교내역서"/>
      <sheetName val="3.내역서"/>
      <sheetName val="정부노임단가"/>
      <sheetName val="저"/>
      <sheetName val="실행철강하도"/>
      <sheetName val="9GNG운반"/>
      <sheetName val="동원인원"/>
      <sheetName val="COST"/>
      <sheetName val="AV시스템"/>
      <sheetName val="CATV"/>
      <sheetName val="자재단가비교표"/>
      <sheetName val="넉시~922"/>
      <sheetName val="10.공통-노임단가"/>
      <sheetName val="대수산분기~LG918"/>
      <sheetName val="색달~중문"/>
      <sheetName val="중문~삼일"/>
      <sheetName val="신서귀~고근산"/>
      <sheetName val="미악분기~913"/>
      <sheetName val="노무비"/>
      <sheetName val="일위산출근거"/>
      <sheetName val="재집"/>
      <sheetName val="건축원가"/>
      <sheetName val="노무비단가"/>
      <sheetName val="약품공급2"/>
      <sheetName val="일위대가목차"/>
      <sheetName val="일위"/>
      <sheetName val="단가"/>
      <sheetName val="노임단가"/>
      <sheetName val="11.자재단가"/>
      <sheetName val="프로젝트"/>
      <sheetName val="단가(1)"/>
      <sheetName val="내역"/>
      <sheetName val="변압기 및 발전기 용량"/>
      <sheetName val="#REF"/>
      <sheetName val="인건비 "/>
      <sheetName val="램머"/>
      <sheetName val="기계경비(시간당)"/>
      <sheetName val="경산"/>
      <sheetName val="QandAJunior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J97~1"/>
      <sheetName val="PAN"/>
      <sheetName val="공조기"/>
      <sheetName val="직노"/>
      <sheetName val="N賃率-職"/>
      <sheetName val="표지 (2)"/>
    </sheetNames>
    <definedNames>
      <definedName name="매크로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일위목록"/>
      <sheetName val="요율"/>
      <sheetName val="Sheet4"/>
      <sheetName val="20관리비율"/>
      <sheetName val="98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  <row r="12">
          <cell r="B12">
            <v>103707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20관리비율"/>
      <sheetName val="전선 및 전선관"/>
      <sheetName val="일위대가"/>
      <sheetName val="동원(3)"/>
      <sheetName val="노무비단가"/>
      <sheetName val="옥외 전력간선공사"/>
      <sheetName val="내역1"/>
      <sheetName val="#REF"/>
      <sheetName val="수량산출1"/>
      <sheetName val="자재단가표"/>
      <sheetName val="N賃率_職"/>
      <sheetName val="b_balju_cho"/>
      <sheetName val="시설물일위"/>
      <sheetName val="내역서"/>
      <sheetName val="화해(함평)"/>
      <sheetName val="화해(장성)"/>
      <sheetName val="을지"/>
      <sheetName val="노임단가"/>
      <sheetName val="일위대가(가설)"/>
      <sheetName val="중기사용료"/>
      <sheetName val="경율산정.XLS"/>
      <sheetName val="노무비"/>
      <sheetName val="공조기휀"/>
      <sheetName val="노임"/>
      <sheetName val="내역"/>
      <sheetName val="제작비추산총괄표"/>
      <sheetName val="C-직노1"/>
      <sheetName val="J直材4"/>
      <sheetName val="중기일위대가"/>
      <sheetName val="토공"/>
      <sheetName val="인부임"/>
      <sheetName val="Data"/>
      <sheetName val="단가조사"/>
      <sheetName val="Baby일위대가"/>
      <sheetName val="날개벽수량표"/>
      <sheetName val="집계"/>
      <sheetName val="P&amp;L(Ahn)"/>
      <sheetName val="순공사비"/>
      <sheetName val="전기공사일위대가"/>
      <sheetName val="수량산출"/>
      <sheetName val="KCS-CA"/>
      <sheetName val="Sheet1"/>
      <sheetName val="포장공"/>
      <sheetName val="배수공"/>
      <sheetName val="지급자재"/>
      <sheetName val="유림골조"/>
      <sheetName val="문산"/>
      <sheetName val="DATE"/>
      <sheetName val="일위대가표(유단가)"/>
      <sheetName val="단"/>
      <sheetName val="CTEMCOST"/>
      <sheetName val="일위목록"/>
      <sheetName val="지수"/>
      <sheetName val="직노"/>
      <sheetName val="갑지(추정)"/>
      <sheetName val="Sheet5"/>
      <sheetName val="FACTOR"/>
      <sheetName val="工관리비율"/>
      <sheetName val="工완성공사율"/>
      <sheetName val="절감효과"/>
      <sheetName val="4. 자재단가비교표"/>
      <sheetName val="4. 일위대가"/>
      <sheetName val="새공통"/>
      <sheetName val="산경"/>
      <sheetName val="공사원가계산서"/>
      <sheetName val="을-ATYPE"/>
      <sheetName val="다곡2교"/>
      <sheetName val="조건표"/>
      <sheetName val="원형맨홀수량"/>
      <sheetName val="총괄표"/>
      <sheetName val="이토변실"/>
      <sheetName val="제36-40호표"/>
      <sheetName val="총괄집계표"/>
      <sheetName val="CT "/>
      <sheetName val="재료"/>
      <sheetName val="설치자재"/>
      <sheetName val="기본사항"/>
      <sheetName val="환산"/>
      <sheetName val="일위"/>
      <sheetName val="샌딩 에폭시 도장"/>
      <sheetName val="일반문틀 설치"/>
      <sheetName val="총괄내역서"/>
      <sheetName val="일위대가목록"/>
      <sheetName val="기본일위"/>
      <sheetName val="교각1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차액보증"/>
      <sheetName val="인사자료총집계"/>
      <sheetName val="WATER"/>
      <sheetName val="차도부연장현황"/>
      <sheetName val="2.수량조서(발주용)"/>
      <sheetName val="Galaxy 소비자가격표"/>
      <sheetName val="목록"/>
      <sheetName val="96노임기준"/>
      <sheetName val="6PILE  (돌출)"/>
      <sheetName val="단위수량"/>
      <sheetName val="70%"/>
      <sheetName val="공종별수량집계"/>
      <sheetName val="담장산출"/>
      <sheetName val="견적"/>
      <sheetName val="약전설비"/>
      <sheetName val="업체명"/>
      <sheetName val="관리"/>
      <sheetName val="원가계산서"/>
      <sheetName val="단가산출"/>
      <sheetName val="COST"/>
      <sheetName val="Sheet4"/>
      <sheetName val="을_ATYPE"/>
      <sheetName val="설계명세서"/>
      <sheetName val="대구-교대(A1)"/>
      <sheetName val="내역단위"/>
      <sheetName val="설계예시"/>
      <sheetName val="간접비총괄 (2)"/>
      <sheetName val="구조물공"/>
      <sheetName val="부대공"/>
      <sheetName val="증감대비"/>
      <sheetName val="적현로"/>
      <sheetName val="아파트"/>
      <sheetName val="소비자가"/>
      <sheetName val="설직재-1"/>
      <sheetName val="EQT-ESTN"/>
      <sheetName val="기술부 VENDOR LIST"/>
      <sheetName val="B1(반포1차)"/>
      <sheetName val="D-경비1"/>
      <sheetName val="건축내역"/>
      <sheetName val="8.수량산출서"/>
      <sheetName val="9.단가조사서"/>
      <sheetName val="6.일위목록"/>
      <sheetName val="Sheet9"/>
      <sheetName val="중기사용료산출근거"/>
      <sheetName val="단가 및 재료비"/>
      <sheetName val="5사남"/>
      <sheetName val="조명시설"/>
      <sheetName val="woo(mac)"/>
      <sheetName val="guard(mac)"/>
      <sheetName val="(변경계약)총괄내역"/>
      <sheetName val="MOTOR"/>
      <sheetName val="일위대가(출입)"/>
      <sheetName val="(A)내역서"/>
      <sheetName val="가설대가"/>
      <sheetName val="토공대가"/>
      <sheetName val="구조대가"/>
      <sheetName val="포설대가1"/>
      <sheetName val="부대대가"/>
      <sheetName val="공정집계_국별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정교차로"/>
      <sheetName val="백룡교차로"/>
      <sheetName val="신영교차로"/>
    </sheetNames>
    <sheetDataSet>
      <sheetData sheetId="0">
        <row r="2">
          <cell r="B2" t="str">
            <v>규    격</v>
          </cell>
          <cell r="C2" t="str">
            <v>단   위</v>
          </cell>
          <cell r="D2" t="str">
            <v>수  량</v>
          </cell>
        </row>
        <row r="3">
          <cell r="B3" t="str">
            <v>1200×600×900 이설</v>
          </cell>
          <cell r="C3" t="str">
            <v>개소</v>
          </cell>
          <cell r="D3">
            <v>1</v>
          </cell>
        </row>
        <row r="4">
          <cell r="B4" t="str">
            <v>경찰청규격품 이설</v>
          </cell>
          <cell r="C4" t="str">
            <v>대</v>
          </cell>
          <cell r="D4">
            <v>1</v>
          </cell>
        </row>
        <row r="5">
          <cell r="B5" t="str">
            <v>1900×1000×425 이설</v>
          </cell>
          <cell r="C5" t="str">
            <v>개소</v>
          </cell>
          <cell r="D5">
            <v>1</v>
          </cell>
        </row>
        <row r="6">
          <cell r="B6" t="str">
            <v>1000×1000×1500 이설</v>
          </cell>
          <cell r="C6" t="str">
            <v>개소</v>
          </cell>
          <cell r="D6">
            <v>2</v>
          </cell>
        </row>
        <row r="7">
          <cell r="B7" t="str">
            <v>Ø200×8m 용융도금 이설</v>
          </cell>
          <cell r="C7" t="str">
            <v>본</v>
          </cell>
          <cell r="D7">
            <v>2</v>
          </cell>
        </row>
        <row r="8">
          <cell r="B8" t="str">
            <v>1200×1200×1800</v>
          </cell>
          <cell r="C8" t="str">
            <v>개소</v>
          </cell>
        </row>
        <row r="9">
          <cell r="B9" t="str">
            <v>Ø250×8m 용융도금</v>
          </cell>
          <cell r="C9" t="str">
            <v>본</v>
          </cell>
        </row>
        <row r="10">
          <cell r="B10" t="str">
            <v>7m 용융도금 이설</v>
          </cell>
          <cell r="C10" t="str">
            <v>본</v>
          </cell>
          <cell r="D10">
            <v>2</v>
          </cell>
        </row>
        <row r="11">
          <cell r="B11" t="str">
            <v>5m 용융도금 이설</v>
          </cell>
          <cell r="C11" t="str">
            <v>본</v>
          </cell>
          <cell r="D11">
            <v>1</v>
          </cell>
        </row>
        <row r="12">
          <cell r="B12" t="str">
            <v>1면3색 이설</v>
          </cell>
          <cell r="C12" t="str">
            <v>조</v>
          </cell>
          <cell r="D12">
            <v>5</v>
          </cell>
        </row>
        <row r="13">
          <cell r="B13" t="str">
            <v>1면4색 이설</v>
          </cell>
          <cell r="C13" t="str">
            <v>조</v>
          </cell>
          <cell r="D13">
            <v>3</v>
          </cell>
        </row>
        <row r="14">
          <cell r="B14" t="str">
            <v>500×700×700</v>
          </cell>
          <cell r="C14" t="str">
            <v>개소</v>
          </cell>
        </row>
        <row r="15">
          <cell r="B15" t="str">
            <v>Ø125×4m 용융도금</v>
          </cell>
          <cell r="C15" t="str">
            <v>본</v>
          </cell>
        </row>
        <row r="16">
          <cell r="B16" t="str">
            <v>1면2색</v>
          </cell>
          <cell r="C16" t="str">
            <v>조</v>
          </cell>
        </row>
        <row r="17">
          <cell r="B17" t="str">
            <v>600×600×600</v>
          </cell>
          <cell r="C17" t="str">
            <v>개</v>
          </cell>
          <cell r="D17">
            <v>3</v>
          </cell>
        </row>
        <row r="18">
          <cell r="B18" t="str">
            <v>0.6M</v>
          </cell>
          <cell r="C18" t="str">
            <v>M</v>
          </cell>
          <cell r="D18">
            <v>59</v>
          </cell>
        </row>
        <row r="19">
          <cell r="B19" t="str">
            <v>1.2M</v>
          </cell>
          <cell r="C19" t="str">
            <v>M</v>
          </cell>
          <cell r="D19">
            <v>23</v>
          </cell>
        </row>
        <row r="20">
          <cell r="B20" t="str">
            <v>ELP 50mm</v>
          </cell>
          <cell r="C20" t="str">
            <v>M</v>
          </cell>
          <cell r="D20">
            <v>24</v>
          </cell>
        </row>
        <row r="21">
          <cell r="B21" t="str">
            <v>ELP 100mm</v>
          </cell>
          <cell r="C21" t="str">
            <v>M</v>
          </cell>
          <cell r="D21">
            <v>28</v>
          </cell>
        </row>
        <row r="22">
          <cell r="B22" t="str">
            <v>HI PVC 28mm</v>
          </cell>
          <cell r="C22" t="str">
            <v>M</v>
          </cell>
          <cell r="D22">
            <v>30</v>
          </cell>
        </row>
        <row r="23">
          <cell r="B23" t="str">
            <v>CV 8㎟/2C</v>
          </cell>
          <cell r="C23" t="str">
            <v>M</v>
          </cell>
          <cell r="D23">
            <v>30</v>
          </cell>
        </row>
        <row r="24">
          <cell r="B24" t="str">
            <v>CVV-S 2.0㎟/5C</v>
          </cell>
          <cell r="C24" t="str">
            <v>M</v>
          </cell>
          <cell r="D24">
            <v>206</v>
          </cell>
        </row>
        <row r="25">
          <cell r="B25" t="str">
            <v>700×900</v>
          </cell>
          <cell r="C25" t="str">
            <v>SET</v>
          </cell>
          <cell r="D25">
            <v>2</v>
          </cell>
        </row>
      </sheetData>
      <sheetData sheetId="1">
        <row r="2">
          <cell r="B2" t="str">
            <v>규    격</v>
          </cell>
          <cell r="C2" t="str">
            <v>단   위</v>
          </cell>
          <cell r="D2" t="str">
            <v>수  량</v>
          </cell>
        </row>
        <row r="3">
          <cell r="B3" t="str">
            <v>1200×600×900</v>
          </cell>
          <cell r="C3" t="str">
            <v>개소</v>
          </cell>
          <cell r="D3">
            <v>1</v>
          </cell>
        </row>
        <row r="4">
          <cell r="B4" t="str">
            <v>경찰청규격품</v>
          </cell>
          <cell r="C4" t="str">
            <v>대</v>
          </cell>
          <cell r="D4">
            <v>1</v>
          </cell>
        </row>
        <row r="5">
          <cell r="B5" t="str">
            <v>1900×1000×425</v>
          </cell>
          <cell r="C5" t="str">
            <v>개소</v>
          </cell>
          <cell r="D5">
            <v>1</v>
          </cell>
        </row>
        <row r="6">
          <cell r="B6" t="str">
            <v>1000×1000×1500 이설</v>
          </cell>
          <cell r="C6" t="str">
            <v>개소</v>
          </cell>
          <cell r="D6">
            <v>2</v>
          </cell>
        </row>
        <row r="7">
          <cell r="B7" t="str">
            <v>Ø200×8m 용융도금 이설</v>
          </cell>
          <cell r="C7" t="str">
            <v>본</v>
          </cell>
          <cell r="D7">
            <v>2</v>
          </cell>
        </row>
        <row r="8">
          <cell r="B8" t="str">
            <v>1200×1200×1800</v>
          </cell>
          <cell r="C8" t="str">
            <v>개소</v>
          </cell>
          <cell r="D8">
            <v>2</v>
          </cell>
        </row>
        <row r="9">
          <cell r="B9" t="str">
            <v>Ø250×8m 용융도금</v>
          </cell>
          <cell r="C9" t="str">
            <v>본</v>
          </cell>
          <cell r="D9">
            <v>2</v>
          </cell>
        </row>
        <row r="10">
          <cell r="B10" t="str">
            <v>11m 용융도금</v>
          </cell>
          <cell r="C10" t="str">
            <v>본</v>
          </cell>
          <cell r="D10">
            <v>2</v>
          </cell>
        </row>
        <row r="11">
          <cell r="B11" t="str">
            <v>7m 용융도금</v>
          </cell>
          <cell r="C11" t="str">
            <v>본</v>
          </cell>
          <cell r="D11">
            <v>2</v>
          </cell>
        </row>
        <row r="12">
          <cell r="B12" t="str">
            <v>5m 용융도금</v>
          </cell>
          <cell r="C12" t="str">
            <v>본</v>
          </cell>
        </row>
        <row r="13">
          <cell r="B13" t="str">
            <v>1면3색</v>
          </cell>
          <cell r="C13" t="str">
            <v>조</v>
          </cell>
        </row>
        <row r="14">
          <cell r="B14" t="str">
            <v>1면4색</v>
          </cell>
          <cell r="C14" t="str">
            <v>조</v>
          </cell>
          <cell r="D14">
            <v>14</v>
          </cell>
        </row>
        <row r="15">
          <cell r="B15" t="str">
            <v>500×700×700</v>
          </cell>
          <cell r="C15" t="str">
            <v>개소</v>
          </cell>
          <cell r="D15">
            <v>1</v>
          </cell>
        </row>
        <row r="16">
          <cell r="B16" t="str">
            <v>500×700×700 이설</v>
          </cell>
          <cell r="C16" t="str">
            <v>개소</v>
          </cell>
          <cell r="D16">
            <v>1</v>
          </cell>
        </row>
        <row r="17">
          <cell r="B17" t="str">
            <v>Ø125×4m 용융도금</v>
          </cell>
          <cell r="C17" t="str">
            <v>본</v>
          </cell>
          <cell r="D17">
            <v>1</v>
          </cell>
        </row>
        <row r="18">
          <cell r="B18" t="str">
            <v>Ø125×4m 용융도금 이설</v>
          </cell>
          <cell r="C18" t="str">
            <v>본</v>
          </cell>
          <cell r="D18">
            <v>1</v>
          </cell>
        </row>
        <row r="19">
          <cell r="B19" t="str">
            <v>1면2색 이설</v>
          </cell>
          <cell r="C19" t="str">
            <v>조</v>
          </cell>
          <cell r="D19">
            <v>4</v>
          </cell>
        </row>
        <row r="20">
          <cell r="B20" t="str">
            <v>600×600×600</v>
          </cell>
          <cell r="C20" t="str">
            <v>개</v>
          </cell>
          <cell r="D20">
            <v>7</v>
          </cell>
        </row>
        <row r="21">
          <cell r="B21" t="str">
            <v>0.6M</v>
          </cell>
          <cell r="C21" t="str">
            <v>M</v>
          </cell>
          <cell r="D21">
            <v>133</v>
          </cell>
        </row>
        <row r="22">
          <cell r="B22" t="str">
            <v>1.2M</v>
          </cell>
          <cell r="C22" t="str">
            <v>M</v>
          </cell>
          <cell r="D22">
            <v>72</v>
          </cell>
        </row>
        <row r="23">
          <cell r="B23" t="str">
            <v>ELP 50mm</v>
          </cell>
          <cell r="C23" t="str">
            <v>M</v>
          </cell>
          <cell r="D23">
            <v>48</v>
          </cell>
        </row>
        <row r="24">
          <cell r="B24" t="str">
            <v>ELP 100mm</v>
          </cell>
          <cell r="C24" t="str">
            <v>M</v>
          </cell>
          <cell r="D24">
            <v>127</v>
          </cell>
        </row>
        <row r="25">
          <cell r="B25" t="str">
            <v>HI PVC 28mm</v>
          </cell>
          <cell r="C25" t="str">
            <v>M</v>
          </cell>
          <cell r="D25">
            <v>30</v>
          </cell>
        </row>
        <row r="26">
          <cell r="B26" t="str">
            <v>CV 8㎟/2C</v>
          </cell>
          <cell r="C26" t="str">
            <v>M</v>
          </cell>
          <cell r="D26">
            <v>30</v>
          </cell>
        </row>
        <row r="27">
          <cell r="B27" t="str">
            <v>CVV-S 2.0㎟/5C</v>
          </cell>
          <cell r="C27" t="str">
            <v>M</v>
          </cell>
          <cell r="D27">
            <v>818</v>
          </cell>
        </row>
        <row r="28">
          <cell r="B28" t="str">
            <v>700×900</v>
          </cell>
          <cell r="C28" t="str">
            <v>SET</v>
          </cell>
          <cell r="D28">
            <v>4</v>
          </cell>
        </row>
      </sheetData>
      <sheetData sheetId="2">
        <row r="2">
          <cell r="B2" t="str">
            <v>규    격</v>
          </cell>
          <cell r="C2" t="str">
            <v>단   위</v>
          </cell>
          <cell r="D2" t="str">
            <v>수  량</v>
          </cell>
        </row>
        <row r="3">
          <cell r="B3" t="str">
            <v>1200×600×900</v>
          </cell>
          <cell r="C3" t="str">
            <v>개소</v>
          </cell>
          <cell r="D3">
            <v>1</v>
          </cell>
        </row>
        <row r="4">
          <cell r="B4" t="str">
            <v>경찰청규격품</v>
          </cell>
          <cell r="C4" t="str">
            <v>대</v>
          </cell>
          <cell r="D4">
            <v>1</v>
          </cell>
        </row>
        <row r="5">
          <cell r="B5" t="str">
            <v>1900×1000×425</v>
          </cell>
          <cell r="C5" t="str">
            <v>개소</v>
          </cell>
          <cell r="D5">
            <v>1</v>
          </cell>
        </row>
        <row r="6">
          <cell r="B6" t="str">
            <v>1000×1000×1500</v>
          </cell>
          <cell r="C6" t="str">
            <v>개소</v>
          </cell>
        </row>
        <row r="7">
          <cell r="B7" t="str">
            <v>Ø200×8m 용융도금</v>
          </cell>
          <cell r="C7" t="str">
            <v>본</v>
          </cell>
        </row>
        <row r="8">
          <cell r="B8" t="str">
            <v>1200×1200×1800</v>
          </cell>
          <cell r="C8" t="str">
            <v>개소</v>
          </cell>
          <cell r="D8">
            <v>2</v>
          </cell>
        </row>
        <row r="9">
          <cell r="B9" t="str">
            <v>Ø250×8m 용융도금</v>
          </cell>
          <cell r="C9" t="str">
            <v>본</v>
          </cell>
          <cell r="D9">
            <v>2</v>
          </cell>
        </row>
        <row r="10">
          <cell r="B10" t="str">
            <v>11m 용융도금</v>
          </cell>
          <cell r="C10" t="str">
            <v>본</v>
          </cell>
        </row>
        <row r="11">
          <cell r="B11" t="str">
            <v>7m 용융도금</v>
          </cell>
          <cell r="C11" t="str">
            <v>본</v>
          </cell>
          <cell r="D11">
            <v>3</v>
          </cell>
        </row>
        <row r="12">
          <cell r="B12" t="str">
            <v>5m 용융도금</v>
          </cell>
          <cell r="C12" t="str">
            <v>본</v>
          </cell>
        </row>
        <row r="13">
          <cell r="B13" t="str">
            <v>1면3색</v>
          </cell>
          <cell r="C13" t="str">
            <v>조</v>
          </cell>
          <cell r="D13">
            <v>5</v>
          </cell>
        </row>
        <row r="14">
          <cell r="B14" t="str">
            <v>1면4색</v>
          </cell>
          <cell r="C14" t="str">
            <v>조</v>
          </cell>
          <cell r="D14">
            <v>3</v>
          </cell>
        </row>
        <row r="15">
          <cell r="B15" t="str">
            <v>500×700×700</v>
          </cell>
          <cell r="C15" t="str">
            <v>개소</v>
          </cell>
          <cell r="D15">
            <v>2</v>
          </cell>
        </row>
        <row r="16">
          <cell r="B16" t="str">
            <v>Ø125×4m 용융도금</v>
          </cell>
          <cell r="C16" t="str">
            <v>본</v>
          </cell>
          <cell r="D16">
            <v>2</v>
          </cell>
        </row>
        <row r="17">
          <cell r="B17" t="str">
            <v>1면2색</v>
          </cell>
          <cell r="C17" t="str">
            <v>조</v>
          </cell>
          <cell r="D17">
            <v>4</v>
          </cell>
        </row>
        <row r="18">
          <cell r="B18" t="str">
            <v>600×600×600</v>
          </cell>
          <cell r="C18" t="str">
            <v>개</v>
          </cell>
          <cell r="D18">
            <v>4</v>
          </cell>
        </row>
        <row r="19">
          <cell r="B19" t="str">
            <v>0.6M</v>
          </cell>
          <cell r="C19" t="str">
            <v>M</v>
          </cell>
          <cell r="D19">
            <v>67</v>
          </cell>
        </row>
        <row r="20">
          <cell r="B20" t="str">
            <v>1.2M</v>
          </cell>
          <cell r="C20" t="str">
            <v>M</v>
          </cell>
          <cell r="D20">
            <v>42</v>
          </cell>
        </row>
        <row r="21">
          <cell r="B21" t="str">
            <v>ELP 50mm</v>
          </cell>
          <cell r="C21" t="str">
            <v>M</v>
          </cell>
          <cell r="D21">
            <v>32</v>
          </cell>
        </row>
        <row r="22">
          <cell r="B22" t="str">
            <v>ELP 100mm</v>
          </cell>
          <cell r="C22" t="str">
            <v>M</v>
          </cell>
          <cell r="D22">
            <v>47</v>
          </cell>
        </row>
        <row r="23">
          <cell r="B23" t="str">
            <v>HI PVC 28mm</v>
          </cell>
          <cell r="C23" t="str">
            <v>M</v>
          </cell>
          <cell r="D23">
            <v>30</v>
          </cell>
        </row>
        <row r="24">
          <cell r="B24" t="str">
            <v>CV 8㎟/2C</v>
          </cell>
          <cell r="C24" t="str">
            <v>M</v>
          </cell>
          <cell r="D24">
            <v>30</v>
          </cell>
        </row>
        <row r="25">
          <cell r="B25" t="str">
            <v>CVV-S 2.0㎟/5C</v>
          </cell>
          <cell r="C25" t="str">
            <v>M</v>
          </cell>
          <cell r="D25">
            <v>354</v>
          </cell>
        </row>
        <row r="26">
          <cell r="B26" t="str">
            <v>700×900</v>
          </cell>
          <cell r="C26" t="str">
            <v>SET</v>
          </cell>
          <cell r="D26">
            <v>2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행예산"/>
      <sheetName val="원가계산서"/>
      <sheetName val="공종별총괄집계"/>
      <sheetName val="전기집계"/>
      <sheetName val="통신집계"/>
      <sheetName val="소방집계"/>
      <sheetName val="평생관급"/>
      <sheetName val="관급내역"/>
      <sheetName val="주요자재"/>
      <sheetName val="전기수량"/>
      <sheetName val="발주주요내역"/>
      <sheetName val="전기내역"/>
      <sheetName val="통신수량"/>
      <sheetName val="소방합계"/>
      <sheetName val="통신내역"/>
      <sheetName val="소방수량"/>
      <sheetName val="소방내역"/>
      <sheetName val="전기일위목록"/>
      <sheetName val="전기일위"/>
      <sheetName val="통신일위목록"/>
      <sheetName val="단가대비표"/>
      <sheetName val="단가대비표(견적)"/>
      <sheetName val="통신일위"/>
      <sheetName val="(참조)한전인입공사비"/>
      <sheetName val="참조(인건비)"/>
      <sheetName val="참조_인건비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20">
          <cell r="D20">
            <v>40922</v>
          </cell>
        </row>
      </sheetData>
      <sheetData sheetId="25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VXXXXXX"/>
      <sheetName val="가설"/>
      <sheetName val="토공"/>
      <sheetName val="CON'C"/>
      <sheetName val="조경"/>
      <sheetName val="포장 및 유지"/>
      <sheetName val="관공사"/>
      <sheetName val="장비기초 단가자료"/>
      <sheetName val="장비시간당경비"/>
      <sheetName val="자재단가"/>
      <sheetName val="노임단가"/>
      <sheetName val="참조(인건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4">
          <cell r="C4">
            <v>92862</v>
          </cell>
        </row>
        <row r="36">
          <cell r="I36">
            <v>52585</v>
          </cell>
        </row>
      </sheetData>
      <sheetData sheetId="1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N"/>
      <sheetName val="98손익실적 (전력시스템 전체)"/>
      <sheetName val="98손익실적 (배전반부문)"/>
      <sheetName val="98손익실적 (배전반) "/>
      <sheetName val="98손익실적 (변압기)"/>
      <sheetName val="98손익실적 (스카다)"/>
      <sheetName val="98손익실적 (태양광)"/>
      <sheetName val="노임단가"/>
      <sheetName val="Mark"/>
      <sheetName val="1. Svc_Sales"/>
      <sheetName val="2. Portfolio"/>
      <sheetName val="3. SVC_Price(Avg)"/>
      <sheetName val="4.  Net Gain"/>
      <sheetName val="5.1Q_SVC(callback)"/>
      <sheetName val="5.2 Q_SVC(Response)"/>
      <sheetName val="5.3 Q_SVC(all)"/>
      <sheetName val="SVC_Portfolio(1)"/>
      <sheetName val="송전기본"/>
      <sheetName val="참조(인건비)"/>
      <sheetName val="일반부표"/>
      <sheetName val="점검총괄"/>
      <sheetName val="Sheet6"/>
      <sheetName val="설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Sheet2"/>
      <sheetName val="인건비"/>
      <sheetName val="개요"/>
      <sheetName val="갑지"/>
      <sheetName val="단위중량"/>
      <sheetName val="점검총괄"/>
      <sheetName val="노임"/>
      <sheetName val="백룡교차로"/>
      <sheetName val="산정교차로"/>
      <sheetName val="신영교차로"/>
      <sheetName val="조직"/>
      <sheetName val="부대대비"/>
      <sheetName val="냉연집계"/>
      <sheetName val="노임(1차)"/>
      <sheetName val="ILWI"/>
      <sheetName val="빗물받이(910-510-410)"/>
      <sheetName val="노임단가"/>
      <sheetName val="분전함신설"/>
      <sheetName val="접지1종"/>
      <sheetName val="사업분석"/>
      <sheetName val="노무비"/>
      <sheetName val="유출B"/>
      <sheetName val="수량산출"/>
      <sheetName val="1"/>
      <sheetName val="단가산출"/>
      <sheetName val="설계명세서"/>
      <sheetName val="단가 및 재료비"/>
      <sheetName val="일위대가"/>
      <sheetName val="설계서"/>
      <sheetName val="4차원가계산서"/>
      <sheetName val="PAN"/>
      <sheetName val="설계명세,97품셈"/>
      <sheetName val="기초자료입력"/>
      <sheetName val="자재단가"/>
      <sheetName val="사리부설"/>
      <sheetName val="등록자료"/>
      <sheetName val="빌딩 안내"/>
      <sheetName val="단가"/>
      <sheetName val="48수량"/>
      <sheetName val="22수량"/>
      <sheetName val="49수량"/>
      <sheetName val="토목내역"/>
      <sheetName val="순환펌프"/>
      <sheetName val="저수조"/>
      <sheetName val="급,배기팬"/>
      <sheetName val="급탕순환펌프"/>
      <sheetName val="내역서"/>
      <sheetName val="표지 (2)"/>
      <sheetName val="콘_재료분리(1)"/>
      <sheetName val="날개수량1.5"/>
      <sheetName val="gyun"/>
      <sheetName val="2002하반기노임기준"/>
      <sheetName val="Sheet1 (2)"/>
      <sheetName val="복구경비"/>
      <sheetName val="을지"/>
      <sheetName val="전신환매도율"/>
      <sheetName val="BID"/>
      <sheetName val="단가표"/>
      <sheetName val="원가계산서"/>
      <sheetName val="초기화면"/>
      <sheetName val="일반공사"/>
      <sheetName val="9GNG운반"/>
      <sheetName val="Total"/>
      <sheetName val="중기손료"/>
      <sheetName val="경상직원"/>
      <sheetName val="대비표(토공1안)"/>
      <sheetName val="식재인부"/>
      <sheetName val="일반부표"/>
      <sheetName val="참조(인건비)"/>
      <sheetName val="N賃率-職"/>
      <sheetName val="20_10_100"/>
      <sheetName val="기본입력표"/>
      <sheetName val="산출내역서"/>
      <sheetName val="rate"/>
      <sheetName val="공비대비"/>
      <sheetName val="#REF"/>
      <sheetName val="257A1"/>
      <sheetName val="DATA1"/>
      <sheetName val="갈현동"/>
      <sheetName val="설계예산서"/>
      <sheetName val="기초"/>
      <sheetName val="일위대가표"/>
      <sheetName val="기초일위"/>
      <sheetName val="내역서(삼호)"/>
      <sheetName val="Y-WORK"/>
      <sheetName val="일반수량총괄"/>
      <sheetName val="공종목록표"/>
      <sheetName val="Sheet6"/>
      <sheetName val="노원열병합  건축공사기성내역서"/>
      <sheetName val="연부97-1"/>
      <sheetName val="갑지1"/>
      <sheetName val="가설공사비"/>
      <sheetName val="내역(중앙)"/>
      <sheetName val="내역(창신)"/>
      <sheetName val="적용기준표(98년상반기)"/>
      <sheetName val="전기"/>
      <sheetName val="본공사"/>
      <sheetName val="총물량"/>
      <sheetName val="코드"/>
      <sheetName val="형틀공사"/>
      <sheetName val="목차임시"/>
      <sheetName val="견적대비"/>
      <sheetName val="감시제어"/>
      <sheetName val="4.2유효폭의 계산"/>
      <sheetName val="예정공정완"/>
      <sheetName val="I一般比"/>
      <sheetName val="물량"/>
      <sheetName val="관리,공감"/>
      <sheetName val="Ⅲ.설계명세서"/>
      <sheetName val="토공"/>
      <sheetName val="서울대규장각(가시설흙막이)"/>
      <sheetName val="내역"/>
      <sheetName val="구역별 -작업"/>
      <sheetName val="시설물일위"/>
      <sheetName val="DS설변내역서"/>
      <sheetName val="DS기성최종"/>
      <sheetName val="몰탈재료산출"/>
      <sheetName val="단가산출서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Sheet1"/>
      <sheetName val="요율맨_x0008_뀁鳀듍᳅퇁쓉岬˔Ā건축_x0002_ꀁ꧑ʺĀ설비Ā갑지_x0006_匀敨瑥ȳ"/>
      <sheetName val="1"/>
      <sheetName val="개요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/>
      <sheetData sheetId="11" refreshError="1"/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Sheet2"/>
      <sheetName val="산출내역서집계표"/>
      <sheetName val="단가조사서"/>
      <sheetName val="일위대가"/>
      <sheetName val="수량산출"/>
      <sheetName val="설계서"/>
      <sheetName val="일위산출"/>
      <sheetName val="빗물받이(910-510-410)"/>
      <sheetName val="노임단가"/>
      <sheetName val="물가시세"/>
      <sheetName val="내역서 "/>
      <sheetName val="4차원가계산서"/>
      <sheetName val="산출1"/>
      <sheetName val="ILWI"/>
      <sheetName val="형틀공사"/>
      <sheetName val="산출서"/>
      <sheetName val="PAN"/>
      <sheetName val="신우"/>
      <sheetName val="분전함신설"/>
      <sheetName val="접지1종"/>
      <sheetName val="중동공구"/>
      <sheetName val="내역"/>
      <sheetName val="DATA1"/>
      <sheetName val="백룡교차로"/>
      <sheetName val="산정교차로"/>
      <sheetName val="신영교차로"/>
      <sheetName val="갑지1"/>
      <sheetName val="3련 BOX"/>
      <sheetName val="콘_재료분리(1)"/>
      <sheetName val="자재단가"/>
      <sheetName val="공비대비"/>
      <sheetName val="gyun"/>
      <sheetName val="요율"/>
      <sheetName val="설계"/>
      <sheetName val="2002하반기노임기준"/>
      <sheetName val="1"/>
      <sheetName val="공통"/>
      <sheetName val="날개수량1.5"/>
      <sheetName val="갑지"/>
      <sheetName val="산출내역서"/>
      <sheetName val="개요"/>
      <sheetName val="일반부표"/>
      <sheetName val="원가계산서"/>
      <sheetName val="을지"/>
      <sheetName val="횡 연장"/>
      <sheetName val="날개벽"/>
      <sheetName val="00000"/>
      <sheetName val="단위중량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I一般比"/>
      <sheetName val="N賃率-職"/>
      <sheetName val="Sheet6"/>
      <sheetName val="경산"/>
      <sheetName val="공사설계서"/>
      <sheetName val="노무비"/>
      <sheetName val="국내조달(통합-1)"/>
      <sheetName val="단1"/>
      <sheetName val="49단가"/>
      <sheetName val="센터"/>
      <sheetName val="공량산출서"/>
      <sheetName val="257A1"/>
      <sheetName val="내역"/>
      <sheetName val="수량산출"/>
      <sheetName val="기계경비(시간당)"/>
      <sheetName val="9GNG운반"/>
      <sheetName val="8.수량산출 (2)"/>
      <sheetName val="내역서"/>
      <sheetName val="근로자자료입력"/>
      <sheetName val="참고자료"/>
      <sheetName val="노임"/>
      <sheetName val="48수량"/>
      <sheetName val="설계서"/>
      <sheetName val="일위대가표"/>
      <sheetName val="선로수량집계"/>
      <sheetName val="장비수량집계"/>
      <sheetName val="지장수량집계"/>
      <sheetName val="철거"/>
      <sheetName val="PLT8500"/>
      <sheetName val="철거산출근거"/>
      <sheetName val="화재 탐지 설비"/>
      <sheetName val="진천,증평(9.3)"/>
      <sheetName val="설계요율_계산"/>
      <sheetName val="자재단가"/>
      <sheetName val="수량산출서OS"/>
      <sheetName val="개소별수량산출"/>
      <sheetName val="45,4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가로등관급"/>
      <sheetName val="수탁공사비"/>
      <sheetName val="도급제경비"/>
      <sheetName val="설계예산서"/>
      <sheetName val="일위대가"/>
      <sheetName val="단가산출"/>
      <sheetName val="수량집계"/>
      <sheetName val="수량산출서"/>
      <sheetName val="산출근거"/>
      <sheetName val="노임단가"/>
      <sheetName val="점검총괄"/>
      <sheetName val="내역"/>
      <sheetName val="목차"/>
      <sheetName val="원가계산서"/>
      <sheetName val="집계표"/>
      <sheetName val="내역서"/>
      <sheetName val="일위대가표"/>
      <sheetName val="단가조사서"/>
      <sheetName val="원가계산서 (2)"/>
      <sheetName val="전-내역"/>
      <sheetName val="일위_파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A2" t="str">
            <v>플 랜 트 전 공</v>
          </cell>
          <cell r="B2">
            <v>56509</v>
          </cell>
        </row>
        <row r="3">
          <cell r="A3" t="str">
            <v>목 도 공</v>
          </cell>
          <cell r="B3">
            <v>65769</v>
          </cell>
        </row>
        <row r="4">
          <cell r="A4" t="str">
            <v>보 통 인 부</v>
          </cell>
          <cell r="B4">
            <v>37483</v>
          </cell>
        </row>
        <row r="5">
          <cell r="A5" t="str">
            <v>비 계 공</v>
          </cell>
          <cell r="B5">
            <v>68645</v>
          </cell>
        </row>
        <row r="6">
          <cell r="A6" t="str">
            <v>특 별 인 부</v>
          </cell>
          <cell r="B6">
            <v>52232</v>
          </cell>
        </row>
        <row r="7">
          <cell r="A7" t="str">
            <v>기 계 설 치 공</v>
          </cell>
          <cell r="B7">
            <v>54111</v>
          </cell>
        </row>
        <row r="8">
          <cell r="A8" t="str">
            <v>석 공</v>
          </cell>
          <cell r="B8">
            <v>65443</v>
          </cell>
        </row>
        <row r="9">
          <cell r="A9" t="str">
            <v>철 공</v>
          </cell>
          <cell r="B9">
            <v>65845</v>
          </cell>
        </row>
        <row r="10">
          <cell r="A10" t="str">
            <v>용 접 공</v>
          </cell>
          <cell r="B10">
            <v>58758</v>
          </cell>
        </row>
        <row r="11">
          <cell r="A11" t="str">
            <v>도 장 공</v>
          </cell>
          <cell r="B11">
            <v>57502</v>
          </cell>
        </row>
        <row r="12">
          <cell r="A12" t="str">
            <v>철 근 공</v>
          </cell>
          <cell r="B12">
            <v>68758</v>
          </cell>
        </row>
        <row r="13">
          <cell r="A13" t="str">
            <v>내 선 전 공</v>
          </cell>
          <cell r="B13">
            <v>51165</v>
          </cell>
        </row>
        <row r="14">
          <cell r="A14" t="str">
            <v>기 계 공</v>
          </cell>
          <cell r="B14">
            <v>45607</v>
          </cell>
        </row>
        <row r="15">
          <cell r="A15" t="str">
            <v>배 전 전 공</v>
          </cell>
          <cell r="B15">
            <v>180602</v>
          </cell>
        </row>
        <row r="16">
          <cell r="A16" t="str">
            <v>특고압케이블공</v>
          </cell>
          <cell r="B16">
            <v>113924</v>
          </cell>
        </row>
        <row r="17">
          <cell r="A17" t="str">
            <v>고압케이블공</v>
          </cell>
          <cell r="B17">
            <v>74140</v>
          </cell>
        </row>
        <row r="18">
          <cell r="A18" t="str">
            <v>저압케이블공</v>
          </cell>
          <cell r="B18">
            <v>66313</v>
          </cell>
        </row>
        <row r="19">
          <cell r="A19" t="str">
            <v>배 관 공</v>
          </cell>
          <cell r="B19">
            <v>51272</v>
          </cell>
        </row>
        <row r="20">
          <cell r="A20" t="str">
            <v>H/W 설치기사</v>
          </cell>
          <cell r="B20">
            <v>81821</v>
          </cell>
        </row>
        <row r="21">
          <cell r="A21" t="str">
            <v>S/W 시험기사</v>
          </cell>
          <cell r="B21">
            <v>91329</v>
          </cell>
        </row>
        <row r="22">
          <cell r="A22" t="str">
            <v>건 축 목 공</v>
          </cell>
          <cell r="B22">
            <v>63257</v>
          </cell>
        </row>
        <row r="23">
          <cell r="A23" t="str">
            <v>방 수 공</v>
          </cell>
          <cell r="B23">
            <v>50753</v>
          </cell>
        </row>
        <row r="24">
          <cell r="A24" t="str">
            <v>콘 크 리 트 공</v>
          </cell>
          <cell r="B24">
            <v>63355</v>
          </cell>
        </row>
        <row r="25">
          <cell r="A25" t="str">
            <v>할  석  공</v>
          </cell>
          <cell r="B25">
            <v>66464</v>
          </cell>
        </row>
        <row r="26">
          <cell r="A26" t="str">
            <v>플랜트배관공</v>
          </cell>
          <cell r="B26">
            <v>63723</v>
          </cell>
        </row>
        <row r="27">
          <cell r="A27" t="str">
            <v>형 틀 목 공</v>
          </cell>
          <cell r="B27">
            <v>64943</v>
          </cell>
        </row>
        <row r="28">
          <cell r="A28" t="str">
            <v>미 장 공</v>
          </cell>
          <cell r="B28">
            <v>59187</v>
          </cell>
        </row>
        <row r="29">
          <cell r="A29" t="str">
            <v>건설기계운전기사</v>
          </cell>
          <cell r="B29">
            <v>55245</v>
          </cell>
        </row>
        <row r="30">
          <cell r="A30" t="str">
            <v>건설기계운전조수</v>
          </cell>
          <cell r="B30">
            <v>43082</v>
          </cell>
        </row>
        <row r="31">
          <cell r="A31" t="str">
            <v>건설기계조장</v>
          </cell>
          <cell r="B31">
            <v>63182</v>
          </cell>
        </row>
        <row r="32">
          <cell r="A32" t="str">
            <v>운전사(운반차)</v>
          </cell>
          <cell r="B32">
            <v>54064</v>
          </cell>
        </row>
        <row r="33">
          <cell r="A33" t="str">
            <v>운전사(기계)</v>
          </cell>
          <cell r="B33">
            <v>47406</v>
          </cell>
        </row>
      </sheetData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성교간선"/>
      <sheetName val="우성교전등전열"/>
      <sheetName val="평소교간선"/>
      <sheetName val="평소교전등전열"/>
    </sheetNames>
    <sheetDataSet>
      <sheetData sheetId="0">
        <row r="5">
          <cell r="B5" t="str">
            <v>IV 5.5㎟</v>
          </cell>
          <cell r="C5" t="str">
            <v>M</v>
          </cell>
          <cell r="D5">
            <v>80</v>
          </cell>
          <cell r="E5">
            <v>0.05</v>
          </cell>
          <cell r="F5">
            <v>84</v>
          </cell>
        </row>
        <row r="6">
          <cell r="B6" t="str">
            <v>GV 5.5㎟</v>
          </cell>
          <cell r="C6" t="str">
            <v>M</v>
          </cell>
          <cell r="D6">
            <v>10</v>
          </cell>
          <cell r="E6">
            <v>0.05</v>
          </cell>
          <cell r="F6">
            <v>10</v>
          </cell>
        </row>
        <row r="7">
          <cell r="B7" t="str">
            <v>CV 8㎟/1C</v>
          </cell>
          <cell r="C7" t="str">
            <v>M</v>
          </cell>
          <cell r="D7">
            <v>320</v>
          </cell>
          <cell r="E7">
            <v>0.03</v>
          </cell>
          <cell r="F7">
            <v>329</v>
          </cell>
        </row>
        <row r="8">
          <cell r="B8" t="str">
            <v>HI PVC 16mm</v>
          </cell>
          <cell r="C8" t="str">
            <v>M</v>
          </cell>
          <cell r="D8">
            <v>5</v>
          </cell>
          <cell r="E8">
            <v>0.1</v>
          </cell>
          <cell r="F8">
            <v>5</v>
          </cell>
        </row>
        <row r="9">
          <cell r="B9" t="str">
            <v>ELP 30mm</v>
          </cell>
          <cell r="C9" t="str">
            <v>M</v>
          </cell>
          <cell r="D9">
            <v>60</v>
          </cell>
          <cell r="E9">
            <v>0.03</v>
          </cell>
          <cell r="F9">
            <v>61</v>
          </cell>
        </row>
        <row r="10">
          <cell r="C10" t="str">
            <v>M</v>
          </cell>
          <cell r="D10">
            <v>60</v>
          </cell>
          <cell r="E10">
            <v>0</v>
          </cell>
          <cell r="F10">
            <v>60</v>
          </cell>
        </row>
        <row r="11">
          <cell r="B11" t="str">
            <v>200×200×100</v>
          </cell>
          <cell r="C11" t="str">
            <v>EA</v>
          </cell>
          <cell r="D11">
            <v>4</v>
          </cell>
          <cell r="E11">
            <v>0</v>
          </cell>
          <cell r="F11">
            <v>4</v>
          </cell>
        </row>
        <row r="12">
          <cell r="B12" t="str">
            <v>LP-1(SUS옥외형)</v>
          </cell>
          <cell r="C12" t="str">
            <v>면</v>
          </cell>
          <cell r="D12">
            <v>1</v>
          </cell>
          <cell r="E12">
            <v>0</v>
          </cell>
          <cell r="F12">
            <v>1</v>
          </cell>
        </row>
        <row r="13">
          <cell r="B13" t="str">
            <v>16Ø×1800×3본</v>
          </cell>
          <cell r="C13" t="str">
            <v>개소</v>
          </cell>
          <cell r="D13">
            <v>1</v>
          </cell>
          <cell r="E13">
            <v>0</v>
          </cell>
          <cell r="F13">
            <v>1</v>
          </cell>
        </row>
        <row r="14">
          <cell r="D14">
            <v>1</v>
          </cell>
          <cell r="E14">
            <v>0</v>
          </cell>
          <cell r="F14">
            <v>1</v>
          </cell>
        </row>
        <row r="15">
          <cell r="B15" t="str">
            <v>16Ø</v>
          </cell>
          <cell r="C15" t="str">
            <v>EA</v>
          </cell>
          <cell r="D15">
            <v>3</v>
          </cell>
          <cell r="E15">
            <v>0</v>
          </cell>
          <cell r="F15">
            <v>3</v>
          </cell>
        </row>
        <row r="16">
          <cell r="B16" t="str">
            <v>10KG</v>
          </cell>
          <cell r="C16" t="str">
            <v>포</v>
          </cell>
          <cell r="D16">
            <v>1</v>
          </cell>
          <cell r="E16">
            <v>0</v>
          </cell>
          <cell r="F16">
            <v>1</v>
          </cell>
        </row>
        <row r="17">
          <cell r="B17" t="str">
            <v>800×500×1200</v>
          </cell>
          <cell r="C17" t="str">
            <v>EA</v>
          </cell>
          <cell r="D17">
            <v>1</v>
          </cell>
          <cell r="E17">
            <v>0</v>
          </cell>
          <cell r="F17">
            <v>1</v>
          </cell>
        </row>
        <row r="18">
          <cell r="B18" t="str">
            <v>0.6M</v>
          </cell>
          <cell r="C18" t="str">
            <v>M</v>
          </cell>
          <cell r="D18">
            <v>30</v>
          </cell>
          <cell r="E18">
            <v>0</v>
          </cell>
          <cell r="F18">
            <v>30</v>
          </cell>
        </row>
      </sheetData>
      <sheetData sheetId="1"/>
      <sheetData sheetId="2"/>
      <sheetData sheetId="3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가로등 집계표 "/>
      <sheetName val="가로등샨출근거"/>
      <sheetName val="신호등수량집계표"/>
      <sheetName val="수량산출서 "/>
      <sheetName val="신호등설비"/>
      <sheetName val="신호등일위대가"/>
      <sheetName val="신호등자재단가비교표"/>
      <sheetName val="경비산출서"/>
      <sheetName val="수량산출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탁공사비"/>
      <sheetName val="단가조사"/>
      <sheetName val="수량집계"/>
      <sheetName val="backdata"/>
      <sheetName val="설계예산서"/>
      <sheetName val="일위대가"/>
      <sheetName val="갑지"/>
      <sheetName val="도급제경비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75">
          <cell r="A275" t="str">
            <v>일위대가 목록표</v>
          </cell>
        </row>
        <row r="276">
          <cell r="A276" t="str">
            <v>제 1 호표</v>
          </cell>
          <cell r="B276" t="str">
            <v>터파기(기계)</v>
          </cell>
          <cell r="E276">
            <v>596</v>
          </cell>
          <cell r="G276">
            <v>225</v>
          </cell>
          <cell r="I276">
            <v>117</v>
          </cell>
          <cell r="K276">
            <v>254</v>
          </cell>
        </row>
        <row r="277">
          <cell r="A277" t="str">
            <v>제 2 호표</v>
          </cell>
          <cell r="B277" t="str">
            <v>되메우기 및 다짐(기계)</v>
          </cell>
          <cell r="E277">
            <v>1726</v>
          </cell>
          <cell r="G277">
            <v>1236</v>
          </cell>
          <cell r="I277">
            <v>235</v>
          </cell>
          <cell r="K277">
            <v>255</v>
          </cell>
        </row>
        <row r="278">
          <cell r="A278" t="str">
            <v>제 3 호표</v>
          </cell>
          <cell r="B278" t="str">
            <v>잔토처리</v>
          </cell>
          <cell r="E278">
            <v>829</v>
          </cell>
          <cell r="G278">
            <v>245</v>
          </cell>
          <cell r="I278">
            <v>283</v>
          </cell>
          <cell r="K278">
            <v>301</v>
          </cell>
        </row>
        <row r="279">
          <cell r="A279" t="str">
            <v>제 4 호표</v>
          </cell>
          <cell r="B279" t="str">
            <v>합판거푸집(1회)</v>
          </cell>
          <cell r="E279">
            <v>41753.9</v>
          </cell>
          <cell r="G279">
            <v>25291</v>
          </cell>
          <cell r="I279">
            <v>16462.900000000001</v>
          </cell>
        </row>
        <row r="280">
          <cell r="A280" t="str">
            <v>제 5 호표</v>
          </cell>
          <cell r="B280" t="str">
            <v>합판거푸집(4회)</v>
          </cell>
          <cell r="E280">
            <v>16717</v>
          </cell>
          <cell r="G280">
            <v>10116</v>
          </cell>
          <cell r="I280">
            <v>6601</v>
          </cell>
        </row>
        <row r="281">
          <cell r="A281" t="str">
            <v>제 6 호표</v>
          </cell>
          <cell r="B281" t="str">
            <v>철근가공조립 간단 TON</v>
          </cell>
          <cell r="E281">
            <v>604504</v>
          </cell>
          <cell r="G281">
            <v>242934</v>
          </cell>
          <cell r="I281">
            <v>361570</v>
          </cell>
        </row>
        <row r="282">
          <cell r="A282" t="str">
            <v>제 7 호표</v>
          </cell>
          <cell r="B282" t="str">
            <v>레미콘타설 (소형) 40-180-8</v>
          </cell>
          <cell r="E282">
            <v>59858</v>
          </cell>
          <cell r="G282">
            <v>18202</v>
          </cell>
          <cell r="I282">
            <v>41656</v>
          </cell>
        </row>
        <row r="283">
          <cell r="A283" t="str">
            <v>제 8 호표</v>
          </cell>
          <cell r="B283" t="str">
            <v>레미콘타설 (소형) 25-210-8</v>
          </cell>
          <cell r="E283">
            <v>64948</v>
          </cell>
          <cell r="G283">
            <v>18202</v>
          </cell>
          <cell r="I283">
            <v>46746</v>
          </cell>
        </row>
        <row r="284">
          <cell r="A284" t="str">
            <v>제 9 호표</v>
          </cell>
          <cell r="B284" t="str">
            <v xml:space="preserve">시멘트액체방수 </v>
          </cell>
          <cell r="E284">
            <v>16032</v>
          </cell>
          <cell r="G284">
            <v>14976</v>
          </cell>
          <cell r="I284">
            <v>1056</v>
          </cell>
        </row>
        <row r="285">
          <cell r="A285" t="str">
            <v>제 10 호표</v>
          </cell>
          <cell r="B285" t="str">
            <v>바탕만들기</v>
          </cell>
          <cell r="E285">
            <v>840</v>
          </cell>
          <cell r="G285">
            <v>793</v>
          </cell>
          <cell r="I285">
            <v>47</v>
          </cell>
        </row>
        <row r="286">
          <cell r="A286" t="str">
            <v>제 11 호표</v>
          </cell>
          <cell r="B286" t="str">
            <v>철재면도장</v>
          </cell>
          <cell r="E286">
            <v>2247</v>
          </cell>
          <cell r="G286">
            <v>1798</v>
          </cell>
          <cell r="I286">
            <v>414</v>
          </cell>
          <cell r="K286">
            <v>35</v>
          </cell>
        </row>
        <row r="287">
          <cell r="A287" t="str">
            <v>제 12 호표</v>
          </cell>
          <cell r="B287" t="str">
            <v>잡철물제작설치</v>
          </cell>
          <cell r="E287">
            <v>2845633</v>
          </cell>
          <cell r="G287">
            <v>1869721</v>
          </cell>
          <cell r="I287">
            <v>912497</v>
          </cell>
          <cell r="K287">
            <v>63415</v>
          </cell>
        </row>
        <row r="288">
          <cell r="A288" t="str">
            <v>제 13 호표</v>
          </cell>
          <cell r="B288" t="str">
            <v>모르터(1:2)</v>
          </cell>
          <cell r="E288">
            <v>82401</v>
          </cell>
          <cell r="G288">
            <v>33755</v>
          </cell>
          <cell r="I288">
            <v>48646</v>
          </cell>
        </row>
        <row r="289">
          <cell r="A289" t="str">
            <v>제 14 호표</v>
          </cell>
          <cell r="B289" t="str">
            <v>잡석부설및다짐</v>
          </cell>
          <cell r="E289">
            <v>20262</v>
          </cell>
          <cell r="G289">
            <v>13502</v>
          </cell>
          <cell r="I289">
            <v>6760</v>
          </cell>
        </row>
        <row r="290">
          <cell r="A290" t="str">
            <v>제 15 호표</v>
          </cell>
          <cell r="B290" t="str">
            <v>맨홀뚜껑  Φ750</v>
          </cell>
          <cell r="E290">
            <v>403796</v>
          </cell>
          <cell r="G290">
            <v>45796</v>
          </cell>
          <cell r="I290">
            <v>358000</v>
          </cell>
        </row>
        <row r="291">
          <cell r="A291" t="str">
            <v>제 16 호표</v>
          </cell>
          <cell r="B291" t="str">
            <v>동바리 (0-7m:1회)</v>
          </cell>
          <cell r="E291">
            <v>21213.5</v>
          </cell>
          <cell r="G291">
            <v>18221</v>
          </cell>
          <cell r="I291">
            <v>2992.5</v>
          </cell>
        </row>
        <row r="292">
          <cell r="A292" t="str">
            <v>제 17 호표</v>
          </cell>
          <cell r="B292" t="str">
            <v>동바리 (0-7m:6회)</v>
          </cell>
          <cell r="E292">
            <v>10033</v>
          </cell>
          <cell r="G292">
            <v>8618</v>
          </cell>
          <cell r="I292">
            <v>1415</v>
          </cell>
        </row>
        <row r="293">
          <cell r="A293" t="str">
            <v>제 18 호표</v>
          </cell>
          <cell r="B293" t="str">
            <v>사다리 STS Φ19</v>
          </cell>
          <cell r="E293">
            <v>12743</v>
          </cell>
          <cell r="G293">
            <v>4113</v>
          </cell>
          <cell r="I293">
            <v>8630</v>
          </cell>
          <cell r="K293">
            <v>139</v>
          </cell>
        </row>
        <row r="294">
          <cell r="A294" t="str">
            <v>제 19 호표</v>
          </cell>
          <cell r="B294" t="str">
            <v>PVC PIPE Φ50</v>
          </cell>
          <cell r="E294">
            <v>4750</v>
          </cell>
          <cell r="G294">
            <v>1549</v>
          </cell>
          <cell r="I294">
            <v>3201</v>
          </cell>
        </row>
        <row r="295">
          <cell r="A295" t="str">
            <v>제 20 호표</v>
          </cell>
          <cell r="B295" t="str">
            <v>HOOK STS Φ19</v>
          </cell>
          <cell r="E295">
            <v>12743</v>
          </cell>
          <cell r="G295">
            <v>4113</v>
          </cell>
          <cell r="I295">
            <v>8630</v>
          </cell>
          <cell r="K295">
            <v>139</v>
          </cell>
        </row>
        <row r="296">
          <cell r="A296" t="str">
            <v>제 21 호표</v>
          </cell>
          <cell r="B296" t="str">
            <v>맨 홀 1500X1500X1500</v>
          </cell>
          <cell r="E296">
            <v>1814251</v>
          </cell>
          <cell r="G296">
            <v>809583</v>
          </cell>
          <cell r="I296">
            <v>984574</v>
          </cell>
          <cell r="K296">
            <v>20094</v>
          </cell>
        </row>
        <row r="297">
          <cell r="A297" t="str">
            <v>제 22 호표</v>
          </cell>
          <cell r="B297" t="str">
            <v>핸드홀 뚜껑</v>
          </cell>
          <cell r="E297">
            <v>142783</v>
          </cell>
          <cell r="G297">
            <v>80822</v>
          </cell>
          <cell r="I297">
            <v>59284</v>
          </cell>
          <cell r="K297">
            <v>2677</v>
          </cell>
        </row>
        <row r="298">
          <cell r="A298" t="str">
            <v>제 23 호표</v>
          </cell>
          <cell r="B298" t="str">
            <v>핸드홀 800X800X1000</v>
          </cell>
          <cell r="E298">
            <v>437378</v>
          </cell>
          <cell r="G298">
            <v>256863</v>
          </cell>
          <cell r="I298">
            <v>175766</v>
          </cell>
          <cell r="K298">
            <v>4749</v>
          </cell>
        </row>
        <row r="299">
          <cell r="A299" t="str">
            <v>제 24 호표</v>
          </cell>
          <cell r="B299" t="str">
            <v>현장조작반 기초(옥내)</v>
          </cell>
          <cell r="E299">
            <v>5831</v>
          </cell>
          <cell r="G299">
            <v>1909</v>
          </cell>
          <cell r="I299">
            <v>3922</v>
          </cell>
        </row>
        <row r="300">
          <cell r="A300" t="str">
            <v>제 25 호표</v>
          </cell>
          <cell r="B300" t="str">
            <v>MCC기초(MCC-R)</v>
          </cell>
          <cell r="E300">
            <v>326918</v>
          </cell>
          <cell r="G300">
            <v>171880</v>
          </cell>
          <cell r="I300">
            <v>155038</v>
          </cell>
        </row>
        <row r="301">
          <cell r="A301" t="str">
            <v>제 26 호표</v>
          </cell>
          <cell r="B301" t="str">
            <v>MCC기초(MCC-6)</v>
          </cell>
          <cell r="E301">
            <v>84453</v>
          </cell>
          <cell r="G301">
            <v>44402</v>
          </cell>
          <cell r="I301">
            <v>40051</v>
          </cell>
        </row>
        <row r="302">
          <cell r="A302" t="str">
            <v>제 27 호표</v>
          </cell>
          <cell r="B302" t="str">
            <v>현장조작반 기초(옥외)</v>
          </cell>
          <cell r="E302">
            <v>37781</v>
          </cell>
          <cell r="G302">
            <v>18529</v>
          </cell>
          <cell r="I302">
            <v>19252</v>
          </cell>
        </row>
        <row r="303">
          <cell r="A303" t="str">
            <v>제 28 호표</v>
          </cell>
          <cell r="B303" t="str">
            <v>유입펌프장 판넬 기초</v>
          </cell>
          <cell r="E303">
            <v>411116</v>
          </cell>
          <cell r="G303">
            <v>236856</v>
          </cell>
          <cell r="I303">
            <v>166227</v>
          </cell>
          <cell r="K303">
            <v>8033</v>
          </cell>
        </row>
        <row r="304">
          <cell r="A304" t="str">
            <v>제 29 호표</v>
          </cell>
          <cell r="B304" t="str">
            <v>최초침전지 판넬 기초</v>
          </cell>
          <cell r="E304">
            <v>142829</v>
          </cell>
          <cell r="G304">
            <v>82379</v>
          </cell>
          <cell r="I304">
            <v>57656</v>
          </cell>
          <cell r="K304">
            <v>2794</v>
          </cell>
        </row>
        <row r="305">
          <cell r="A305" t="str">
            <v>제 30 호표</v>
          </cell>
          <cell r="B305" t="str">
            <v>반응조,송풍기 판넬 기초</v>
          </cell>
          <cell r="E305">
            <v>494756</v>
          </cell>
          <cell r="G305">
            <v>284923</v>
          </cell>
          <cell r="I305">
            <v>200170</v>
          </cell>
          <cell r="K305">
            <v>9663</v>
          </cell>
        </row>
        <row r="306">
          <cell r="A306" t="str">
            <v>제 31 호표</v>
          </cell>
          <cell r="B306" t="str">
            <v>최종침전지  판넬 기초</v>
          </cell>
          <cell r="E306">
            <v>2252251</v>
          </cell>
          <cell r="G306">
            <v>1298173</v>
          </cell>
          <cell r="I306">
            <v>910049</v>
          </cell>
          <cell r="K306">
            <v>44029</v>
          </cell>
        </row>
        <row r="307">
          <cell r="A307" t="str">
            <v>제 32 호표</v>
          </cell>
          <cell r="B307" t="str">
            <v>용수공급동 판넬 기초</v>
          </cell>
          <cell r="E307">
            <v>184637</v>
          </cell>
          <cell r="G307">
            <v>106405</v>
          </cell>
          <cell r="I307">
            <v>74624</v>
          </cell>
          <cell r="K307">
            <v>3608</v>
          </cell>
        </row>
        <row r="308">
          <cell r="A308" t="str">
            <v>제 33 호표</v>
          </cell>
          <cell r="B308" t="str">
            <v>설비동 판넬 기초</v>
          </cell>
          <cell r="E308">
            <v>1896469</v>
          </cell>
          <cell r="G308">
            <v>1093349</v>
          </cell>
          <cell r="I308">
            <v>766038</v>
          </cell>
          <cell r="K308">
            <v>37082</v>
          </cell>
        </row>
      </sheetData>
      <sheetData sheetId="7" refreshError="1"/>
      <sheetData sheetId="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예산서"/>
      <sheetName val="내역서 총괄표"/>
      <sheetName val="건축공사내역총괄"/>
      <sheetName val="LC공사내역총괄"/>
      <sheetName val="현장시스템내역총괄"/>
      <sheetName val="일위목록"/>
      <sheetName val="일위대가표"/>
      <sheetName val="단가산출"/>
      <sheetName val="#2_일위대가목록"/>
      <sheetName val="일위대가"/>
      <sheetName val="N賃率-職"/>
      <sheetName val="1,2공구원가계산서"/>
      <sheetName val="2공구산출내역"/>
      <sheetName val="1공구산출내역서"/>
      <sheetName val="백암비스타내역"/>
      <sheetName val="자재단가비교표"/>
      <sheetName val="여과지동"/>
      <sheetName val="기초자료"/>
      <sheetName val=" HIT-&gt;HMC 견적(3900)"/>
      <sheetName val="일대"/>
      <sheetName val="노무비 근거"/>
      <sheetName val="일위산출근거"/>
      <sheetName val="9GNG운반"/>
      <sheetName val="철거산출근거"/>
      <sheetName val="일위(지장이설)"/>
      <sheetName val="일위"/>
      <sheetName val="간선계산"/>
      <sheetName val="수량집계(일반통신)"/>
      <sheetName val="조건표"/>
      <sheetName val="J直材4"/>
      <sheetName val="일위대가(TRS)"/>
      <sheetName val="유입량"/>
      <sheetName val="자재단가"/>
      <sheetName val="WORK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단가표"/>
      <sheetName val="조건표 (2)"/>
      <sheetName val="산출내역서"/>
    </sheetNames>
    <sheetDataSet>
      <sheetData sheetId="0" refreshError="1">
        <row r="2">
          <cell r="B2">
            <v>0.15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1.공사원가계산서"/>
      <sheetName val="2.내역첫장"/>
      <sheetName val="3.공사비총괄표(휴게소)"/>
      <sheetName val="4.휴게소건축"/>
      <sheetName val="5.휴게소설비"/>
      <sheetName val="6.공사비총괄표(주유소)"/>
      <sheetName val="7.주유소건축"/>
      <sheetName val="8.주유소설비"/>
      <sheetName val="공사기간"/>
      <sheetName val="N賃率-職"/>
      <sheetName val="기본단가표"/>
      <sheetName val="Sheet1"/>
    </sheetNames>
    <definedNames>
      <definedName name="조건_입력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계산서4"/>
      <sheetName val="2000년1차"/>
      <sheetName val="2000전체분"/>
      <sheetName val="공사비증감"/>
      <sheetName val="간접1"/>
      <sheetName val="sheet1"/>
      <sheetName val="약품공급2"/>
      <sheetName val="BID"/>
      <sheetName val="99총공사내역서"/>
      <sheetName val="1,2공구원가계산서"/>
      <sheetName val="1공구산출내역서"/>
      <sheetName val="설계서"/>
      <sheetName val="#REF"/>
      <sheetName val="인부노임"/>
      <sheetName val="표  지"/>
      <sheetName val="기성내역"/>
      <sheetName val="Macro(차단기)"/>
      <sheetName val="갑지"/>
      <sheetName val="문학간접"/>
      <sheetName val="내역"/>
      <sheetName val="앉음벽 (2)"/>
      <sheetName val="설계예산서"/>
      <sheetName val="예산내역서"/>
      <sheetName val="49단가"/>
      <sheetName val="조명일위"/>
      <sheetName val="DB"/>
      <sheetName val="조경일람"/>
      <sheetName val="분전반"/>
      <sheetName val="내역서(전기)"/>
      <sheetName val="노임단가"/>
      <sheetName val="식재가격"/>
      <sheetName val="식재총괄"/>
      <sheetName val="일위목록"/>
      <sheetName val="건축내역"/>
      <sheetName val="접지수량"/>
      <sheetName val="N賃率-職"/>
      <sheetName val="산근"/>
      <sheetName val="산출근거"/>
      <sheetName val="단가일람"/>
      <sheetName val="DATE"/>
      <sheetName val="원가계산서"/>
      <sheetName val="실행철강하도"/>
      <sheetName val="주안3차A-A"/>
      <sheetName val="내역서"/>
      <sheetName val="13LPMCC"/>
      <sheetName val="b_balju"/>
      <sheetName val="신호등일위대가"/>
      <sheetName val="G.R300경비"/>
      <sheetName val="일위대가"/>
      <sheetName val="자재단가비교표"/>
      <sheetName val="총괄표"/>
      <sheetName val="봉양~조차장간고하개명(신설)"/>
      <sheetName val="ELEC"/>
      <sheetName val="총괄내역서"/>
      <sheetName val="수량산출서"/>
      <sheetName val="단위단가"/>
      <sheetName val="도담구내 개소별 명세"/>
      <sheetName val="전체"/>
      <sheetName val="노임"/>
      <sheetName val="전기일위대가"/>
      <sheetName val="EBSDATA"/>
      <sheetName val="수목표준대가"/>
      <sheetName val="현장설명"/>
      <sheetName val="Data &amp; Result"/>
      <sheetName val="상-교대(A1-A2)"/>
      <sheetName val="견적조건"/>
      <sheetName val="조경"/>
      <sheetName val="건축2"/>
      <sheetName val="자재일람"/>
      <sheetName val="전체제잡비"/>
      <sheetName val="2.1  노무비 평균단가산출"/>
      <sheetName val="자산TOTAL"/>
      <sheetName val="실행대비"/>
      <sheetName val="LD"/>
      <sheetName val="준공정산"/>
      <sheetName val="교통대책내역"/>
      <sheetName val="C1ㅇ"/>
      <sheetName val="전기"/>
      <sheetName val="코드표"/>
      <sheetName val="과업별 상세(계산 1)"/>
      <sheetName val="기준정보"/>
      <sheetName val="요율"/>
      <sheetName val="당진1,2호기전선관설치및접지4차공사내역서-을지"/>
      <sheetName val="준검 내역서"/>
      <sheetName val="제조노임"/>
      <sheetName val="적용토목"/>
      <sheetName val="기본단가표"/>
      <sheetName val="교각1"/>
      <sheetName val="실행기초"/>
      <sheetName val="Total"/>
      <sheetName val="옥내소화전계산서"/>
      <sheetName val="4.전기"/>
      <sheetName val="내   역"/>
      <sheetName val="단가조사"/>
      <sheetName val="단가조사-2"/>
      <sheetName val="검암내역"/>
      <sheetName val="결재갑지"/>
      <sheetName val="N賃率_職"/>
      <sheetName val="자재단가"/>
      <sheetName val="전기2005"/>
      <sheetName val="수량(금호)"/>
      <sheetName val="진주방향"/>
      <sheetName val="마산방향"/>
      <sheetName val="마산방향철근집계"/>
      <sheetName val="예산명세서"/>
      <sheetName val="설계명세서"/>
      <sheetName val="자료입력"/>
      <sheetName val="RE9604"/>
      <sheetName val="제작기술지원센터"/>
      <sheetName val="전기일위목록"/>
      <sheetName val="현장관리비참조"/>
      <sheetName val="공사비총괄"/>
      <sheetName val="9GNG운반"/>
      <sheetName val="토목주소"/>
      <sheetName val="품셈TABLE"/>
      <sheetName val="원가계산서구조조정"/>
      <sheetName val="실행내역"/>
      <sheetName val="비탈면보호공수량산출"/>
      <sheetName val="전체항목"/>
      <sheetName val="전체_1설계"/>
      <sheetName val="구조물수량집계표"/>
      <sheetName val="도급"/>
      <sheetName val="직공비"/>
      <sheetName val="401"/>
      <sheetName val="교각계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2전열"/>
      <sheetName val="천방교접속"/>
      <sheetName val="대포2교접속"/>
      <sheetName val="원가총괄"/>
      <sheetName val="101동"/>
      <sheetName val="시운전연료"/>
      <sheetName val="96노임기준"/>
      <sheetName val="냉천부속동"/>
      <sheetName val="집계표"/>
      <sheetName val="제경비"/>
      <sheetName val="일위대가목록"/>
      <sheetName val="PAY2002"/>
      <sheetName val="조도계산"/>
      <sheetName val="JUCKEYK"/>
      <sheetName val="점검총괄"/>
      <sheetName val="2공구산출내역"/>
      <sheetName val="설계조건"/>
      <sheetName val="을"/>
      <sheetName val="노무비"/>
      <sheetName val="산수배수"/>
      <sheetName val="손익분석"/>
      <sheetName val="전사 (2)"/>
      <sheetName val="BA (2)"/>
      <sheetName val="CP (2)"/>
      <sheetName val="A갑지"/>
      <sheetName val="경산"/>
      <sheetName val="물량산출근거-지상층"/>
      <sheetName val="잔수량(작성)"/>
      <sheetName val="자재단가표"/>
      <sheetName val="터파기및재료"/>
      <sheetName val="관로내역원"/>
      <sheetName val="COST"/>
      <sheetName val="플랜트 설치"/>
      <sheetName val="산출기준"/>
      <sheetName val="자동제어"/>
      <sheetName val="프랜트면허"/>
      <sheetName val="조명시설"/>
      <sheetName val="인원계획"/>
      <sheetName val="Sheet1 (2)"/>
      <sheetName val="단가비교표"/>
      <sheetName val="1안"/>
      <sheetName val="7단가"/>
      <sheetName val="동해title"/>
      <sheetName val="토목"/>
      <sheetName val="자재테이블"/>
      <sheetName val="중기"/>
      <sheetName val="제잡비"/>
      <sheetName val="Macro(전선)"/>
      <sheetName val="단가산출"/>
      <sheetName val="남양주부대"/>
      <sheetName val="기흥하도용"/>
      <sheetName val="관리,공감"/>
      <sheetName val="9811"/>
      <sheetName val="내역기준"/>
      <sheetName val="하남내역"/>
      <sheetName val="환율change"/>
      <sheetName val="대비"/>
      <sheetName val="1단계"/>
      <sheetName val="회로내역(승인)"/>
      <sheetName val="Baby일위대가"/>
      <sheetName val="1차 내역서"/>
      <sheetName val="개소별수량산출"/>
      <sheetName val="현장조사"/>
      <sheetName val="노무비 근거"/>
      <sheetName val="적점"/>
      <sheetName val="재료"/>
      <sheetName val="직접경비호표"/>
      <sheetName val="4)유동표"/>
      <sheetName val="b_balju_cho"/>
      <sheetName val="계수시트"/>
      <sheetName val="제안서"/>
      <sheetName val="행정표준(1)"/>
      <sheetName val="행정표준(2)"/>
      <sheetName val="일위대가목차"/>
      <sheetName val="1.설계조건"/>
      <sheetName val="1.취수장"/>
      <sheetName val="Sheet15"/>
      <sheetName val="단가비교"/>
      <sheetName val="시중노임단가"/>
      <sheetName val="8.2TON"/>
      <sheetName val="__MAIN"/>
      <sheetName val="점유현황"/>
      <sheetName val="인사자료총집계"/>
      <sheetName val="금융비용"/>
      <sheetName val="현장경비"/>
      <sheetName val="토목내역서"/>
      <sheetName val="암거단위-1련"/>
      <sheetName val="입찰안"/>
      <sheetName val="CALCULATION"/>
      <sheetName val="Macro2"/>
      <sheetName val="Macro1"/>
      <sheetName val="TEL"/>
      <sheetName val="우수관매설및 우수받이"/>
      <sheetName val="일위CODE"/>
      <sheetName val="설계"/>
      <sheetName val="관급자재"/>
      <sheetName val="효성CB 1P기초"/>
      <sheetName val="98지급계획"/>
      <sheetName val="금액내역서"/>
      <sheetName val="단가"/>
      <sheetName val="DATA1"/>
      <sheetName val="물가대비표"/>
      <sheetName val="전기설계변경"/>
      <sheetName val="단가대비"/>
      <sheetName val="전철"/>
      <sheetName val="재료비노무비"/>
      <sheetName val="분전반계산서(석관)"/>
      <sheetName val="NEYOK"/>
      <sheetName val="재료값"/>
      <sheetName val="48전력선로일위"/>
      <sheetName val="퍼스트"/>
      <sheetName val="시중노임(공사)"/>
      <sheetName val="AS접수관리"/>
      <sheetName val="코드"/>
      <sheetName val="산출내역서"/>
      <sheetName val="단가대비표"/>
      <sheetName val="관리비비계상"/>
      <sheetName val="A 견적"/>
      <sheetName val="EQT-ESTN"/>
      <sheetName val="1공구(입찰내역)"/>
      <sheetName val="자금입금"/>
      <sheetName val="양식_자재단가조사표"/>
      <sheetName val="자재co"/>
      <sheetName val="전선(총)"/>
      <sheetName val="교량"/>
      <sheetName val="예산M12A"/>
      <sheetName val="여과지동"/>
      <sheetName val="기초자료"/>
      <sheetName val="설계서(본관)"/>
      <sheetName val="공사개요"/>
      <sheetName val="제수변 수량집계표(보통)"/>
      <sheetName val="제조 경영"/>
      <sheetName val="기계경비(시간당)"/>
      <sheetName val="내역(가지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수량산출서 (2)"/>
      <sheetName val="산식3"/>
      <sheetName val="ABUT수량-A1"/>
      <sheetName val="98비정기소모"/>
      <sheetName val="암거 제원표"/>
      <sheetName val="시중노임"/>
      <sheetName val="기타#9"/>
      <sheetName val="수량명세서"/>
      <sheetName val="정리부09"/>
      <sheetName val="전기산출"/>
      <sheetName val="설비2차"/>
      <sheetName val="BQ(실행)"/>
      <sheetName val="MOTOR"/>
      <sheetName val="수량산출"/>
      <sheetName val="Sheet16"/>
      <sheetName val="입력"/>
      <sheetName val="&lt;--"/>
      <sheetName val="sub"/>
      <sheetName val="기계실냉난방"/>
      <sheetName val="S0"/>
      <sheetName val="평면선형"/>
      <sheetName val="주택(백만원)"/>
      <sheetName val="주택"/>
      <sheetName val="#2_일위대가목록"/>
      <sheetName val="2000노임기준"/>
      <sheetName val="wall"/>
      <sheetName val="장비 (2)"/>
      <sheetName val="갑지(추정)"/>
      <sheetName val="건축공사"/>
      <sheetName val="13.노임단가"/>
      <sheetName val="실행(표지,갑,을)"/>
      <sheetName val="F-Assump"/>
      <sheetName val="6PILE  (돌출)"/>
      <sheetName val="공사비예산서"/>
      <sheetName val="통신대가"/>
      <sheetName val="설계예시"/>
      <sheetName val="단가 "/>
      <sheetName val="단가조사_2"/>
      <sheetName val="전신"/>
      <sheetName val="일위대가표"/>
      <sheetName val="간이설계(4-15)"/>
      <sheetName val="명일작업계획 (3)"/>
      <sheetName val="SILICATE"/>
      <sheetName val="설계서(7)"/>
      <sheetName val="예산서(6)"/>
      <sheetName val="터널조도"/>
      <sheetName val="우각부보강"/>
      <sheetName val="현장관리비"/>
      <sheetName val="재무조건"/>
      <sheetName val="실행(1)"/>
      <sheetName val="원가"/>
      <sheetName val="단가조사-1"/>
      <sheetName val="내역(원안-대안)"/>
      <sheetName val="공통가설"/>
      <sheetName val="내역서을"/>
      <sheetName val="실행내역서 "/>
      <sheetName val="공사비총괄표"/>
      <sheetName val="단조-노임"/>
      <sheetName val="단중표"/>
      <sheetName val="BH-1 (2)"/>
      <sheetName val="토목내역"/>
      <sheetName val="도근좌표"/>
      <sheetName val="5.동별횡주관경"/>
      <sheetName val="부대대비"/>
      <sheetName val="냉연집계"/>
      <sheetName val="경상직원"/>
      <sheetName val="전산망"/>
      <sheetName val="신규일위대가"/>
      <sheetName val="정부노임단가"/>
      <sheetName val="인원"/>
      <sheetName val="설비"/>
      <sheetName val="총괄집계표"/>
      <sheetName val="식재인부"/>
      <sheetName val="단위중량"/>
      <sheetName val="입력창"/>
      <sheetName val="단가조사서"/>
      <sheetName val="장비가동집계표"/>
      <sheetName val="제출내역 (2)"/>
      <sheetName val="상행선"/>
      <sheetName val="전입"/>
      <sheetName val="현관"/>
      <sheetName val="기기리스트"/>
      <sheetName val="인부신상자료"/>
      <sheetName val="자재(원원+원대)"/>
      <sheetName val="견적내역"/>
      <sheetName val="제품목록"/>
      <sheetName val="분뇨"/>
      <sheetName val="조건표 (2)"/>
      <sheetName val="공사비산출내역"/>
      <sheetName val="유림총괄"/>
      <sheetName val="한강운반비"/>
      <sheetName val="철거산출근거"/>
      <sheetName val="SUB일위대가(이음)"/>
      <sheetName val="급,배기팬"/>
      <sheetName val="청주(철골발주의뢰서)"/>
      <sheetName val="확약서"/>
      <sheetName val="노무비 "/>
      <sheetName val="노임단가 (2)"/>
      <sheetName val="노임단가 _2_"/>
      <sheetName val="가시설단위수량"/>
      <sheetName val="SORCE1"/>
      <sheetName val="SHL"/>
      <sheetName val="6호기"/>
      <sheetName val="예산조서(전송)"/>
      <sheetName val="접속도로1"/>
      <sheetName val="예산서"/>
      <sheetName val="Customer Databas"/>
      <sheetName val="위치조서"/>
      <sheetName val="품셈"/>
      <sheetName val="공사착공계"/>
      <sheetName val="기초입력 DATA"/>
      <sheetName val="일위산출근거"/>
      <sheetName val="재료비"/>
      <sheetName val="토공계산서(부체도로)"/>
      <sheetName val="1.설계기준"/>
      <sheetName val="원가서"/>
      <sheetName val="부대내역"/>
      <sheetName val="통신물량"/>
      <sheetName val="A LINE"/>
      <sheetName val="단가표"/>
      <sheetName val="잡철물"/>
      <sheetName val="기초자료입력"/>
      <sheetName val="Resource2"/>
      <sheetName val="견"/>
      <sheetName val="내역산출자료"/>
      <sheetName val="Sheet13"/>
      <sheetName val="견적"/>
      <sheetName val="파일구성"/>
      <sheetName val="아파트건축"/>
      <sheetName val="공정증감대ㅈ표"/>
      <sheetName val="대비2"/>
      <sheetName val="2"/>
      <sheetName val="일반수량총괄"/>
      <sheetName val="지수"/>
      <sheetName val="일반공사"/>
      <sheetName val="오동"/>
      <sheetName val="대조"/>
      <sheetName val="나한"/>
      <sheetName val="과천MAIN"/>
      <sheetName val="노임단가(08.01)"/>
      <sheetName val="3.판관비명세서"/>
      <sheetName val="D"/>
      <sheetName val="자금수지"/>
      <sheetName val="사업성"/>
      <sheetName val="6월실적"/>
      <sheetName val="EQ-R1"/>
      <sheetName val="차액보증"/>
      <sheetName val="편입토지조서"/>
      <sheetName val="지중자재단가"/>
      <sheetName val="MANUFACTORY"/>
      <sheetName val="내역서1"/>
      <sheetName val="배선DATA"/>
      <sheetName val="공량산출근거서"/>
      <sheetName val="I一般比"/>
      <sheetName val="DATA(광속)"/>
      <sheetName val="체감식_"/>
      <sheetName val="표__지"/>
      <sheetName val="95WBS"/>
      <sheetName val="Cable임피던스"/>
      <sheetName val="접지1종"/>
      <sheetName val="제수문집계"/>
      <sheetName val="비표준공량"/>
      <sheetName val="갑지_설계 내역서"/>
      <sheetName val="전압강하자료"/>
      <sheetName val="총계"/>
      <sheetName val="단가 및 재료비"/>
      <sheetName val="자재"/>
      <sheetName val="일위"/>
      <sheetName val="신리"/>
      <sheetName val="2_1__노무비_평균단가산출"/>
      <sheetName val="준검_내역서"/>
      <sheetName val="G_R300경비"/>
      <sheetName val="판"/>
      <sheetName val="2001년 건설노임"/>
      <sheetName val="CAT_5"/>
      <sheetName val="설계(안)"/>
      <sheetName val="집1"/>
      <sheetName val="안정계산"/>
      <sheetName val="단면검토"/>
      <sheetName val="간접비계산"/>
      <sheetName val="8설7발"/>
      <sheetName val="터널대가"/>
      <sheetName val="SHEET"/>
      <sheetName val="국내조달(통합-1)"/>
      <sheetName val="22내역"/>
      <sheetName val="2.냉난방설비공사"/>
      <sheetName val="7.자동제어공사"/>
      <sheetName val="3"/>
      <sheetName val="단1"/>
      <sheetName val="신축(단위)"/>
      <sheetName val="소업1교"/>
      <sheetName val="MILL"/>
      <sheetName val="체감식_1"/>
      <sheetName val=" 소방공사 산출근거"/>
      <sheetName val="6. 안전관리비"/>
      <sheetName val="LF자재단가"/>
      <sheetName val="토내역"/>
      <sheetName val="전동기"/>
      <sheetName val="PIPE"/>
      <sheetName val="재집"/>
      <sheetName val="직재"/>
      <sheetName val="철근량"/>
      <sheetName val="실행내역 "/>
      <sheetName val="환경기계공정표 (3)"/>
      <sheetName val="SHEET PILE단가"/>
      <sheetName val="MSS 2"/>
      <sheetName val="의정부문예회관변경내역"/>
      <sheetName val="추가예산"/>
      <sheetName val="배명(단가)"/>
      <sheetName val="전기실-1"/>
      <sheetName val="WING3"/>
      <sheetName val="JOB CODE"/>
      <sheetName val="대우단가(풍산)"/>
      <sheetName val="기존단가 (2)"/>
      <sheetName val="건설성적"/>
      <sheetName val="EACT10"/>
      <sheetName val="개요"/>
      <sheetName val="일위대가(가설)"/>
      <sheetName val="소비자가"/>
      <sheetName val="말뚝지지력산정"/>
      <sheetName val="수우미양가(Vlookup)"/>
      <sheetName val="분전함신설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Sheet3"/>
      <sheetName val="단가현황"/>
      <sheetName val="성단물량"/>
      <sheetName val="인건-측정"/>
      <sheetName val="공정코드"/>
      <sheetName val="제노임"/>
      <sheetName val="재정비내역"/>
      <sheetName val="지적고시내역"/>
      <sheetName val=" HIT-&gt;HMC 견적(3900)"/>
      <sheetName val="건설실행"/>
      <sheetName val="개산공사비"/>
      <sheetName val="unit 4"/>
      <sheetName val="CTEMCOST"/>
      <sheetName val="시화점실행"/>
      <sheetName val="IT-BAT"/>
      <sheetName val="돈암사업"/>
      <sheetName val="eq_data"/>
      <sheetName val="일위-1"/>
      <sheetName val="일위산출"/>
      <sheetName val="VXXXXX"/>
      <sheetName val="토공3"/>
      <sheetName val="단가(1)"/>
      <sheetName val="코드일람표2001년10월"/>
      <sheetName val="가격조사서"/>
      <sheetName val="부속동"/>
      <sheetName val="APT"/>
      <sheetName val="설계내역서"/>
      <sheetName val="CONCRETE"/>
      <sheetName val="CAPVC"/>
      <sheetName val="음료실행"/>
      <sheetName val="갑지1"/>
      <sheetName val="물량산출 (전력간선,전열)"/>
      <sheetName val="Y-WORK"/>
      <sheetName val="ITEM"/>
      <sheetName val="등가관장표"/>
      <sheetName val="SLAB&quot;1&quot;"/>
      <sheetName val="비교표"/>
      <sheetName val="지급자재"/>
      <sheetName val="투찰내역"/>
      <sheetName val="미드수량"/>
      <sheetName val="재학생"/>
      <sheetName val="매입"/>
    </sheetNames>
    <sheetDataSet>
      <sheetData sheetId="0" refreshError="1"/>
      <sheetData sheetId="1" refreshError="1"/>
      <sheetData sheetId="2"/>
      <sheetData sheetId="3"/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(총괄)"/>
      <sheetName val="건축"/>
      <sheetName val="기계"/>
      <sheetName val="전기"/>
      <sheetName val="통신"/>
      <sheetName val="소방"/>
      <sheetName val="체육관내역"/>
      <sheetName val="주요자재"/>
      <sheetName val="조경"/>
      <sheetName val="가설공사"/>
      <sheetName val="토공사"/>
      <sheetName val="철근공사 "/>
      <sheetName val="조적공사"/>
      <sheetName val="타일공사"/>
      <sheetName val="석공사"/>
      <sheetName val="미장공사"/>
      <sheetName val="방수공사"/>
      <sheetName val="목공사"/>
      <sheetName val="수장공사"/>
      <sheetName val="창유리공"/>
      <sheetName val="금속공사"/>
      <sheetName val="도장공사"/>
      <sheetName val="지붕공사"/>
      <sheetName val="부대"/>
      <sheetName val="기계시공"/>
      <sheetName val="철거공사"/>
      <sheetName val="건축(총괄) (2)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A3" t="str">
            <v>[가설사무소]</v>
          </cell>
          <cell r="B3" t="str">
            <v>[3개월미만]</v>
          </cell>
          <cell r="C3" t="str">
            <v>[개당]</v>
          </cell>
          <cell r="E3" t="str">
            <v xml:space="preserve"> </v>
          </cell>
          <cell r="J3" t="str">
            <v xml:space="preserve"> </v>
          </cell>
        </row>
        <row r="4">
          <cell r="A4" t="str">
            <v>콘테이너하우스</v>
          </cell>
          <cell r="B4" t="str">
            <v>2.4M * 6 M *2.6 M</v>
          </cell>
          <cell r="C4" t="str">
            <v>개</v>
          </cell>
          <cell r="D4">
            <v>0.12</v>
          </cell>
          <cell r="E4">
            <v>2200000</v>
          </cell>
          <cell r="F4">
            <v>264000</v>
          </cell>
          <cell r="H4" t="str">
            <v xml:space="preserve"> </v>
          </cell>
          <cell r="I4" t="str">
            <v xml:space="preserve"> </v>
          </cell>
          <cell r="J4" t="str">
            <v xml:space="preserve"> </v>
          </cell>
          <cell r="K4">
            <v>264000</v>
          </cell>
        </row>
        <row r="5">
          <cell r="A5" t="str">
            <v>비계공</v>
          </cell>
          <cell r="B5" t="str">
            <v xml:space="preserve"> </v>
          </cell>
          <cell r="C5" t="str">
            <v>인</v>
          </cell>
          <cell r="D5">
            <v>0.44</v>
          </cell>
          <cell r="E5" t="str">
            <v xml:space="preserve"> </v>
          </cell>
          <cell r="F5" t="str">
            <v xml:space="preserve"> </v>
          </cell>
          <cell r="G5">
            <v>67640</v>
          </cell>
          <cell r="H5">
            <v>29761.599999999999</v>
          </cell>
          <cell r="I5" t="str">
            <v xml:space="preserve"> </v>
          </cell>
          <cell r="J5" t="str">
            <v xml:space="preserve"> </v>
          </cell>
          <cell r="K5">
            <v>29761.599999999999</v>
          </cell>
        </row>
        <row r="6">
          <cell r="A6" t="str">
            <v>특별인부</v>
          </cell>
          <cell r="B6" t="str">
            <v xml:space="preserve"> </v>
          </cell>
          <cell r="C6" t="str">
            <v>인</v>
          </cell>
          <cell r="D6">
            <v>0.22</v>
          </cell>
          <cell r="E6" t="str">
            <v xml:space="preserve"> </v>
          </cell>
          <cell r="F6" t="str">
            <v xml:space="preserve"> </v>
          </cell>
          <cell r="G6">
            <v>51490</v>
          </cell>
          <cell r="H6">
            <v>11327.8</v>
          </cell>
          <cell r="I6" t="str">
            <v xml:space="preserve"> </v>
          </cell>
          <cell r="J6" t="str">
            <v xml:space="preserve"> </v>
          </cell>
          <cell r="K6">
            <v>11327.8</v>
          </cell>
        </row>
        <row r="7">
          <cell r="A7" t="str">
            <v>운반비(왕복)</v>
          </cell>
          <cell r="B7" t="str">
            <v>화물차6톤 10km</v>
          </cell>
          <cell r="C7" t="str">
            <v>대</v>
          </cell>
          <cell r="D7">
            <v>2</v>
          </cell>
          <cell r="E7" t="str">
            <v xml:space="preserve"> </v>
          </cell>
          <cell r="F7" t="str">
            <v xml:space="preserve"> </v>
          </cell>
          <cell r="G7" t="str">
            <v xml:space="preserve"> </v>
          </cell>
          <cell r="H7" t="str">
            <v xml:space="preserve"> </v>
          </cell>
          <cell r="I7">
            <v>49500</v>
          </cell>
          <cell r="J7">
            <v>99000</v>
          </cell>
          <cell r="K7">
            <v>99000</v>
          </cell>
          <cell r="L7" t="str">
            <v>*1.5(활대품)</v>
          </cell>
        </row>
        <row r="8">
          <cell r="A8" t="str">
            <v>양중기계</v>
          </cell>
          <cell r="B8" t="str">
            <v>포크레인0.7㎥</v>
          </cell>
          <cell r="C8" t="str">
            <v>시간</v>
          </cell>
          <cell r="D8">
            <v>4</v>
          </cell>
          <cell r="E8">
            <v>6610</v>
          </cell>
          <cell r="F8">
            <v>26440</v>
          </cell>
          <cell r="G8">
            <v>18785</v>
          </cell>
          <cell r="H8">
            <v>75140</v>
          </cell>
          <cell r="I8">
            <v>16654</v>
          </cell>
          <cell r="J8">
            <v>66616</v>
          </cell>
          <cell r="K8">
            <v>168196</v>
          </cell>
        </row>
        <row r="9">
          <cell r="A9" t="str">
            <v>소    계</v>
          </cell>
          <cell r="B9" t="str">
            <v xml:space="preserve"> </v>
          </cell>
          <cell r="C9" t="str">
            <v xml:space="preserve"> </v>
          </cell>
          <cell r="D9" t="str">
            <v xml:space="preserve"> </v>
          </cell>
          <cell r="E9" t="str">
            <v xml:space="preserve"> </v>
          </cell>
          <cell r="F9">
            <v>290440</v>
          </cell>
          <cell r="H9">
            <v>116229</v>
          </cell>
          <cell r="I9" t="str">
            <v xml:space="preserve"> </v>
          </cell>
          <cell r="J9">
            <v>165616</v>
          </cell>
          <cell r="K9">
            <v>572285</v>
          </cell>
        </row>
        <row r="10">
          <cell r="A10" t="str">
            <v xml:space="preserve"> </v>
          </cell>
          <cell r="B10" t="str">
            <v xml:space="preserve"> </v>
          </cell>
          <cell r="C10" t="str">
            <v xml:space="preserve"> </v>
          </cell>
          <cell r="D10" t="str">
            <v xml:space="preserve"> </v>
          </cell>
          <cell r="E10" t="str">
            <v xml:space="preserve"> </v>
          </cell>
          <cell r="F10" t="str">
            <v xml:space="preserve"> </v>
          </cell>
          <cell r="H10" t="str">
            <v xml:space="preserve"> </v>
          </cell>
          <cell r="I10" t="str">
            <v xml:space="preserve"> </v>
          </cell>
          <cell r="J10" t="str">
            <v xml:space="preserve"> </v>
          </cell>
          <cell r="K10" t="str">
            <v xml:space="preserve"> </v>
          </cell>
        </row>
        <row r="11">
          <cell r="A11" t="str">
            <v>[가설창고]</v>
          </cell>
          <cell r="B11" t="str">
            <v>[3개월미만]</v>
          </cell>
          <cell r="C11" t="str">
            <v>[개당]</v>
          </cell>
          <cell r="E11" t="str">
            <v xml:space="preserve"> </v>
          </cell>
          <cell r="J11" t="str">
            <v xml:space="preserve"> </v>
          </cell>
        </row>
        <row r="12">
          <cell r="A12" t="str">
            <v>콘테이너하우스</v>
          </cell>
          <cell r="B12" t="str">
            <v>2.4M * 6 M *2.6 M</v>
          </cell>
          <cell r="C12" t="str">
            <v>개</v>
          </cell>
          <cell r="D12">
            <v>0.12</v>
          </cell>
          <cell r="E12">
            <v>1600000</v>
          </cell>
          <cell r="F12">
            <v>192000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>
            <v>192000</v>
          </cell>
        </row>
        <row r="13">
          <cell r="A13" t="str">
            <v>비계공</v>
          </cell>
          <cell r="B13" t="str">
            <v xml:space="preserve"> </v>
          </cell>
          <cell r="C13" t="str">
            <v>인</v>
          </cell>
          <cell r="D13">
            <v>0.44</v>
          </cell>
          <cell r="E13" t="str">
            <v xml:space="preserve"> </v>
          </cell>
          <cell r="F13" t="str">
            <v xml:space="preserve"> </v>
          </cell>
          <cell r="G13">
            <v>67640</v>
          </cell>
          <cell r="H13">
            <v>29761.599999999999</v>
          </cell>
          <cell r="I13" t="str">
            <v xml:space="preserve"> </v>
          </cell>
          <cell r="J13" t="str">
            <v xml:space="preserve"> </v>
          </cell>
          <cell r="K13">
            <v>29761.599999999999</v>
          </cell>
        </row>
        <row r="14">
          <cell r="A14" t="str">
            <v>특별인부</v>
          </cell>
          <cell r="B14" t="str">
            <v xml:space="preserve"> </v>
          </cell>
          <cell r="C14" t="str">
            <v>인</v>
          </cell>
          <cell r="D14">
            <v>0.22</v>
          </cell>
          <cell r="E14" t="str">
            <v xml:space="preserve"> </v>
          </cell>
          <cell r="F14" t="str">
            <v xml:space="preserve"> </v>
          </cell>
          <cell r="G14">
            <v>51490</v>
          </cell>
          <cell r="H14">
            <v>11327.8</v>
          </cell>
          <cell r="I14" t="str">
            <v xml:space="preserve"> </v>
          </cell>
          <cell r="J14" t="str">
            <v xml:space="preserve"> </v>
          </cell>
          <cell r="K14">
            <v>11327.8</v>
          </cell>
        </row>
        <row r="15">
          <cell r="A15" t="str">
            <v>운반비(왕복)</v>
          </cell>
          <cell r="B15" t="str">
            <v>화물차6톤 10km</v>
          </cell>
          <cell r="C15" t="str">
            <v>대</v>
          </cell>
          <cell r="D15">
            <v>2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>
            <v>49500</v>
          </cell>
          <cell r="J15">
            <v>99000</v>
          </cell>
          <cell r="K15">
            <v>99000</v>
          </cell>
          <cell r="L15" t="str">
            <v>*1.5(활대품)</v>
          </cell>
        </row>
        <row r="16">
          <cell r="A16" t="str">
            <v>양중기계</v>
          </cell>
          <cell r="B16" t="str">
            <v>포크레인0.7㎥</v>
          </cell>
          <cell r="C16" t="str">
            <v>시간</v>
          </cell>
          <cell r="D16">
            <v>4</v>
          </cell>
          <cell r="E16">
            <v>6610</v>
          </cell>
          <cell r="F16">
            <v>26440</v>
          </cell>
          <cell r="G16">
            <v>18785</v>
          </cell>
          <cell r="H16">
            <v>75140</v>
          </cell>
          <cell r="I16">
            <v>16654</v>
          </cell>
          <cell r="J16">
            <v>66616</v>
          </cell>
          <cell r="K16">
            <v>168196</v>
          </cell>
        </row>
        <row r="17">
          <cell r="A17" t="str">
            <v>소    계</v>
          </cell>
          <cell r="B17" t="str">
            <v xml:space="preserve"> </v>
          </cell>
          <cell r="C17" t="str">
            <v xml:space="preserve"> </v>
          </cell>
          <cell r="D17" t="str">
            <v xml:space="preserve"> </v>
          </cell>
          <cell r="E17" t="str">
            <v xml:space="preserve"> </v>
          </cell>
          <cell r="F17">
            <v>218440</v>
          </cell>
          <cell r="H17">
            <v>116229.4</v>
          </cell>
          <cell r="I17" t="str">
            <v xml:space="preserve"> </v>
          </cell>
          <cell r="J17">
            <v>165616</v>
          </cell>
          <cell r="K17">
            <v>500285.4</v>
          </cell>
        </row>
        <row r="22">
          <cell r="A22" t="str">
            <v>[가설사무소]</v>
          </cell>
          <cell r="B22" t="str">
            <v>[6개월미만]</v>
          </cell>
          <cell r="C22" t="str">
            <v>[개당]</v>
          </cell>
          <cell r="D22" t="str">
            <v xml:space="preserve"> </v>
          </cell>
          <cell r="E22" t="str">
            <v xml:space="preserve"> </v>
          </cell>
          <cell r="J22" t="str">
            <v xml:space="preserve"> </v>
          </cell>
          <cell r="L22" t="str">
            <v>제   호표</v>
          </cell>
        </row>
        <row r="23">
          <cell r="A23" t="str">
            <v>콘테이너하우스</v>
          </cell>
          <cell r="B23" t="str">
            <v>2.4M * 6 M *2.6 M</v>
          </cell>
          <cell r="C23" t="str">
            <v>개</v>
          </cell>
          <cell r="D23">
            <v>0.16</v>
          </cell>
          <cell r="E23">
            <v>2200000</v>
          </cell>
          <cell r="F23">
            <v>352000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>
            <v>352000</v>
          </cell>
        </row>
        <row r="24">
          <cell r="A24" t="str">
            <v>비계공</v>
          </cell>
          <cell r="B24" t="str">
            <v xml:space="preserve"> </v>
          </cell>
          <cell r="C24" t="str">
            <v>인</v>
          </cell>
          <cell r="D24">
            <v>0.44</v>
          </cell>
          <cell r="E24" t="str">
            <v xml:space="preserve"> </v>
          </cell>
          <cell r="F24" t="str">
            <v xml:space="preserve"> </v>
          </cell>
          <cell r="G24">
            <v>67640</v>
          </cell>
          <cell r="H24">
            <v>29761.599999999999</v>
          </cell>
          <cell r="I24" t="str">
            <v xml:space="preserve"> </v>
          </cell>
          <cell r="J24" t="str">
            <v xml:space="preserve"> </v>
          </cell>
          <cell r="K24">
            <v>29761.599999999999</v>
          </cell>
        </row>
        <row r="25">
          <cell r="A25" t="str">
            <v>특별인부</v>
          </cell>
          <cell r="B25" t="str">
            <v xml:space="preserve"> </v>
          </cell>
          <cell r="C25" t="str">
            <v>인</v>
          </cell>
          <cell r="D25">
            <v>0.22</v>
          </cell>
          <cell r="E25" t="str">
            <v xml:space="preserve"> </v>
          </cell>
          <cell r="F25" t="str">
            <v xml:space="preserve"> </v>
          </cell>
          <cell r="G25">
            <v>51490</v>
          </cell>
          <cell r="H25">
            <v>11327.8</v>
          </cell>
          <cell r="I25" t="str">
            <v xml:space="preserve"> </v>
          </cell>
          <cell r="J25" t="str">
            <v xml:space="preserve"> </v>
          </cell>
          <cell r="K25">
            <v>11327.8</v>
          </cell>
        </row>
        <row r="26">
          <cell r="A26" t="str">
            <v>운반비(왕복)</v>
          </cell>
          <cell r="B26" t="str">
            <v>화물차6톤 10km</v>
          </cell>
          <cell r="C26" t="str">
            <v>대</v>
          </cell>
          <cell r="D26">
            <v>2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>
            <v>49500</v>
          </cell>
          <cell r="J26">
            <v>99000</v>
          </cell>
          <cell r="K26">
            <v>99000</v>
          </cell>
          <cell r="L26" t="str">
            <v>*1.5(활대품)</v>
          </cell>
        </row>
        <row r="27">
          <cell r="A27" t="str">
            <v>양중기계</v>
          </cell>
          <cell r="B27" t="str">
            <v>포크레인0.7㎥</v>
          </cell>
          <cell r="C27" t="str">
            <v>시간</v>
          </cell>
          <cell r="D27">
            <v>4</v>
          </cell>
          <cell r="E27">
            <v>6610</v>
          </cell>
          <cell r="F27">
            <v>26440</v>
          </cell>
          <cell r="G27">
            <v>18785</v>
          </cell>
          <cell r="H27">
            <v>75140</v>
          </cell>
          <cell r="I27">
            <v>16654</v>
          </cell>
          <cell r="J27">
            <v>66616</v>
          </cell>
          <cell r="K27">
            <v>168196</v>
          </cell>
        </row>
        <row r="28">
          <cell r="A28" t="str">
            <v>소    계</v>
          </cell>
          <cell r="B28" t="str">
            <v xml:space="preserve"> </v>
          </cell>
          <cell r="C28" t="str">
            <v xml:space="preserve"> </v>
          </cell>
          <cell r="D28" t="str">
            <v xml:space="preserve"> </v>
          </cell>
          <cell r="E28" t="str">
            <v xml:space="preserve"> </v>
          </cell>
          <cell r="F28">
            <v>378440</v>
          </cell>
          <cell r="H28">
            <v>116229.4</v>
          </cell>
          <cell r="I28" t="str">
            <v xml:space="preserve"> </v>
          </cell>
          <cell r="J28">
            <v>165616</v>
          </cell>
          <cell r="K28">
            <v>660285.4</v>
          </cell>
        </row>
        <row r="30">
          <cell r="A30" t="str">
            <v xml:space="preserve"> </v>
          </cell>
          <cell r="B30" t="str">
            <v xml:space="preserve"> </v>
          </cell>
          <cell r="C30" t="str">
            <v xml:space="preserve"> </v>
          </cell>
          <cell r="D30" t="str">
            <v xml:space="preserve"> </v>
          </cell>
          <cell r="E30" t="str">
            <v xml:space="preserve"> </v>
          </cell>
          <cell r="F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 t="str">
            <v xml:space="preserve"> </v>
          </cell>
          <cell r="K30" t="str">
            <v xml:space="preserve"> </v>
          </cell>
        </row>
        <row r="31">
          <cell r="A31" t="str">
            <v>[가설창고]</v>
          </cell>
          <cell r="B31" t="str">
            <v>[6개월미만]</v>
          </cell>
          <cell r="C31" t="str">
            <v>[개당]</v>
          </cell>
          <cell r="E31" t="str">
            <v xml:space="preserve"> </v>
          </cell>
          <cell r="J31" t="str">
            <v xml:space="preserve"> </v>
          </cell>
          <cell r="L31" t="str">
            <v>제   호표</v>
          </cell>
        </row>
        <row r="32">
          <cell r="A32" t="str">
            <v>콘테이너하우스</v>
          </cell>
          <cell r="B32" t="str">
            <v>2.4M * 6 M *2.6 M</v>
          </cell>
          <cell r="C32" t="str">
            <v>개</v>
          </cell>
          <cell r="D32">
            <v>0.16</v>
          </cell>
          <cell r="E32">
            <v>1600000</v>
          </cell>
          <cell r="F32">
            <v>256000</v>
          </cell>
          <cell r="H32" t="str">
            <v xml:space="preserve"> </v>
          </cell>
          <cell r="I32" t="str">
            <v xml:space="preserve"> </v>
          </cell>
          <cell r="J32" t="str">
            <v xml:space="preserve"> </v>
          </cell>
          <cell r="K32">
            <v>256000</v>
          </cell>
        </row>
        <row r="33">
          <cell r="A33" t="str">
            <v>비계공</v>
          </cell>
          <cell r="B33" t="str">
            <v xml:space="preserve"> </v>
          </cell>
          <cell r="C33" t="str">
            <v>인</v>
          </cell>
          <cell r="D33">
            <v>0.44</v>
          </cell>
          <cell r="E33" t="str">
            <v xml:space="preserve"> </v>
          </cell>
          <cell r="F33" t="str">
            <v xml:space="preserve"> </v>
          </cell>
          <cell r="G33">
            <v>67640</v>
          </cell>
          <cell r="H33">
            <v>29761.599999999999</v>
          </cell>
          <cell r="I33" t="str">
            <v xml:space="preserve"> </v>
          </cell>
          <cell r="J33" t="str">
            <v xml:space="preserve"> </v>
          </cell>
          <cell r="K33">
            <v>29761.599999999999</v>
          </cell>
        </row>
        <row r="34">
          <cell r="A34" t="str">
            <v>특별인부</v>
          </cell>
          <cell r="B34" t="str">
            <v xml:space="preserve"> </v>
          </cell>
          <cell r="C34" t="str">
            <v>인</v>
          </cell>
          <cell r="D34">
            <v>0.22</v>
          </cell>
          <cell r="E34" t="str">
            <v xml:space="preserve"> </v>
          </cell>
          <cell r="F34" t="str">
            <v xml:space="preserve"> </v>
          </cell>
          <cell r="G34">
            <v>51490</v>
          </cell>
          <cell r="H34">
            <v>11327.8</v>
          </cell>
          <cell r="I34" t="str">
            <v xml:space="preserve"> </v>
          </cell>
          <cell r="J34" t="str">
            <v xml:space="preserve"> </v>
          </cell>
          <cell r="K34">
            <v>11327.8</v>
          </cell>
        </row>
        <row r="35">
          <cell r="A35" t="str">
            <v>운반비(왕복)</v>
          </cell>
          <cell r="B35" t="str">
            <v>화물차6톤 10km</v>
          </cell>
          <cell r="C35" t="str">
            <v>대</v>
          </cell>
          <cell r="D35">
            <v>2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>
            <v>49500</v>
          </cell>
          <cell r="J35">
            <v>99000</v>
          </cell>
          <cell r="K35">
            <v>99000</v>
          </cell>
          <cell r="L35" t="str">
            <v>*1.5(활대품)</v>
          </cell>
        </row>
        <row r="36">
          <cell r="A36" t="str">
            <v>양중기계</v>
          </cell>
          <cell r="B36" t="str">
            <v>포크레인0.7㎥</v>
          </cell>
          <cell r="C36" t="str">
            <v>시간</v>
          </cell>
          <cell r="D36">
            <v>4</v>
          </cell>
          <cell r="E36">
            <v>6610</v>
          </cell>
          <cell r="F36">
            <v>26440</v>
          </cell>
          <cell r="G36">
            <v>18785</v>
          </cell>
          <cell r="H36">
            <v>75140</v>
          </cell>
          <cell r="I36">
            <v>16654</v>
          </cell>
          <cell r="J36">
            <v>66616</v>
          </cell>
          <cell r="K36">
            <v>168196</v>
          </cell>
        </row>
        <row r="37">
          <cell r="A37" t="str">
            <v>소    계</v>
          </cell>
          <cell r="B37" t="str">
            <v xml:space="preserve"> 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282440</v>
          </cell>
          <cell r="H37">
            <v>116229.4</v>
          </cell>
          <cell r="I37" t="str">
            <v xml:space="preserve"> </v>
          </cell>
          <cell r="J37">
            <v>165616</v>
          </cell>
          <cell r="K37">
            <v>564285.4</v>
          </cell>
        </row>
        <row r="38">
          <cell r="A38" t="str">
            <v>`</v>
          </cell>
          <cell r="H38" t="str">
            <v xml:space="preserve"> </v>
          </cell>
        </row>
        <row r="39">
          <cell r="H39" t="str">
            <v xml:space="preserve"> </v>
          </cell>
        </row>
        <row r="40">
          <cell r="H40" t="str">
            <v xml:space="preserve"> 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물가자료"/>
      <sheetName val="가설공사"/>
      <sheetName val="단가"/>
      <sheetName val="손익분석"/>
      <sheetName val="토적"/>
      <sheetName val="VXXXXX"/>
      <sheetName val="일위대가모음"/>
      <sheetName val="부안일위"/>
      <sheetName val="지하"/>
      <sheetName val="직노"/>
      <sheetName val="실행내역"/>
    </sheetNames>
    <sheetDataSet>
      <sheetData sheetId="0">
        <row r="10">
          <cell r="B10">
            <v>62281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억미만"/>
      <sheetName val="오억이상"/>
      <sheetName val="Sheet4"/>
      <sheetName val="오천미만"/>
      <sheetName val="토공사"/>
      <sheetName val="물가자료"/>
      <sheetName val="단가"/>
      <sheetName val="설계갑지"/>
      <sheetName val="케이블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원가계산서"/>
      <sheetName val="인건-측정"/>
      <sheetName val="대치판정"/>
      <sheetName val="변경비교-을"/>
      <sheetName val="단"/>
      <sheetName val="내역서"/>
      <sheetName val="일위대가"/>
      <sheetName val="단가"/>
      <sheetName val="APT"/>
      <sheetName val="일위_파일"/>
      <sheetName val="인건비"/>
      <sheetName val="설계명세서"/>
      <sheetName val="인사자료총집계"/>
      <sheetName val="인건비 "/>
      <sheetName val="1.수인터널"/>
      <sheetName val="품셈TABLE"/>
      <sheetName val="시중노임단가"/>
      <sheetName val="목차"/>
      <sheetName val="1790"/>
      <sheetName val="주차구획선수량"/>
      <sheetName val="원본(갑지)"/>
      <sheetName val="집계표"/>
      <sheetName val="실행철강하도"/>
      <sheetName val="하조서"/>
      <sheetName val="손익분석"/>
      <sheetName val="직노"/>
      <sheetName val="내역"/>
      <sheetName val="단가표"/>
      <sheetName val="토량산출서"/>
      <sheetName val="관일"/>
      <sheetName val="자재단가표"/>
      <sheetName val="CTEMCOST"/>
      <sheetName val="중기사용료"/>
      <sheetName val="을지"/>
      <sheetName val="N賃率-職"/>
      <sheetName val="Sheet1"/>
      <sheetName val="구천"/>
      <sheetName val="Sheet4"/>
      <sheetName val="표지"/>
      <sheetName val="조명율표"/>
      <sheetName val="J直材4"/>
      <sheetName val="#REF"/>
      <sheetName val="설직재-1"/>
      <sheetName val="전신환매도율"/>
      <sheetName val="자료입력"/>
      <sheetName val="지하1층"/>
      <sheetName val="단가비교표"/>
      <sheetName val="__"/>
      <sheetName val="공종별"/>
      <sheetName val="98지급계획"/>
      <sheetName val="Sheet5"/>
      <sheetName val="경비"/>
      <sheetName val="단가산출"/>
      <sheetName val="시운전연료"/>
      <sheetName val="자재단가비교표"/>
      <sheetName val="SP-B1"/>
      <sheetName val="XL4Poppy"/>
      <sheetName val="I一般比"/>
      <sheetName val="부하(성남)"/>
      <sheetName val="한강운반비"/>
      <sheetName val="보안등"/>
      <sheetName val="수량산출"/>
      <sheetName val="sw1"/>
      <sheetName val="적용단가"/>
      <sheetName val="과천MAIN"/>
      <sheetName val="노임단가"/>
      <sheetName val="자재단가"/>
      <sheetName val="배관단가조사서"/>
      <sheetName val="위치조서"/>
      <sheetName val="조명시설"/>
      <sheetName val="P.M 별"/>
      <sheetName val="원가 (2)"/>
      <sheetName val="부하계산서"/>
      <sheetName val="말뚝지지력산정"/>
      <sheetName val="신공항A-9(원가수정)"/>
      <sheetName val="bid"/>
      <sheetName val="코드"/>
      <sheetName val="터파기및재료"/>
      <sheetName val="산출내역서"/>
      <sheetName val="Sheet6"/>
      <sheetName val="품총"/>
      <sheetName val="정부노임단가"/>
      <sheetName val="공문"/>
      <sheetName val="품목코드"/>
      <sheetName val="wall"/>
      <sheetName val="일위대가(가설)"/>
      <sheetName val="DATA"/>
      <sheetName val="데이타"/>
      <sheetName val="LOPCALC"/>
      <sheetName val="공사"/>
      <sheetName val="간접"/>
      <sheetName val="내역(정지)"/>
      <sheetName val="6동"/>
      <sheetName val="산출근거"/>
      <sheetName val="견적대비 견적서"/>
      <sheetName val="갑지(추정)"/>
      <sheetName val="설계내역서"/>
      <sheetName val="을"/>
      <sheetName val="일위대가표"/>
      <sheetName val="신호등일위대가"/>
      <sheetName val="수토공단위당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0E8FD-5319-4FFB-9C0F-84BE99232406}">
  <dimension ref="A1:Z22"/>
  <sheetViews>
    <sheetView showGridLines="0" showZeros="0" tabSelected="1" view="pageBreakPreview" zoomScale="85" zoomScaleNormal="90" zoomScaleSheetLayoutView="85" workbookViewId="0">
      <selection activeCell="H29" sqref="H29"/>
    </sheetView>
  </sheetViews>
  <sheetFormatPr defaultRowHeight="20.100000000000001" customHeight="1"/>
  <cols>
    <col min="1" max="12" width="9.33203125" style="4" customWidth="1"/>
    <col min="13" max="14" width="8.88671875" style="4"/>
    <col min="15" max="15" width="15.77734375" style="7" customWidth="1"/>
    <col min="16" max="16384" width="8.88671875" style="4"/>
  </cols>
  <sheetData>
    <row r="1" spans="1:26" ht="20.100000000000001" customHeight="1" thickTop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26" ht="20.100000000000001" customHeight="1">
      <c r="A2" s="5"/>
      <c r="B2" s="295" t="str">
        <f>P2</f>
        <v>2026 년도</v>
      </c>
      <c r="C2" s="295"/>
      <c r="D2" s="295"/>
      <c r="L2" s="6"/>
      <c r="O2" s="7" t="s">
        <v>966</v>
      </c>
      <c r="P2" s="293" t="s">
        <v>1059</v>
      </c>
      <c r="Q2" s="293"/>
    </row>
    <row r="3" spans="1:26" ht="20.100000000000001" customHeight="1">
      <c r="A3" s="5"/>
      <c r="L3" s="6"/>
      <c r="O3" s="7" t="s">
        <v>965</v>
      </c>
      <c r="P3" s="292" t="s">
        <v>1086</v>
      </c>
      <c r="Q3" s="292"/>
      <c r="R3" s="292"/>
      <c r="S3" s="292"/>
      <c r="T3" s="292"/>
    </row>
    <row r="4" spans="1:26" ht="20.100000000000001" customHeight="1">
      <c r="A4" s="5"/>
      <c r="H4" s="7"/>
      <c r="L4" s="6"/>
      <c r="O4" s="7" t="s">
        <v>962</v>
      </c>
      <c r="P4" s="293" t="s">
        <v>1087</v>
      </c>
      <c r="Q4" s="293"/>
      <c r="R4" s="293"/>
      <c r="S4" s="293"/>
    </row>
    <row r="5" spans="1:26" ht="20.100000000000001" customHeight="1">
      <c r="A5" s="5"/>
      <c r="L5" s="6"/>
      <c r="O5" s="7" t="s">
        <v>964</v>
      </c>
      <c r="P5" s="292" t="s">
        <v>1088</v>
      </c>
      <c r="Q5" s="292"/>
      <c r="R5" s="292"/>
      <c r="S5" s="292"/>
      <c r="T5" s="292"/>
    </row>
    <row r="6" spans="1:26" ht="20.100000000000001" customHeight="1">
      <c r="A6" s="5"/>
      <c r="L6" s="6"/>
      <c r="O6" s="7" t="s">
        <v>963</v>
      </c>
      <c r="P6" s="293" t="s">
        <v>972</v>
      </c>
      <c r="Q6" s="293"/>
      <c r="R6" s="293"/>
      <c r="S6" s="293"/>
      <c r="T6" s="55">
        <v>10</v>
      </c>
      <c r="U6" s="4" t="s">
        <v>974</v>
      </c>
      <c r="W6" s="4" t="s">
        <v>973</v>
      </c>
      <c r="Y6" s="55">
        <f>T6</f>
        <v>10</v>
      </c>
      <c r="Z6" s="4" t="s">
        <v>975</v>
      </c>
    </row>
    <row r="7" spans="1:26" ht="20.100000000000001" customHeight="1">
      <c r="A7" s="8"/>
      <c r="B7" s="296" t="str">
        <f>P3</f>
        <v>스마트팜 LED 조명(생장등)추가 설치 및 기타 전기공사</v>
      </c>
      <c r="C7" s="297"/>
      <c r="D7" s="297"/>
      <c r="E7" s="297"/>
      <c r="F7" s="297"/>
      <c r="G7" s="297"/>
      <c r="H7" s="297"/>
      <c r="I7" s="297"/>
      <c r="J7" s="297"/>
      <c r="K7" s="298"/>
      <c r="L7" s="9"/>
      <c r="O7" s="7" t="s">
        <v>976</v>
      </c>
      <c r="P7" s="294" t="str">
        <f>P3</f>
        <v>스마트팜 LED 조명(생장등)추가 설치 및 기타 전기공사</v>
      </c>
      <c r="Q7" s="294"/>
      <c r="R7" s="294"/>
      <c r="S7" s="294"/>
      <c r="T7" s="294"/>
      <c r="U7" s="294"/>
      <c r="V7" s="294"/>
    </row>
    <row r="8" spans="1:26" ht="20.100000000000001" customHeight="1">
      <c r="A8" s="8"/>
      <c r="B8" s="299"/>
      <c r="C8" s="300"/>
      <c r="D8" s="300"/>
      <c r="E8" s="300"/>
      <c r="F8" s="300"/>
      <c r="G8" s="300"/>
      <c r="H8" s="300"/>
      <c r="I8" s="300"/>
      <c r="J8" s="300"/>
      <c r="K8" s="301"/>
      <c r="L8" s="9"/>
      <c r="O8" s="7" t="s">
        <v>967</v>
      </c>
      <c r="P8" s="7" t="s">
        <v>977</v>
      </c>
      <c r="R8" s="292" t="str">
        <f>P3</f>
        <v>스마트팜 LED 조명(생장등)추가 설치 및 기타 전기공사</v>
      </c>
      <c r="S8" s="292"/>
      <c r="T8" s="292"/>
      <c r="U8" s="292"/>
      <c r="V8" s="292"/>
      <c r="W8" s="4" t="s">
        <v>979</v>
      </c>
    </row>
    <row r="9" spans="1:26" ht="20.100000000000001" customHeight="1">
      <c r="A9" s="5"/>
      <c r="B9" s="302"/>
      <c r="C9" s="303"/>
      <c r="D9" s="303"/>
      <c r="E9" s="303"/>
      <c r="F9" s="303"/>
      <c r="G9" s="303"/>
      <c r="H9" s="303"/>
      <c r="I9" s="303"/>
      <c r="J9" s="303"/>
      <c r="K9" s="304"/>
      <c r="L9" s="6"/>
    </row>
    <row r="10" spans="1:26" ht="20.100000000000001" customHeight="1">
      <c r="A10" s="5"/>
      <c r="L10" s="6"/>
    </row>
    <row r="11" spans="1:26" ht="30" customHeight="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2"/>
    </row>
    <row r="12" spans="1:26" ht="20.100000000000001" customHeight="1">
      <c r="A12" s="5"/>
      <c r="L12" s="6"/>
    </row>
    <row r="13" spans="1:26" ht="20.100000000000001" customHeight="1">
      <c r="A13" s="5"/>
      <c r="L13" s="6"/>
    </row>
    <row r="14" spans="1:26" ht="20.100000000000001" customHeight="1">
      <c r="A14" s="5"/>
      <c r="L14" s="6"/>
    </row>
    <row r="15" spans="1:26" ht="20.100000000000001" customHeight="1">
      <c r="A15" s="5"/>
      <c r="L15" s="6"/>
    </row>
    <row r="16" spans="1:26" ht="20.100000000000001" customHeight="1">
      <c r="A16" s="5"/>
      <c r="L16" s="6"/>
    </row>
    <row r="17" spans="1:12" ht="20.100000000000001" customHeight="1">
      <c r="A17" s="5"/>
      <c r="D17" s="305" t="str">
        <f>P4</f>
        <v>공주시 농업기술센터</v>
      </c>
      <c r="E17" s="305"/>
      <c r="F17" s="305"/>
      <c r="G17" s="305"/>
      <c r="H17" s="305"/>
      <c r="I17" s="305"/>
      <c r="L17" s="6"/>
    </row>
    <row r="18" spans="1:12" ht="30" customHeight="1">
      <c r="A18" s="53"/>
      <c r="B18" s="17"/>
      <c r="C18" s="17"/>
      <c r="D18" s="305"/>
      <c r="E18" s="305"/>
      <c r="F18" s="305"/>
      <c r="G18" s="305"/>
      <c r="H18" s="305"/>
      <c r="I18" s="305"/>
      <c r="J18" s="17"/>
      <c r="K18" s="17"/>
      <c r="L18" s="54"/>
    </row>
    <row r="19" spans="1:12" ht="20.100000000000001" customHeight="1">
      <c r="A19" s="289"/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</row>
    <row r="20" spans="1:12" ht="20.100000000000001" customHeight="1">
      <c r="A20" s="5"/>
      <c r="L20" s="6"/>
    </row>
    <row r="21" spans="1:12" ht="20.100000000000001" customHeight="1" thickBot="1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5"/>
    </row>
    <row r="22" spans="1:12" ht="20.100000000000001" customHeight="1" thickTop="1"/>
  </sheetData>
  <mergeCells count="11">
    <mergeCell ref="A19:L19"/>
    <mergeCell ref="P3:T3"/>
    <mergeCell ref="P2:Q2"/>
    <mergeCell ref="P4:S4"/>
    <mergeCell ref="P5:T5"/>
    <mergeCell ref="P6:S6"/>
    <mergeCell ref="P7:V7"/>
    <mergeCell ref="R8:V8"/>
    <mergeCell ref="B2:D2"/>
    <mergeCell ref="B7:K9"/>
    <mergeCell ref="D17:I18"/>
  </mergeCells>
  <phoneticPr fontId="3" type="noConversion"/>
  <printOptions horizontalCentered="1" verticalCentered="1"/>
  <pageMargins left="0.39370078740157483" right="0.39370078740157483" top="0.78740157480314965" bottom="0.78740157480314965" header="0" footer="0"/>
  <pageSetup paperSize="9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6BAC3-9379-4C3E-9C89-5D7DE996C8EF}">
  <sheetPr codeName="Sheet12"/>
  <dimension ref="A2:L39"/>
  <sheetViews>
    <sheetView showGridLines="0" showZeros="0" view="pageBreakPreview" zoomScale="85" zoomScaleNormal="90" zoomScaleSheetLayoutView="85" workbookViewId="0">
      <selection activeCell="Q20" sqref="Q20"/>
    </sheetView>
  </sheetViews>
  <sheetFormatPr defaultRowHeight="20.100000000000001" customHeight="1"/>
  <cols>
    <col min="1" max="12" width="9.33203125" style="4" customWidth="1"/>
    <col min="13" max="16384" width="8.88671875" style="4"/>
  </cols>
  <sheetData>
    <row r="2" spans="1:12" ht="20.100000000000001" customHeight="1">
      <c r="H2" s="7"/>
      <c r="I2" s="307"/>
      <c r="J2" s="307"/>
      <c r="K2" s="307"/>
    </row>
    <row r="6" spans="1:12" ht="20.100000000000001" customHeight="1">
      <c r="A6" s="300" t="s">
        <v>825</v>
      </c>
      <c r="B6" s="300"/>
      <c r="C6" s="300"/>
      <c r="D6" s="300"/>
      <c r="E6" s="300"/>
      <c r="F6" s="300"/>
      <c r="G6" s="300"/>
      <c r="H6" s="300"/>
      <c r="I6" s="300"/>
      <c r="J6" s="300"/>
      <c r="K6" s="300"/>
      <c r="L6" s="300"/>
    </row>
    <row r="7" spans="1:12" ht="20.100000000000001" customHeight="1">
      <c r="A7" s="300"/>
      <c r="B7" s="300"/>
      <c r="C7" s="300"/>
      <c r="D7" s="300"/>
      <c r="E7" s="300"/>
      <c r="F7" s="300"/>
      <c r="G7" s="300"/>
      <c r="H7" s="300"/>
      <c r="I7" s="300"/>
      <c r="J7" s="300"/>
      <c r="K7" s="300"/>
      <c r="L7" s="300"/>
    </row>
    <row r="9" spans="1:12" ht="30" customHeight="1">
      <c r="A9" s="306" t="s">
        <v>826</v>
      </c>
      <c r="B9" s="306"/>
      <c r="C9" s="306"/>
      <c r="D9" s="306"/>
      <c r="E9" s="306"/>
      <c r="F9" s="306"/>
      <c r="G9" s="306"/>
      <c r="H9" s="306"/>
      <c r="I9" s="306"/>
      <c r="J9" s="306"/>
      <c r="K9" s="306"/>
      <c r="L9" s="306"/>
    </row>
    <row r="10" spans="1:12" ht="30" customHeight="1">
      <c r="A10" s="306" t="s">
        <v>827</v>
      </c>
      <c r="B10" s="306"/>
      <c r="C10" s="306"/>
      <c r="D10" s="306"/>
      <c r="E10" s="306"/>
      <c r="F10" s="306"/>
      <c r="G10" s="306"/>
      <c r="H10" s="306"/>
      <c r="I10" s="306"/>
      <c r="J10" s="306"/>
      <c r="K10" s="306"/>
      <c r="L10" s="306"/>
    </row>
    <row r="11" spans="1:12" ht="30" customHeight="1">
      <c r="A11" s="306" t="s">
        <v>828</v>
      </c>
      <c r="B11" s="306"/>
      <c r="C11" s="306"/>
      <c r="D11" s="306"/>
      <c r="E11" s="306"/>
      <c r="F11" s="306"/>
      <c r="G11" s="306"/>
      <c r="H11" s="306"/>
      <c r="I11" s="306"/>
      <c r="J11" s="306"/>
      <c r="K11" s="306"/>
      <c r="L11" s="306"/>
    </row>
    <row r="12" spans="1:12" ht="30" customHeight="1">
      <c r="A12" s="306" t="s">
        <v>829</v>
      </c>
      <c r="B12" s="306"/>
      <c r="C12" s="306"/>
      <c r="D12" s="306"/>
      <c r="E12" s="306"/>
      <c r="F12" s="306"/>
      <c r="G12" s="306"/>
      <c r="H12" s="306"/>
      <c r="I12" s="306"/>
      <c r="J12" s="306"/>
      <c r="K12" s="306"/>
      <c r="L12" s="306"/>
    </row>
    <row r="13" spans="1:12" ht="30" customHeight="1">
      <c r="A13" s="306" t="s">
        <v>832</v>
      </c>
      <c r="B13" s="306"/>
      <c r="C13" s="306"/>
      <c r="D13" s="306"/>
      <c r="E13" s="306"/>
      <c r="F13" s="306"/>
      <c r="G13" s="306"/>
      <c r="H13" s="306"/>
      <c r="I13" s="306"/>
      <c r="J13" s="306"/>
      <c r="K13" s="306"/>
      <c r="L13" s="306"/>
    </row>
    <row r="14" spans="1:12" ht="30" customHeight="1">
      <c r="A14" s="306" t="s">
        <v>830</v>
      </c>
      <c r="B14" s="306"/>
      <c r="C14" s="306"/>
      <c r="D14" s="306"/>
      <c r="E14" s="306"/>
      <c r="F14" s="306"/>
      <c r="G14" s="306"/>
      <c r="H14" s="306"/>
      <c r="I14" s="306"/>
      <c r="J14" s="306"/>
      <c r="K14" s="306"/>
      <c r="L14" s="306"/>
    </row>
    <row r="20" spans="1:12" ht="55.5" customHeight="1">
      <c r="A20" s="290"/>
      <c r="B20" s="290"/>
      <c r="C20" s="290"/>
      <c r="D20" s="290"/>
      <c r="E20" s="290"/>
      <c r="F20" s="290"/>
      <c r="G20" s="290"/>
      <c r="H20" s="290"/>
      <c r="I20" s="290"/>
      <c r="J20" s="290"/>
      <c r="K20" s="290"/>
      <c r="L20" s="290"/>
    </row>
    <row r="21" spans="1:12" ht="55.5" customHeight="1">
      <c r="A21" s="290"/>
      <c r="B21" s="290"/>
      <c r="C21" s="290"/>
      <c r="D21" s="290"/>
      <c r="E21" s="290"/>
      <c r="F21" s="290"/>
      <c r="G21" s="290"/>
      <c r="H21" s="290"/>
      <c r="I21" s="290"/>
      <c r="J21" s="290"/>
      <c r="K21" s="290"/>
      <c r="L21" s="290"/>
    </row>
    <row r="22" spans="1:12" ht="55.5" customHeight="1"/>
    <row r="23" spans="1:12" ht="55.5" customHeight="1"/>
    <row r="24" spans="1:12" ht="55.5" customHeight="1"/>
    <row r="25" spans="1:12" ht="55.5" customHeight="1"/>
    <row r="26" spans="1:12" ht="55.5" customHeight="1"/>
    <row r="27" spans="1:12" ht="20.100000000000001" customHeight="1">
      <c r="H27" s="7"/>
      <c r="I27" s="307"/>
      <c r="J27" s="307"/>
      <c r="K27" s="307"/>
    </row>
    <row r="32" spans="1:12" ht="20.100000000000001" customHeight="1">
      <c r="A32" s="308"/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</row>
    <row r="33" spans="1:12" ht="20.100000000000001" customHeight="1">
      <c r="A33" s="308"/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</row>
    <row r="35" spans="1:12" ht="30" customHeight="1">
      <c r="A35" s="290" t="s">
        <v>826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</row>
    <row r="36" spans="1:12" ht="30" customHeight="1">
      <c r="A36" s="290" t="s">
        <v>831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</row>
    <row r="37" spans="1:12" ht="30" customHeight="1">
      <c r="A37" s="290"/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</row>
    <row r="38" spans="1:12" ht="30" customHeight="1">
      <c r="A38" s="290"/>
      <c r="B38" s="290"/>
      <c r="C38" s="290"/>
      <c r="D38" s="290"/>
      <c r="E38" s="290"/>
      <c r="F38" s="290"/>
      <c r="G38" s="290"/>
      <c r="H38" s="290"/>
      <c r="I38" s="290"/>
      <c r="J38" s="290"/>
      <c r="K38" s="290"/>
      <c r="L38" s="290"/>
    </row>
    <row r="39" spans="1:12" ht="30" customHeight="1">
      <c r="A39" s="290"/>
      <c r="B39" s="290"/>
      <c r="C39" s="290"/>
      <c r="D39" s="290"/>
      <c r="E39" s="290"/>
      <c r="F39" s="290"/>
      <c r="G39" s="290"/>
      <c r="H39" s="290"/>
      <c r="I39" s="290"/>
      <c r="J39" s="290"/>
      <c r="K39" s="290"/>
      <c r="L39" s="290"/>
    </row>
  </sheetData>
  <mergeCells count="17">
    <mergeCell ref="A39:L39"/>
    <mergeCell ref="I27:K27"/>
    <mergeCell ref="A32:L33"/>
    <mergeCell ref="A35:L35"/>
    <mergeCell ref="A36:L36"/>
    <mergeCell ref="A37:L37"/>
    <mergeCell ref="A38:L38"/>
    <mergeCell ref="A20:L20"/>
    <mergeCell ref="A21:L21"/>
    <mergeCell ref="A13:L13"/>
    <mergeCell ref="A14:L14"/>
    <mergeCell ref="I2:K2"/>
    <mergeCell ref="A6:L7"/>
    <mergeCell ref="A9:L9"/>
    <mergeCell ref="A10:L10"/>
    <mergeCell ref="A11:L11"/>
    <mergeCell ref="A12:L12"/>
  </mergeCells>
  <phoneticPr fontId="3" type="noConversion"/>
  <printOptions horizontalCentered="1" verticalCentered="1"/>
  <pageMargins left="0.39370078740157483" right="0.39370078740157483" top="0.98425196850393704" bottom="0.39370078740157483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B7988-D197-490E-952E-E956BB4B9853}">
  <sheetPr codeName="Sheet10"/>
  <dimension ref="A1:L21"/>
  <sheetViews>
    <sheetView showGridLines="0" showZeros="0" view="pageBreakPreview" zoomScaleNormal="100" zoomScaleSheetLayoutView="100" workbookViewId="0">
      <selection activeCell="A10" sqref="A10:F10"/>
    </sheetView>
  </sheetViews>
  <sheetFormatPr defaultColWidth="9.33203125" defaultRowHeight="20.100000000000001" customHeight="1"/>
  <cols>
    <col min="1" max="2" width="9.33203125" style="4" customWidth="1"/>
    <col min="3" max="3" width="10.5546875" style="4" customWidth="1"/>
    <col min="4" max="4" width="10.77734375" style="4" customWidth="1"/>
    <col min="5" max="5" width="9.33203125" style="4" customWidth="1"/>
    <col min="6" max="6" width="13.33203125" style="4" customWidth="1"/>
    <col min="7" max="10" width="9.33203125" style="4" customWidth="1"/>
    <col min="11" max="11" width="19" style="4" customWidth="1"/>
    <col min="12" max="12" width="15.6640625" style="4" customWidth="1"/>
    <col min="13" max="16384" width="9.33203125" style="4"/>
  </cols>
  <sheetData>
    <row r="1" spans="1:12" s="17" customFormat="1" ht="30" customHeight="1">
      <c r="A1" s="306" t="s">
        <v>811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</row>
    <row r="2" spans="1:12" ht="20.100000000000001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</row>
    <row r="3" spans="1:12" ht="20.100000000000001" customHeight="1">
      <c r="A3" s="4" t="s">
        <v>812</v>
      </c>
      <c r="B3" s="309" t="str">
        <f>표지!B7</f>
        <v>스마트팜 LED 조명(생장등)추가 설치 및 기타 전기공사</v>
      </c>
      <c r="C3" s="309"/>
      <c r="D3" s="309"/>
      <c r="E3" s="309"/>
      <c r="F3" s="309"/>
    </row>
    <row r="4" spans="1:12" ht="20.100000000000001" customHeight="1">
      <c r="A4" s="4" t="s">
        <v>813</v>
      </c>
      <c r="B4" s="294" t="str">
        <f>표지!P5</f>
        <v>충남 공주시 내산목천길 52-15</v>
      </c>
      <c r="C4" s="294"/>
      <c r="D4" s="294"/>
      <c r="E4" s="294"/>
      <c r="F4" s="294"/>
    </row>
    <row r="5" spans="1:12" ht="20.100000000000001" customHeight="1">
      <c r="A5" s="4" t="s">
        <v>814</v>
      </c>
    </row>
    <row r="6" spans="1:12" ht="20.100000000000001" customHeight="1">
      <c r="A6" s="293" t="str">
        <f>표지!P8</f>
        <v xml:space="preserve">    본 공사는</v>
      </c>
      <c r="B6" s="293"/>
      <c r="C6" s="310" t="str">
        <f>표지!R8</f>
        <v>스마트팜 LED 조명(생장등)추가 설치 및 기타 전기공사</v>
      </c>
      <c r="D6" s="310"/>
      <c r="E6" s="310"/>
      <c r="F6" s="310"/>
      <c r="G6" s="4" t="str">
        <f>표지!W8</f>
        <v>로 전기시설물의 안정적인 사용과 전기안전을 위함이다</v>
      </c>
    </row>
    <row r="7" spans="1:12" ht="20.100000000000001" customHeight="1">
      <c r="A7" s="307"/>
      <c r="B7" s="307"/>
      <c r="C7" s="307"/>
      <c r="D7" s="307"/>
      <c r="E7" s="307"/>
      <c r="F7" s="307"/>
      <c r="G7" s="307"/>
      <c r="H7" s="307"/>
      <c r="I7" s="307"/>
      <c r="J7" s="307"/>
      <c r="K7" s="307"/>
      <c r="L7" s="307"/>
    </row>
    <row r="8" spans="1:12" ht="20.100000000000001" customHeight="1">
      <c r="A8" s="4" t="s">
        <v>815</v>
      </c>
    </row>
    <row r="9" spans="1:12" ht="20.100000000000001" customHeight="1">
      <c r="A9" s="307" t="s">
        <v>955</v>
      </c>
      <c r="B9" s="307"/>
      <c r="C9" s="307"/>
      <c r="D9" s="307"/>
      <c r="E9" s="307"/>
      <c r="F9" s="307"/>
      <c r="G9" s="307"/>
      <c r="H9" s="307"/>
      <c r="I9" s="307"/>
      <c r="J9" s="307"/>
      <c r="K9" s="307"/>
      <c r="L9" s="307"/>
    </row>
    <row r="10" spans="1:12" ht="20.100000000000001" customHeight="1">
      <c r="A10" s="292" t="str">
        <f>C6</f>
        <v>스마트팜 LED 조명(생장등)추가 설치 및 기타 전기공사</v>
      </c>
      <c r="B10" s="292"/>
      <c r="C10" s="292"/>
      <c r="D10" s="292"/>
      <c r="E10" s="292"/>
      <c r="F10" s="292"/>
      <c r="G10" s="52" t="s">
        <v>971</v>
      </c>
    </row>
    <row r="11" spans="1:12" ht="20.100000000000001" customHeight="1">
      <c r="A11" s="307"/>
      <c r="B11" s="307"/>
      <c r="C11" s="307"/>
      <c r="D11" s="307"/>
      <c r="E11" s="307"/>
      <c r="F11" s="307"/>
      <c r="G11" s="307"/>
      <c r="H11" s="307"/>
      <c r="I11" s="307"/>
      <c r="J11" s="307"/>
      <c r="K11" s="307"/>
      <c r="L11" s="307"/>
    </row>
    <row r="12" spans="1:12" ht="20.100000000000001" customHeight="1">
      <c r="A12" s="4" t="s">
        <v>816</v>
      </c>
    </row>
    <row r="13" spans="1:12" ht="20.100000000000001" customHeight="1">
      <c r="A13" s="293" t="str">
        <f>표지!P6</f>
        <v xml:space="preserve">     본 공사의 공사기간은 착공일로부터  </v>
      </c>
      <c r="B13" s="293"/>
      <c r="C13" s="293"/>
      <c r="D13" s="293"/>
      <c r="E13" s="293"/>
      <c r="F13" s="55">
        <f>표지!T6</f>
        <v>10</v>
      </c>
      <c r="G13" s="4" t="str">
        <f>표지!U6</f>
        <v>일간으로 한다.</v>
      </c>
    </row>
    <row r="14" spans="1:12" ht="20.100000000000001" customHeight="1">
      <c r="A14" s="293" t="s">
        <v>817</v>
      </c>
      <c r="B14" s="293"/>
      <c r="C14" s="293"/>
      <c r="D14" s="293"/>
      <c r="E14" s="293"/>
      <c r="F14" s="293"/>
      <c r="G14" s="293"/>
      <c r="H14" s="293"/>
      <c r="I14" s="293"/>
    </row>
    <row r="15" spans="1:12" ht="20.100000000000001" customHeight="1">
      <c r="A15" s="4" t="s">
        <v>818</v>
      </c>
    </row>
    <row r="16" spans="1:12" ht="20.100000000000001" customHeight="1">
      <c r="A16" s="4" t="s">
        <v>819</v>
      </c>
    </row>
    <row r="17" spans="1:11" s="18" customFormat="1" ht="20.100000000000001" customHeight="1">
      <c r="A17" s="311" t="s">
        <v>820</v>
      </c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1" s="18" customFormat="1" ht="20.100000000000001" customHeight="1">
      <c r="A18" s="311" t="s">
        <v>821</v>
      </c>
      <c r="B18" s="311"/>
      <c r="C18" s="311"/>
      <c r="D18" s="311"/>
      <c r="E18" s="311"/>
      <c r="F18" s="311"/>
      <c r="G18" s="311"/>
    </row>
    <row r="19" spans="1:11" s="18" customFormat="1" ht="20.100000000000001" customHeight="1">
      <c r="A19" s="311" t="s">
        <v>822</v>
      </c>
      <c r="B19" s="311"/>
      <c r="C19" s="311"/>
      <c r="D19" s="311"/>
      <c r="E19" s="311"/>
      <c r="F19" s="311"/>
      <c r="G19" s="311"/>
    </row>
    <row r="20" spans="1:11" ht="20.100000000000001" customHeight="1">
      <c r="A20" s="4" t="s">
        <v>823</v>
      </c>
    </row>
    <row r="21" spans="1:11" ht="20.100000000000001" customHeight="1">
      <c r="A21" s="4" t="s">
        <v>824</v>
      </c>
    </row>
  </sheetData>
  <mergeCells count="15">
    <mergeCell ref="A10:F10"/>
    <mergeCell ref="A13:E13"/>
    <mergeCell ref="A19:G19"/>
    <mergeCell ref="A18:G18"/>
    <mergeCell ref="A17:K17"/>
    <mergeCell ref="A14:I14"/>
    <mergeCell ref="A11:L11"/>
    <mergeCell ref="A1:L1"/>
    <mergeCell ref="A2:L2"/>
    <mergeCell ref="A7:L7"/>
    <mergeCell ref="A9:L9"/>
    <mergeCell ref="B3:F3"/>
    <mergeCell ref="A6:B6"/>
    <mergeCell ref="C6:F6"/>
    <mergeCell ref="B4:F4"/>
  </mergeCells>
  <phoneticPr fontId="3" type="noConversion"/>
  <printOptions horizontalCentered="1" verticalCentered="1"/>
  <pageMargins left="0.39370078740157483" right="0.39370078740157483" top="0.39370078740157483" bottom="0.39370078740157483" header="0" footer="0"/>
  <pageSetup paperSize="9" scale="90" orientation="landscape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A8580-F61D-4BFF-B030-236D199EA488}">
  <sheetPr codeName="Sheet1"/>
  <dimension ref="A1:L1561"/>
  <sheetViews>
    <sheetView showGridLines="0" showZeros="0" view="pageBreakPreview" topLeftCell="A106" zoomScale="115" zoomScaleNormal="100" zoomScaleSheetLayoutView="115" workbookViewId="0">
      <selection activeCell="A35" sqref="A35"/>
    </sheetView>
  </sheetViews>
  <sheetFormatPr defaultColWidth="9.33203125" defaultRowHeight="20.100000000000001" customHeight="1"/>
  <cols>
    <col min="1" max="1" width="10.88671875" style="21" customWidth="1"/>
    <col min="2" max="5" width="10.33203125" style="21" customWidth="1"/>
    <col min="6" max="6" width="11.88671875" style="21" customWidth="1"/>
    <col min="7" max="10" width="9.33203125" style="21"/>
    <col min="11" max="11" width="20.6640625" style="21" customWidth="1"/>
    <col min="12" max="16384" width="9.33203125" style="21"/>
  </cols>
  <sheetData>
    <row r="1" spans="1:12" s="19" customFormat="1" ht="30" customHeight="1">
      <c r="A1" s="313" t="s">
        <v>31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</row>
    <row r="2" spans="1:12" ht="1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</row>
    <row r="3" spans="1:12" ht="15" customHeight="1">
      <c r="A3" s="56" t="s">
        <v>32</v>
      </c>
    </row>
    <row r="4" spans="1:12" ht="15" customHeight="1">
      <c r="A4" s="23" t="s">
        <v>961</v>
      </c>
      <c r="B4" s="344" t="str">
        <f>설명!B3</f>
        <v>스마트팜 LED 조명(생장등)추가 설치 및 기타 전기공사</v>
      </c>
      <c r="C4" s="344"/>
      <c r="D4" s="344"/>
      <c r="E4" s="344"/>
      <c r="I4" s="20"/>
      <c r="J4" s="20"/>
      <c r="K4" s="20"/>
      <c r="L4" s="20"/>
    </row>
    <row r="5" spans="1:12" ht="15" customHeight="1">
      <c r="A5" s="23" t="s">
        <v>960</v>
      </c>
      <c r="B5" s="343" t="str">
        <f>설명!B4</f>
        <v>충남 공주시 내산목천길 52-15</v>
      </c>
      <c r="C5" s="343"/>
      <c r="D5" s="343"/>
      <c r="E5" s="343"/>
    </row>
    <row r="6" spans="1:12" ht="15" customHeight="1">
      <c r="A6" s="23" t="s">
        <v>33</v>
      </c>
    </row>
    <row r="7" spans="1:12" ht="15" customHeight="1">
      <c r="A7" s="23" t="s">
        <v>34</v>
      </c>
    </row>
    <row r="8" spans="1:12" ht="15" customHeight="1">
      <c r="A8" s="345" t="str">
        <f>설명!A10</f>
        <v>스마트팜 LED 조명(생장등)추가 설치 및 기타 전기공사</v>
      </c>
      <c r="B8" s="345"/>
      <c r="C8" s="345"/>
      <c r="D8" s="345"/>
    </row>
    <row r="9" spans="1:12" ht="15" customHeight="1">
      <c r="A9" s="23"/>
    </row>
    <row r="10" spans="1:12" ht="15" customHeight="1">
      <c r="A10" s="56" t="s">
        <v>35</v>
      </c>
    </row>
    <row r="11" spans="1:12" ht="15" customHeight="1">
      <c r="A11" s="23" t="s">
        <v>36</v>
      </c>
    </row>
    <row r="12" spans="1:12" ht="15" customHeight="1">
      <c r="A12" s="23" t="s">
        <v>37</v>
      </c>
      <c r="B12" s="341" t="str">
        <f>B4</f>
        <v>스마트팜 LED 조명(생장등)추가 설치 및 기타 전기공사</v>
      </c>
      <c r="C12" s="341"/>
      <c r="D12" s="341"/>
      <c r="E12" s="341"/>
      <c r="F12" s="341"/>
      <c r="G12" s="342" t="s">
        <v>38</v>
      </c>
      <c r="H12" s="342"/>
      <c r="I12" s="342"/>
      <c r="J12" s="342"/>
      <c r="K12" s="342"/>
    </row>
    <row r="13" spans="1:12" ht="15" customHeight="1">
      <c r="A13" s="23" t="s">
        <v>39</v>
      </c>
    </row>
    <row r="14" spans="1:12" ht="15" customHeight="1">
      <c r="A14" s="23" t="s">
        <v>40</v>
      </c>
    </row>
    <row r="15" spans="1:12" ht="15" customHeight="1">
      <c r="A15" s="23" t="s">
        <v>41</v>
      </c>
    </row>
    <row r="16" spans="1:12" ht="15" customHeight="1">
      <c r="A16" s="23" t="s">
        <v>42</v>
      </c>
    </row>
    <row r="17" spans="1:1" ht="15" customHeight="1">
      <c r="A17" s="23" t="s">
        <v>43</v>
      </c>
    </row>
    <row r="18" spans="1:1" ht="15" customHeight="1">
      <c r="A18" s="23" t="s">
        <v>44</v>
      </c>
    </row>
    <row r="19" spans="1:1" ht="15" customHeight="1">
      <c r="A19" s="23" t="s">
        <v>45</v>
      </c>
    </row>
    <row r="20" spans="1:1" ht="15" customHeight="1">
      <c r="A20" s="23" t="s">
        <v>46</v>
      </c>
    </row>
    <row r="21" spans="1:1" ht="15" customHeight="1">
      <c r="A21" s="23" t="s">
        <v>1044</v>
      </c>
    </row>
    <row r="22" spans="1:1" ht="15" customHeight="1">
      <c r="A22" s="23" t="s">
        <v>956</v>
      </c>
    </row>
    <row r="23" spans="1:1" ht="15" customHeight="1">
      <c r="A23" s="23" t="s">
        <v>47</v>
      </c>
    </row>
    <row r="24" spans="1:1" ht="15" customHeight="1">
      <c r="A24" s="23" t="s">
        <v>48</v>
      </c>
    </row>
    <row r="25" spans="1:1" ht="15" customHeight="1">
      <c r="A25" s="23" t="s">
        <v>957</v>
      </c>
    </row>
    <row r="26" spans="1:1" ht="15" customHeight="1">
      <c r="A26" s="23" t="s">
        <v>49</v>
      </c>
    </row>
    <row r="27" spans="1:1" ht="15" customHeight="1">
      <c r="A27" s="23" t="s">
        <v>50</v>
      </c>
    </row>
    <row r="28" spans="1:1" ht="15" customHeight="1">
      <c r="A28" s="23" t="s">
        <v>51</v>
      </c>
    </row>
    <row r="29" spans="1:1" ht="15" customHeight="1">
      <c r="A29" s="23" t="s">
        <v>52</v>
      </c>
    </row>
    <row r="30" spans="1:1" ht="15" customHeight="1">
      <c r="A30" s="23" t="s">
        <v>53</v>
      </c>
    </row>
    <row r="31" spans="1:1" ht="15" customHeight="1">
      <c r="A31" s="23" t="s">
        <v>54</v>
      </c>
    </row>
    <row r="32" spans="1:1" ht="15" customHeight="1">
      <c r="A32" s="23" t="s">
        <v>55</v>
      </c>
    </row>
    <row r="33" spans="1:1" ht="15" customHeight="1">
      <c r="A33" s="23" t="s">
        <v>56</v>
      </c>
    </row>
    <row r="34" spans="1:1" ht="15" customHeight="1">
      <c r="A34" s="23" t="s">
        <v>57</v>
      </c>
    </row>
    <row r="35" spans="1:1" ht="15" customHeight="1">
      <c r="A35" s="23" t="s">
        <v>58</v>
      </c>
    </row>
    <row r="36" spans="1:1" ht="15" customHeight="1">
      <c r="A36" s="23" t="s">
        <v>59</v>
      </c>
    </row>
    <row r="37" spans="1:1" ht="15" customHeight="1">
      <c r="A37" s="23" t="s">
        <v>60</v>
      </c>
    </row>
    <row r="38" spans="1:1" ht="15" customHeight="1">
      <c r="A38" s="23" t="s">
        <v>61</v>
      </c>
    </row>
    <row r="39" spans="1:1" ht="15" customHeight="1">
      <c r="A39" s="23" t="s">
        <v>62</v>
      </c>
    </row>
    <row r="40" spans="1:1" ht="15" customHeight="1">
      <c r="A40" s="23" t="s">
        <v>63</v>
      </c>
    </row>
    <row r="41" spans="1:1" ht="15" customHeight="1">
      <c r="A41" s="23" t="s">
        <v>64</v>
      </c>
    </row>
    <row r="42" spans="1:1" ht="15" customHeight="1">
      <c r="A42" s="23" t="s">
        <v>65</v>
      </c>
    </row>
    <row r="43" spans="1:1" ht="15" customHeight="1">
      <c r="A43" s="23" t="s">
        <v>66</v>
      </c>
    </row>
    <row r="44" spans="1:1" ht="15" customHeight="1">
      <c r="A44" s="23" t="s">
        <v>67</v>
      </c>
    </row>
    <row r="45" spans="1:1" ht="15" customHeight="1">
      <c r="A45" s="23" t="s">
        <v>68</v>
      </c>
    </row>
    <row r="46" spans="1:1" ht="15" customHeight="1">
      <c r="A46" s="23" t="s">
        <v>69</v>
      </c>
    </row>
    <row r="47" spans="1:1" ht="15" customHeight="1">
      <c r="A47" s="23" t="s">
        <v>70</v>
      </c>
    </row>
    <row r="48" spans="1:1" ht="15" customHeight="1">
      <c r="A48" s="23" t="s">
        <v>71</v>
      </c>
    </row>
    <row r="49" spans="1:5" ht="15" customHeight="1">
      <c r="A49" s="23" t="s">
        <v>72</v>
      </c>
    </row>
    <row r="50" spans="1:5" ht="15" customHeight="1">
      <c r="A50" s="23" t="s">
        <v>73</v>
      </c>
    </row>
    <row r="51" spans="1:5" ht="15" customHeight="1">
      <c r="A51" s="23" t="s">
        <v>74</v>
      </c>
    </row>
    <row r="52" spans="1:5" ht="15" customHeight="1">
      <c r="A52" s="23" t="s">
        <v>75</v>
      </c>
    </row>
    <row r="53" spans="1:5" ht="15" customHeight="1">
      <c r="A53" s="23" t="s">
        <v>76</v>
      </c>
    </row>
    <row r="54" spans="1:5" ht="15" customHeight="1">
      <c r="A54" s="23" t="s">
        <v>77</v>
      </c>
    </row>
    <row r="55" spans="1:5" ht="15" customHeight="1">
      <c r="A55" s="23" t="s">
        <v>78</v>
      </c>
    </row>
    <row r="56" spans="1:5" ht="15" customHeight="1">
      <c r="A56" s="23" t="s">
        <v>79</v>
      </c>
    </row>
    <row r="57" spans="1:5" ht="15" customHeight="1">
      <c r="A57" s="346" t="str">
        <f>설명!A13</f>
        <v xml:space="preserve">     본 공사의 공사기간은 착공일로부터  </v>
      </c>
      <c r="B57" s="346"/>
      <c r="C57" s="346"/>
      <c r="D57" s="185">
        <f>표지!T6</f>
        <v>10</v>
      </c>
      <c r="E57" s="184" t="str">
        <f>표지!U6</f>
        <v>일간으로 한다.</v>
      </c>
    </row>
    <row r="58" spans="1:5" ht="15" customHeight="1">
      <c r="A58" s="56" t="s">
        <v>80</v>
      </c>
    </row>
    <row r="59" spans="1:5" ht="15" customHeight="1">
      <c r="A59" s="23" t="s">
        <v>81</v>
      </c>
    </row>
    <row r="60" spans="1:5" ht="15" customHeight="1">
      <c r="A60" s="23" t="s">
        <v>82</v>
      </c>
    </row>
    <row r="61" spans="1:5" ht="15" customHeight="1">
      <c r="A61" s="23" t="s">
        <v>83</v>
      </c>
    </row>
    <row r="62" spans="1:5" ht="15" customHeight="1">
      <c r="A62" s="23" t="s">
        <v>84</v>
      </c>
    </row>
    <row r="63" spans="1:5" ht="15" customHeight="1">
      <c r="A63" s="23" t="s">
        <v>85</v>
      </c>
    </row>
    <row r="64" spans="1:5" ht="15" customHeight="1">
      <c r="A64" s="23" t="s">
        <v>86</v>
      </c>
    </row>
    <row r="65" spans="1:1" ht="15" customHeight="1">
      <c r="A65" s="23" t="s">
        <v>87</v>
      </c>
    </row>
    <row r="66" spans="1:1" ht="15" customHeight="1">
      <c r="A66" s="23" t="s">
        <v>88</v>
      </c>
    </row>
    <row r="67" spans="1:1" ht="15" customHeight="1">
      <c r="A67" s="23" t="s">
        <v>89</v>
      </c>
    </row>
    <row r="68" spans="1:1" ht="15" customHeight="1">
      <c r="A68" s="23" t="s">
        <v>90</v>
      </c>
    </row>
    <row r="69" spans="1:1" ht="15" customHeight="1">
      <c r="A69" s="23" t="s">
        <v>91</v>
      </c>
    </row>
    <row r="70" spans="1:1" ht="15" customHeight="1">
      <c r="A70" s="23" t="s">
        <v>92</v>
      </c>
    </row>
    <row r="71" spans="1:1" ht="15" customHeight="1">
      <c r="A71" s="23" t="s">
        <v>93</v>
      </c>
    </row>
    <row r="72" spans="1:1" ht="15" customHeight="1">
      <c r="A72" s="23" t="s">
        <v>94</v>
      </c>
    </row>
    <row r="73" spans="1:1" ht="15" customHeight="1">
      <c r="A73" s="23" t="s">
        <v>95</v>
      </c>
    </row>
    <row r="74" spans="1:1" ht="15" customHeight="1">
      <c r="A74" s="23" t="s">
        <v>96</v>
      </c>
    </row>
    <row r="75" spans="1:1" ht="15" customHeight="1">
      <c r="A75" s="23" t="s">
        <v>97</v>
      </c>
    </row>
    <row r="76" spans="1:1" ht="15" customHeight="1">
      <c r="A76" s="23" t="s">
        <v>98</v>
      </c>
    </row>
    <row r="77" spans="1:1" ht="15" customHeight="1">
      <c r="A77" s="23" t="s">
        <v>99</v>
      </c>
    </row>
    <row r="78" spans="1:1" ht="15" customHeight="1">
      <c r="A78" s="23" t="s">
        <v>100</v>
      </c>
    </row>
    <row r="79" spans="1:1" ht="15" customHeight="1">
      <c r="A79" s="23" t="s">
        <v>101</v>
      </c>
    </row>
    <row r="80" spans="1:1" ht="15" customHeight="1">
      <c r="A80" s="23" t="s">
        <v>102</v>
      </c>
    </row>
    <row r="81" spans="1:1" ht="15" customHeight="1">
      <c r="A81" s="23" t="s">
        <v>103</v>
      </c>
    </row>
    <row r="82" spans="1:1" ht="15" customHeight="1">
      <c r="A82" s="23" t="s">
        <v>104</v>
      </c>
    </row>
    <row r="83" spans="1:1" ht="15" customHeight="1">
      <c r="A83" s="23" t="s">
        <v>105</v>
      </c>
    </row>
    <row r="84" spans="1:1" ht="15" customHeight="1">
      <c r="A84" s="23" t="s">
        <v>106</v>
      </c>
    </row>
    <row r="85" spans="1:1" ht="15" customHeight="1">
      <c r="A85" s="23" t="s">
        <v>107</v>
      </c>
    </row>
    <row r="86" spans="1:1" ht="15" customHeight="1">
      <c r="A86" s="23" t="s">
        <v>108</v>
      </c>
    </row>
    <row r="87" spans="1:1" ht="15" customHeight="1">
      <c r="A87" s="23" t="s">
        <v>109</v>
      </c>
    </row>
    <row r="88" spans="1:1" ht="15" customHeight="1">
      <c r="A88" s="23" t="s">
        <v>110</v>
      </c>
    </row>
    <row r="89" spans="1:1" ht="15" customHeight="1">
      <c r="A89" s="23" t="s">
        <v>111</v>
      </c>
    </row>
    <row r="90" spans="1:1" ht="15" customHeight="1">
      <c r="A90" s="23" t="s">
        <v>112</v>
      </c>
    </row>
    <row r="91" spans="1:1" ht="15" customHeight="1">
      <c r="A91" s="23" t="s">
        <v>113</v>
      </c>
    </row>
    <row r="92" spans="1:1" ht="15" customHeight="1">
      <c r="A92" s="23" t="s">
        <v>114</v>
      </c>
    </row>
    <row r="93" spans="1:1" ht="15" customHeight="1">
      <c r="A93" s="56" t="s">
        <v>115</v>
      </c>
    </row>
    <row r="94" spans="1:1" ht="15" customHeight="1">
      <c r="A94" s="23" t="s">
        <v>116</v>
      </c>
    </row>
    <row r="95" spans="1:1" ht="15" customHeight="1">
      <c r="A95" s="23" t="s">
        <v>117</v>
      </c>
    </row>
    <row r="96" spans="1:1" ht="15" customHeight="1">
      <c r="A96" s="23" t="s">
        <v>118</v>
      </c>
    </row>
    <row r="97" spans="1:1" ht="15" customHeight="1">
      <c r="A97" s="23" t="s">
        <v>119</v>
      </c>
    </row>
    <row r="98" spans="1:1" ht="15" customHeight="1">
      <c r="A98" s="23" t="s">
        <v>120</v>
      </c>
    </row>
    <row r="99" spans="1:1" ht="15" customHeight="1">
      <c r="A99" s="23" t="s">
        <v>121</v>
      </c>
    </row>
    <row r="100" spans="1:1" ht="15" customHeight="1">
      <c r="A100" s="23" t="s">
        <v>122</v>
      </c>
    </row>
    <row r="101" spans="1:1" ht="15" customHeight="1">
      <c r="A101" s="23" t="s">
        <v>123</v>
      </c>
    </row>
    <row r="102" spans="1:1" ht="15" customHeight="1">
      <c r="A102" s="23" t="s">
        <v>124</v>
      </c>
    </row>
    <row r="103" spans="1:1" ht="15" customHeight="1">
      <c r="A103" s="23" t="s">
        <v>125</v>
      </c>
    </row>
    <row r="104" spans="1:1" ht="15" customHeight="1">
      <c r="A104" s="23" t="s">
        <v>126</v>
      </c>
    </row>
    <row r="105" spans="1:1" ht="15" customHeight="1">
      <c r="A105" s="23" t="s">
        <v>127</v>
      </c>
    </row>
    <row r="106" spans="1:1" ht="15" customHeight="1">
      <c r="A106" s="23" t="s">
        <v>128</v>
      </c>
    </row>
    <row r="107" spans="1:1" ht="15" customHeight="1">
      <c r="A107" s="23" t="s">
        <v>129</v>
      </c>
    </row>
    <row r="108" spans="1:1" ht="15" customHeight="1">
      <c r="A108" s="23" t="s">
        <v>130</v>
      </c>
    </row>
    <row r="109" spans="1:1" ht="15" customHeight="1">
      <c r="A109" s="23" t="s">
        <v>131</v>
      </c>
    </row>
    <row r="110" spans="1:1" ht="15" customHeight="1">
      <c r="A110" s="23" t="s">
        <v>132</v>
      </c>
    </row>
    <row r="111" spans="1:1" ht="15" customHeight="1">
      <c r="A111" s="23" t="s">
        <v>133</v>
      </c>
    </row>
    <row r="112" spans="1:1" ht="15" customHeight="1">
      <c r="A112" s="23" t="s">
        <v>134</v>
      </c>
    </row>
    <row r="113" spans="1:1" ht="15" customHeight="1">
      <c r="A113" s="56" t="s">
        <v>135</v>
      </c>
    </row>
    <row r="114" spans="1:1" ht="15" customHeight="1">
      <c r="A114" s="23" t="s">
        <v>136</v>
      </c>
    </row>
    <row r="115" spans="1:1" ht="15" customHeight="1">
      <c r="A115" s="23" t="s">
        <v>137</v>
      </c>
    </row>
    <row r="116" spans="1:1" ht="15" customHeight="1">
      <c r="A116" s="23" t="s">
        <v>138</v>
      </c>
    </row>
    <row r="117" spans="1:1" ht="15" customHeight="1">
      <c r="A117" s="23" t="s">
        <v>139</v>
      </c>
    </row>
    <row r="118" spans="1:1" ht="15" customHeight="1">
      <c r="A118" s="23" t="s">
        <v>140</v>
      </c>
    </row>
    <row r="119" spans="1:1" ht="15" customHeight="1">
      <c r="A119" s="23" t="s">
        <v>141</v>
      </c>
    </row>
    <row r="120" spans="1:1" ht="15" customHeight="1">
      <c r="A120" s="23" t="s">
        <v>142</v>
      </c>
    </row>
    <row r="121" spans="1:1" ht="15" customHeight="1">
      <c r="A121" s="23" t="s">
        <v>143</v>
      </c>
    </row>
    <row r="122" spans="1:1" ht="15" customHeight="1">
      <c r="A122" s="23" t="s">
        <v>144</v>
      </c>
    </row>
    <row r="123" spans="1:1" ht="15" customHeight="1">
      <c r="A123" s="23" t="s">
        <v>145</v>
      </c>
    </row>
    <row r="124" spans="1:1" ht="15" customHeight="1">
      <c r="A124" s="23" t="s">
        <v>146</v>
      </c>
    </row>
    <row r="125" spans="1:1" ht="15" customHeight="1">
      <c r="A125" s="23" t="s">
        <v>147</v>
      </c>
    </row>
    <row r="126" spans="1:1" ht="15" customHeight="1">
      <c r="A126" s="23" t="s">
        <v>148</v>
      </c>
    </row>
    <row r="127" spans="1:1" ht="15" customHeight="1">
      <c r="A127" s="23" t="s">
        <v>149</v>
      </c>
    </row>
    <row r="128" spans="1:1" ht="15" customHeight="1">
      <c r="A128" s="23" t="s">
        <v>150</v>
      </c>
    </row>
    <row r="129" spans="1:11" ht="15" customHeight="1">
      <c r="A129" s="23" t="s">
        <v>151</v>
      </c>
    </row>
    <row r="130" spans="1:11" ht="15" customHeight="1">
      <c r="A130" s="23" t="s">
        <v>152</v>
      </c>
    </row>
    <row r="131" spans="1:11" ht="15" customHeight="1">
      <c r="A131" s="23" t="s">
        <v>153</v>
      </c>
    </row>
    <row r="132" spans="1:11" ht="15" customHeight="1">
      <c r="A132" s="23" t="s">
        <v>154</v>
      </c>
    </row>
    <row r="133" spans="1:11" ht="15" customHeight="1">
      <c r="A133" s="23" t="s">
        <v>155</v>
      </c>
    </row>
    <row r="134" spans="1:11" ht="15" customHeight="1">
      <c r="A134" s="23" t="s">
        <v>156</v>
      </c>
    </row>
    <row r="135" spans="1:11" ht="15" customHeight="1">
      <c r="A135" s="56" t="s">
        <v>157</v>
      </c>
    </row>
    <row r="136" spans="1:11" ht="15" customHeight="1">
      <c r="A136" s="23" t="s">
        <v>158</v>
      </c>
    </row>
    <row r="137" spans="1:11" ht="15" customHeight="1">
      <c r="A137" s="23" t="s">
        <v>159</v>
      </c>
    </row>
    <row r="138" spans="1:11" ht="15" customHeight="1">
      <c r="A138" s="23" t="s">
        <v>160</v>
      </c>
    </row>
    <row r="139" spans="1:11" ht="15" customHeight="1">
      <c r="A139" s="23" t="s">
        <v>161</v>
      </c>
    </row>
    <row r="140" spans="1:11" ht="15" customHeight="1">
      <c r="A140" s="23" t="s">
        <v>162</v>
      </c>
    </row>
    <row r="141" spans="1:11" ht="15" customHeight="1">
      <c r="A141" s="23" t="s">
        <v>163</v>
      </c>
    </row>
    <row r="142" spans="1:11" ht="15" customHeight="1">
      <c r="A142" s="23"/>
    </row>
    <row r="143" spans="1:11" ht="15" customHeight="1">
      <c r="A143" s="23"/>
    </row>
    <row r="144" spans="1:11" s="19" customFormat="1" ht="30" customHeight="1">
      <c r="A144" s="313" t="s">
        <v>164</v>
      </c>
      <c r="B144" s="313"/>
      <c r="C144" s="313"/>
      <c r="D144" s="313"/>
      <c r="E144" s="313"/>
      <c r="F144" s="313"/>
      <c r="G144" s="313"/>
      <c r="H144" s="313"/>
      <c r="I144" s="313"/>
      <c r="J144" s="313"/>
      <c r="K144" s="313"/>
    </row>
    <row r="145" spans="1:12" ht="15" customHeight="1">
      <c r="A145" s="327"/>
      <c r="B145" s="327"/>
      <c r="C145" s="327"/>
      <c r="D145" s="327"/>
      <c r="E145" s="327"/>
      <c r="F145" s="327"/>
      <c r="G145" s="327"/>
      <c r="H145" s="327"/>
      <c r="I145" s="327"/>
      <c r="J145" s="327"/>
      <c r="K145" s="327"/>
      <c r="L145" s="327"/>
    </row>
    <row r="146" spans="1:12" ht="15" customHeight="1">
      <c r="A146" s="57" t="s">
        <v>165</v>
      </c>
      <c r="B146" s="23"/>
      <c r="C146" s="23"/>
    </row>
    <row r="147" spans="1:12" ht="15" customHeight="1">
      <c r="A147" s="23" t="s">
        <v>166</v>
      </c>
      <c r="B147" s="23"/>
      <c r="C147" s="23"/>
      <c r="I147" s="20"/>
      <c r="J147" s="20"/>
      <c r="K147" s="20"/>
      <c r="L147" s="20"/>
    </row>
    <row r="148" spans="1:12" ht="15" customHeight="1">
      <c r="A148" s="23" t="s">
        <v>167</v>
      </c>
      <c r="B148" s="23"/>
      <c r="C148" s="23"/>
      <c r="I148" s="20"/>
      <c r="J148" s="20"/>
      <c r="K148" s="20"/>
      <c r="L148" s="20"/>
    </row>
    <row r="149" spans="1:12" ht="15" customHeight="1">
      <c r="A149" s="23" t="s">
        <v>168</v>
      </c>
      <c r="B149" s="23"/>
      <c r="C149" s="23"/>
    </row>
    <row r="150" spans="1:12" ht="15" customHeight="1">
      <c r="A150" s="23" t="s">
        <v>169</v>
      </c>
      <c r="B150" s="23"/>
      <c r="C150" s="23"/>
    </row>
    <row r="151" spans="1:12" ht="15" customHeight="1">
      <c r="A151" s="23" t="s">
        <v>170</v>
      </c>
      <c r="B151" s="23"/>
      <c r="C151" s="23"/>
    </row>
    <row r="152" spans="1:12" ht="15" customHeight="1">
      <c r="A152" s="23" t="s">
        <v>171</v>
      </c>
      <c r="B152" s="23"/>
      <c r="C152" s="23"/>
    </row>
    <row r="153" spans="1:12" ht="15" customHeight="1">
      <c r="A153" s="23" t="s">
        <v>172</v>
      </c>
      <c r="B153" s="23"/>
      <c r="C153" s="23"/>
    </row>
    <row r="154" spans="1:12" ht="15" customHeight="1">
      <c r="A154" s="23" t="s">
        <v>173</v>
      </c>
      <c r="B154" s="23"/>
      <c r="C154" s="23"/>
    </row>
    <row r="155" spans="1:12" ht="15" customHeight="1">
      <c r="A155" s="23" t="s">
        <v>174</v>
      </c>
      <c r="B155" s="23"/>
      <c r="C155" s="22"/>
    </row>
    <row r="156" spans="1:12" ht="15" customHeight="1">
      <c r="A156" s="23" t="s">
        <v>175</v>
      </c>
      <c r="B156" s="23"/>
      <c r="C156" s="22"/>
    </row>
    <row r="157" spans="1:12" ht="15" customHeight="1">
      <c r="A157" s="23" t="s">
        <v>176</v>
      </c>
      <c r="B157" s="23"/>
      <c r="C157" s="23"/>
    </row>
    <row r="158" spans="1:12" ht="15" customHeight="1">
      <c r="A158" s="23" t="s">
        <v>177</v>
      </c>
      <c r="B158" s="23"/>
      <c r="C158" s="23"/>
    </row>
    <row r="159" spans="1:12" ht="15" customHeight="1">
      <c r="A159" s="23" t="s">
        <v>178</v>
      </c>
      <c r="B159" s="23"/>
      <c r="C159" s="23"/>
    </row>
    <row r="160" spans="1:12" ht="15" customHeight="1">
      <c r="A160" s="23" t="s">
        <v>179</v>
      </c>
      <c r="B160" s="23"/>
      <c r="C160" s="23"/>
    </row>
    <row r="161" spans="1:5" ht="15" customHeight="1">
      <c r="A161" s="23" t="s">
        <v>180</v>
      </c>
      <c r="B161" s="23"/>
      <c r="C161" s="23"/>
    </row>
    <row r="162" spans="1:5" ht="15" customHeight="1">
      <c r="A162" s="57" t="s">
        <v>181</v>
      </c>
      <c r="B162" s="23"/>
      <c r="C162" s="23"/>
    </row>
    <row r="163" spans="1:5" ht="15" customHeight="1">
      <c r="A163" s="23" t="s">
        <v>182</v>
      </c>
      <c r="B163" s="23"/>
      <c r="C163" s="23"/>
    </row>
    <row r="164" spans="1:5" ht="15" customHeight="1">
      <c r="A164" s="23" t="s">
        <v>183</v>
      </c>
      <c r="B164" s="23"/>
      <c r="C164" s="23"/>
    </row>
    <row r="165" spans="1:5" ht="15" customHeight="1">
      <c r="A165" s="23" t="s">
        <v>184</v>
      </c>
      <c r="B165" s="23"/>
      <c r="C165" s="23"/>
    </row>
    <row r="166" spans="1:5" ht="15" customHeight="1">
      <c r="A166" s="23" t="s">
        <v>185</v>
      </c>
      <c r="B166" s="23"/>
      <c r="C166" s="23"/>
    </row>
    <row r="167" spans="1:5" ht="15" customHeight="1">
      <c r="A167" s="23" t="s">
        <v>186</v>
      </c>
      <c r="B167" s="23"/>
      <c r="C167" s="23"/>
    </row>
    <row r="168" spans="1:5" ht="15" customHeight="1">
      <c r="A168" s="23" t="s">
        <v>187</v>
      </c>
      <c r="B168" s="23"/>
      <c r="C168" s="23"/>
    </row>
    <row r="169" spans="1:5" ht="15" customHeight="1">
      <c r="A169" s="23" t="s">
        <v>188</v>
      </c>
      <c r="B169" s="23"/>
      <c r="C169" s="23"/>
    </row>
    <row r="170" spans="1:5" ht="15" customHeight="1">
      <c r="A170" s="23" t="s">
        <v>189</v>
      </c>
      <c r="B170" s="23"/>
      <c r="C170" s="23"/>
    </row>
    <row r="171" spans="1:5" ht="15" customHeight="1">
      <c r="A171" s="23" t="s">
        <v>190</v>
      </c>
      <c r="B171" s="23"/>
      <c r="C171" s="23"/>
    </row>
    <row r="172" spans="1:5" ht="15" customHeight="1">
      <c r="A172" s="23" t="s">
        <v>191</v>
      </c>
      <c r="B172" s="23"/>
      <c r="C172" s="23"/>
    </row>
    <row r="173" spans="1:5" ht="15" customHeight="1">
      <c r="A173" s="23"/>
      <c r="B173" s="23"/>
      <c r="C173" s="23"/>
    </row>
    <row r="174" spans="1:5" ht="17.45" customHeight="1">
      <c r="A174" s="324" t="s">
        <v>192</v>
      </c>
      <c r="B174" s="324"/>
      <c r="C174" s="324"/>
      <c r="D174" s="83" t="s">
        <v>193</v>
      </c>
      <c r="E174" s="23"/>
    </row>
    <row r="175" spans="1:5" ht="15" customHeight="1">
      <c r="A175" s="316" t="s">
        <v>194</v>
      </c>
      <c r="B175" s="316"/>
      <c r="C175" s="316"/>
      <c r="D175" s="333" t="s">
        <v>195</v>
      </c>
      <c r="E175" s="23"/>
    </row>
    <row r="176" spans="1:5" ht="15" customHeight="1">
      <c r="A176" s="316" t="s">
        <v>196</v>
      </c>
      <c r="B176" s="316"/>
      <c r="C176" s="316"/>
      <c r="D176" s="340"/>
      <c r="E176" s="23"/>
    </row>
    <row r="177" spans="1:5" ht="15" customHeight="1">
      <c r="A177" s="316" t="s">
        <v>197</v>
      </c>
      <c r="B177" s="316"/>
      <c r="C177" s="316"/>
      <c r="D177" s="24" t="s">
        <v>198</v>
      </c>
      <c r="E177" s="23"/>
    </row>
    <row r="178" spans="1:5" ht="15" customHeight="1">
      <c r="A178" s="316" t="s">
        <v>199</v>
      </c>
      <c r="B178" s="316"/>
      <c r="C178" s="316"/>
      <c r="D178" s="24" t="s">
        <v>200</v>
      </c>
      <c r="E178" s="23"/>
    </row>
    <row r="179" spans="1:5" ht="15" customHeight="1">
      <c r="A179" s="316" t="s">
        <v>201</v>
      </c>
      <c r="B179" s="316"/>
      <c r="C179" s="316"/>
      <c r="D179" s="24" t="s">
        <v>202</v>
      </c>
      <c r="E179" s="23"/>
    </row>
    <row r="180" spans="1:5" ht="15" customHeight="1">
      <c r="A180" s="23" t="s">
        <v>203</v>
      </c>
      <c r="B180" s="23"/>
      <c r="C180" s="23"/>
      <c r="D180" s="23"/>
      <c r="E180" s="23"/>
    </row>
    <row r="181" spans="1:5" ht="15" customHeight="1">
      <c r="A181" s="23" t="s">
        <v>204</v>
      </c>
      <c r="B181" s="23"/>
      <c r="C181" s="23"/>
      <c r="D181" s="23"/>
      <c r="E181" s="23"/>
    </row>
    <row r="182" spans="1:5" ht="17.45" customHeight="1">
      <c r="A182" s="334" t="s">
        <v>192</v>
      </c>
      <c r="B182" s="336"/>
      <c r="C182" s="335"/>
      <c r="D182" s="85"/>
      <c r="E182" s="82" t="s">
        <v>205</v>
      </c>
    </row>
    <row r="183" spans="1:5" ht="15" customHeight="1">
      <c r="A183" s="331" t="s">
        <v>206</v>
      </c>
      <c r="B183" s="332"/>
      <c r="C183" s="333"/>
      <c r="D183" s="26" t="s">
        <v>207</v>
      </c>
      <c r="E183" s="337" t="s">
        <v>208</v>
      </c>
    </row>
    <row r="184" spans="1:5" ht="15" customHeight="1">
      <c r="A184" s="331" t="s">
        <v>206</v>
      </c>
      <c r="B184" s="332"/>
      <c r="C184" s="333"/>
      <c r="D184" s="26" t="s">
        <v>209</v>
      </c>
      <c r="E184" s="338"/>
    </row>
    <row r="185" spans="1:5" ht="15" customHeight="1">
      <c r="A185" s="331" t="s">
        <v>210</v>
      </c>
      <c r="B185" s="332"/>
      <c r="C185" s="333"/>
      <c r="D185" s="26" t="s">
        <v>211</v>
      </c>
      <c r="E185" s="338"/>
    </row>
    <row r="186" spans="1:5" ht="15" customHeight="1">
      <c r="A186" s="331" t="s">
        <v>212</v>
      </c>
      <c r="B186" s="332"/>
      <c r="C186" s="333"/>
      <c r="D186" s="26" t="s">
        <v>211</v>
      </c>
      <c r="E186" s="338"/>
    </row>
    <row r="187" spans="1:5" ht="15" customHeight="1">
      <c r="A187" s="316" t="s">
        <v>213</v>
      </c>
      <c r="B187" s="316"/>
      <c r="C187" s="316"/>
      <c r="D187" s="24" t="s">
        <v>214</v>
      </c>
      <c r="E187" s="339"/>
    </row>
    <row r="188" spans="1:5" ht="15" customHeight="1">
      <c r="A188" s="328" t="s">
        <v>215</v>
      </c>
      <c r="B188" s="329"/>
      <c r="C188" s="330"/>
      <c r="D188" s="26" t="s">
        <v>216</v>
      </c>
      <c r="E188" s="26" t="s">
        <v>217</v>
      </c>
    </row>
    <row r="189" spans="1:5" ht="15" customHeight="1">
      <c r="A189" s="331" t="s">
        <v>218</v>
      </c>
      <c r="B189" s="332"/>
      <c r="C189" s="333"/>
      <c r="D189" s="26" t="s">
        <v>216</v>
      </c>
      <c r="E189" s="26" t="s">
        <v>219</v>
      </c>
    </row>
    <row r="190" spans="1:5" ht="15" customHeight="1">
      <c r="A190" s="316" t="s">
        <v>220</v>
      </c>
      <c r="B190" s="316"/>
      <c r="C190" s="316" t="s">
        <v>221</v>
      </c>
      <c r="D190" s="25"/>
      <c r="E190" s="26" t="s">
        <v>221</v>
      </c>
    </row>
    <row r="191" spans="1:5" ht="15" customHeight="1">
      <c r="A191" s="23" t="s">
        <v>222</v>
      </c>
      <c r="B191" s="23"/>
      <c r="C191" s="23"/>
    </row>
    <row r="192" spans="1:5" ht="15" customHeight="1">
      <c r="A192" s="23" t="s">
        <v>223</v>
      </c>
      <c r="B192" s="23"/>
      <c r="C192" s="23"/>
    </row>
    <row r="193" spans="1:3" ht="15" customHeight="1">
      <c r="A193" s="23" t="s">
        <v>224</v>
      </c>
      <c r="B193" s="23"/>
      <c r="C193" s="23"/>
    </row>
    <row r="194" spans="1:3" ht="15" customHeight="1">
      <c r="A194" s="23" t="s">
        <v>225</v>
      </c>
      <c r="B194" s="23"/>
      <c r="C194" s="23"/>
    </row>
    <row r="195" spans="1:3" ht="15" customHeight="1">
      <c r="A195" s="23" t="s">
        <v>226</v>
      </c>
      <c r="B195" s="23"/>
      <c r="C195" s="23"/>
    </row>
    <row r="196" spans="1:3" ht="15" customHeight="1">
      <c r="A196" s="23" t="s">
        <v>227</v>
      </c>
      <c r="B196" s="23"/>
      <c r="C196" s="23"/>
    </row>
    <row r="197" spans="1:3" ht="15" customHeight="1">
      <c r="A197" s="23" t="s">
        <v>228</v>
      </c>
      <c r="B197" s="23"/>
      <c r="C197" s="23"/>
    </row>
    <row r="198" spans="1:3" ht="15" customHeight="1">
      <c r="A198" s="23" t="s">
        <v>229</v>
      </c>
      <c r="B198" s="23"/>
      <c r="C198" s="23"/>
    </row>
    <row r="199" spans="1:3" ht="15" customHeight="1">
      <c r="A199" s="23" t="s">
        <v>230</v>
      </c>
      <c r="B199" s="23"/>
      <c r="C199" s="23"/>
    </row>
    <row r="200" spans="1:3" ht="15" customHeight="1">
      <c r="A200" s="23" t="s">
        <v>231</v>
      </c>
      <c r="B200" s="23"/>
      <c r="C200" s="23"/>
    </row>
    <row r="201" spans="1:3" ht="15" customHeight="1">
      <c r="A201" s="23" t="s">
        <v>232</v>
      </c>
      <c r="B201" s="23"/>
      <c r="C201" s="23"/>
    </row>
    <row r="202" spans="1:3" ht="15" customHeight="1">
      <c r="A202" s="23" t="s">
        <v>233</v>
      </c>
      <c r="B202" s="23"/>
      <c r="C202" s="23"/>
    </row>
    <row r="203" spans="1:3" ht="15" customHeight="1">
      <c r="A203" s="23" t="s">
        <v>234</v>
      </c>
      <c r="B203" s="23"/>
      <c r="C203" s="23"/>
    </row>
    <row r="204" spans="1:3" ht="15" customHeight="1">
      <c r="A204" s="56" t="s">
        <v>235</v>
      </c>
      <c r="B204" s="23"/>
      <c r="C204" s="23"/>
    </row>
    <row r="205" spans="1:3" ht="15" customHeight="1">
      <c r="A205" s="23" t="s">
        <v>236</v>
      </c>
      <c r="B205" s="23"/>
      <c r="C205" s="23"/>
    </row>
    <row r="206" spans="1:3" ht="15" customHeight="1">
      <c r="A206" s="23" t="s">
        <v>237</v>
      </c>
      <c r="B206" s="23"/>
      <c r="C206" s="23"/>
    </row>
    <row r="207" spans="1:3" ht="15" customHeight="1">
      <c r="A207" s="23" t="s">
        <v>238</v>
      </c>
      <c r="B207" s="23"/>
      <c r="C207" s="23"/>
    </row>
    <row r="208" spans="1:3" ht="15" customHeight="1">
      <c r="A208" s="23" t="s">
        <v>839</v>
      </c>
      <c r="B208" s="23"/>
      <c r="C208" s="23"/>
    </row>
    <row r="209" spans="1:3" ht="15" customHeight="1">
      <c r="A209" s="23" t="s">
        <v>239</v>
      </c>
      <c r="B209" s="23"/>
      <c r="C209" s="23"/>
    </row>
    <row r="210" spans="1:3" ht="15" customHeight="1">
      <c r="A210" s="23" t="s">
        <v>240</v>
      </c>
      <c r="B210" s="23"/>
      <c r="C210" s="23"/>
    </row>
    <row r="211" spans="1:3" ht="15" customHeight="1">
      <c r="A211" s="23" t="s">
        <v>840</v>
      </c>
      <c r="B211" s="23"/>
      <c r="C211" s="23"/>
    </row>
    <row r="212" spans="1:3" ht="15" customHeight="1">
      <c r="A212" s="23" t="s">
        <v>241</v>
      </c>
      <c r="B212" s="23"/>
      <c r="C212" s="23"/>
    </row>
    <row r="213" spans="1:3" ht="15" customHeight="1">
      <c r="A213" s="23" t="s">
        <v>242</v>
      </c>
      <c r="B213" s="23"/>
      <c r="C213" s="23"/>
    </row>
    <row r="214" spans="1:3" ht="15" customHeight="1">
      <c r="A214" s="23" t="s">
        <v>243</v>
      </c>
      <c r="B214" s="23"/>
      <c r="C214" s="23"/>
    </row>
    <row r="215" spans="1:3" ht="15" customHeight="1">
      <c r="A215" s="23" t="s">
        <v>244</v>
      </c>
      <c r="B215" s="23"/>
      <c r="C215" s="23"/>
    </row>
    <row r="216" spans="1:3" ht="15" customHeight="1">
      <c r="A216" s="23" t="s">
        <v>245</v>
      </c>
      <c r="B216" s="23"/>
      <c r="C216" s="23"/>
    </row>
    <row r="217" spans="1:3" ht="15" customHeight="1">
      <c r="A217" s="23" t="s">
        <v>246</v>
      </c>
      <c r="B217" s="23"/>
      <c r="C217" s="23"/>
    </row>
    <row r="218" spans="1:3" ht="15" customHeight="1">
      <c r="A218" s="23" t="s">
        <v>841</v>
      </c>
      <c r="B218" s="23"/>
      <c r="C218" s="23"/>
    </row>
    <row r="219" spans="1:3" ht="15" customHeight="1">
      <c r="A219" s="23" t="s">
        <v>247</v>
      </c>
      <c r="B219" s="23"/>
      <c r="C219" s="23"/>
    </row>
    <row r="220" spans="1:3" ht="15" customHeight="1">
      <c r="A220" s="23" t="s">
        <v>248</v>
      </c>
      <c r="B220" s="23"/>
      <c r="C220" s="23"/>
    </row>
    <row r="221" spans="1:3" ht="15" customHeight="1">
      <c r="A221" s="23" t="s">
        <v>249</v>
      </c>
      <c r="B221" s="23"/>
      <c r="C221" s="23"/>
    </row>
    <row r="222" spans="1:3" ht="15" customHeight="1">
      <c r="A222" s="23" t="s">
        <v>842</v>
      </c>
      <c r="B222" s="23"/>
      <c r="C222" s="23"/>
    </row>
    <row r="223" spans="1:3" ht="15" customHeight="1">
      <c r="A223" s="23" t="s">
        <v>250</v>
      </c>
      <c r="B223" s="23"/>
      <c r="C223" s="23"/>
    </row>
    <row r="224" spans="1:3" ht="15" customHeight="1">
      <c r="A224" s="23" t="s">
        <v>843</v>
      </c>
      <c r="B224" s="23"/>
      <c r="C224" s="23"/>
    </row>
    <row r="225" spans="1:3" ht="15" customHeight="1">
      <c r="A225" s="23" t="s">
        <v>844</v>
      </c>
      <c r="B225" s="23"/>
      <c r="C225" s="23"/>
    </row>
    <row r="226" spans="1:3" ht="15" customHeight="1">
      <c r="A226" s="23" t="s">
        <v>251</v>
      </c>
      <c r="B226" s="23"/>
      <c r="C226" s="23"/>
    </row>
    <row r="227" spans="1:3" ht="15" customHeight="1">
      <c r="A227" s="23" t="s">
        <v>252</v>
      </c>
      <c r="B227" s="23"/>
      <c r="C227" s="23"/>
    </row>
    <row r="228" spans="1:3" ht="15" customHeight="1">
      <c r="A228" s="23" t="s">
        <v>253</v>
      </c>
      <c r="B228" s="23"/>
      <c r="C228" s="23"/>
    </row>
    <row r="229" spans="1:3" ht="15" customHeight="1">
      <c r="A229" s="23" t="s">
        <v>254</v>
      </c>
      <c r="B229" s="23"/>
      <c r="C229" s="23"/>
    </row>
    <row r="230" spans="1:3" ht="15" customHeight="1">
      <c r="A230" s="23" t="s">
        <v>255</v>
      </c>
      <c r="B230" s="23"/>
      <c r="C230" s="23"/>
    </row>
    <row r="231" spans="1:3" ht="15" customHeight="1">
      <c r="A231" s="23" t="s">
        <v>256</v>
      </c>
      <c r="B231" s="23"/>
      <c r="C231" s="23"/>
    </row>
    <row r="232" spans="1:3" ht="15" customHeight="1">
      <c r="A232" s="23" t="s">
        <v>257</v>
      </c>
      <c r="B232" s="23"/>
      <c r="C232" s="23"/>
    </row>
    <row r="233" spans="1:3" ht="15" customHeight="1">
      <c r="A233" s="23" t="s">
        <v>258</v>
      </c>
      <c r="B233" s="23"/>
      <c r="C233" s="23"/>
    </row>
    <row r="234" spans="1:3" ht="15" customHeight="1">
      <c r="A234" s="23" t="s">
        <v>259</v>
      </c>
      <c r="B234" s="23"/>
      <c r="C234" s="23"/>
    </row>
    <row r="235" spans="1:3" ht="15" customHeight="1">
      <c r="A235" s="23" t="s">
        <v>260</v>
      </c>
      <c r="B235" s="23"/>
      <c r="C235" s="23"/>
    </row>
    <row r="236" spans="1:3" ht="15" customHeight="1">
      <c r="A236" s="23" t="s">
        <v>261</v>
      </c>
      <c r="B236" s="23"/>
      <c r="C236" s="23"/>
    </row>
    <row r="237" spans="1:3" ht="15" customHeight="1">
      <c r="A237" s="23" t="s">
        <v>262</v>
      </c>
      <c r="B237" s="23"/>
      <c r="C237" s="23"/>
    </row>
    <row r="238" spans="1:3" ht="15" customHeight="1">
      <c r="A238" s="23" t="s">
        <v>263</v>
      </c>
      <c r="B238" s="23"/>
      <c r="C238" s="23"/>
    </row>
    <row r="239" spans="1:3" ht="15" customHeight="1">
      <c r="A239" s="23" t="s">
        <v>264</v>
      </c>
      <c r="B239" s="23"/>
      <c r="C239" s="23"/>
    </row>
    <row r="240" spans="1:3" ht="15" customHeight="1">
      <c r="A240" s="23" t="s">
        <v>845</v>
      </c>
      <c r="B240" s="23"/>
      <c r="C240" s="23"/>
    </row>
    <row r="241" spans="1:3" ht="15" customHeight="1">
      <c r="A241" s="23" t="s">
        <v>265</v>
      </c>
      <c r="B241" s="23"/>
      <c r="C241" s="23"/>
    </row>
    <row r="242" spans="1:3" ht="15" customHeight="1">
      <c r="A242" s="23" t="s">
        <v>266</v>
      </c>
      <c r="B242" s="23"/>
      <c r="C242" s="23"/>
    </row>
    <row r="243" spans="1:3" ht="15" customHeight="1">
      <c r="A243" s="23" t="s">
        <v>267</v>
      </c>
      <c r="B243" s="23"/>
      <c r="C243" s="23"/>
    </row>
    <row r="244" spans="1:3" ht="15" customHeight="1">
      <c r="A244" s="23" t="s">
        <v>268</v>
      </c>
      <c r="B244" s="23"/>
      <c r="C244" s="23"/>
    </row>
    <row r="245" spans="1:3" ht="15" customHeight="1">
      <c r="A245" s="23" t="s">
        <v>269</v>
      </c>
      <c r="B245" s="23"/>
      <c r="C245" s="23"/>
    </row>
    <row r="246" spans="1:3" ht="15" customHeight="1">
      <c r="A246" s="23" t="s">
        <v>846</v>
      </c>
      <c r="B246" s="23"/>
      <c r="C246" s="23"/>
    </row>
    <row r="247" spans="1:3" ht="15" customHeight="1">
      <c r="A247" s="23" t="s">
        <v>270</v>
      </c>
      <c r="B247" s="23"/>
      <c r="C247" s="23"/>
    </row>
    <row r="248" spans="1:3" ht="15" customHeight="1">
      <c r="A248" s="23" t="s">
        <v>847</v>
      </c>
      <c r="B248" s="23"/>
      <c r="C248" s="23"/>
    </row>
    <row r="249" spans="1:3" ht="15" customHeight="1">
      <c r="A249" s="23" t="s">
        <v>271</v>
      </c>
      <c r="B249" s="23"/>
      <c r="C249" s="23"/>
    </row>
    <row r="250" spans="1:3" ht="15" customHeight="1">
      <c r="A250" s="23" t="s">
        <v>272</v>
      </c>
      <c r="B250" s="23"/>
      <c r="C250" s="23"/>
    </row>
    <row r="251" spans="1:3" ht="15" customHeight="1">
      <c r="A251" s="23" t="s">
        <v>273</v>
      </c>
      <c r="B251" s="23"/>
      <c r="C251" s="23"/>
    </row>
    <row r="252" spans="1:3" ht="15" customHeight="1">
      <c r="A252" s="23" t="s">
        <v>274</v>
      </c>
      <c r="B252" s="23"/>
      <c r="C252" s="23"/>
    </row>
    <row r="253" spans="1:3" ht="15" customHeight="1">
      <c r="A253" s="23" t="s">
        <v>848</v>
      </c>
      <c r="B253" s="23"/>
      <c r="C253" s="23"/>
    </row>
    <row r="254" spans="1:3" ht="15" customHeight="1">
      <c r="A254" s="23" t="s">
        <v>275</v>
      </c>
      <c r="B254" s="23"/>
      <c r="C254" s="23"/>
    </row>
    <row r="255" spans="1:3" ht="15" customHeight="1">
      <c r="A255" s="23" t="s">
        <v>276</v>
      </c>
      <c r="B255" s="23"/>
      <c r="C255" s="23"/>
    </row>
    <row r="256" spans="1:3" ht="15" customHeight="1">
      <c r="A256" s="23" t="s">
        <v>849</v>
      </c>
      <c r="B256" s="23"/>
      <c r="C256" s="23"/>
    </row>
    <row r="257" spans="1:12" ht="15" customHeight="1">
      <c r="A257" s="23" t="s">
        <v>277</v>
      </c>
      <c r="B257" s="23"/>
      <c r="C257" s="23"/>
    </row>
    <row r="258" spans="1:12" ht="15" customHeight="1">
      <c r="A258" s="23" t="s">
        <v>278</v>
      </c>
      <c r="B258" s="23"/>
      <c r="C258" s="23"/>
    </row>
    <row r="259" spans="1:12" ht="15" customHeight="1">
      <c r="A259" s="23" t="s">
        <v>279</v>
      </c>
      <c r="B259" s="23"/>
      <c r="C259" s="23"/>
    </row>
    <row r="260" spans="1:12" ht="15" customHeight="1">
      <c r="A260" s="23" t="s">
        <v>280</v>
      </c>
      <c r="B260" s="23"/>
      <c r="C260" s="23"/>
    </row>
    <row r="261" spans="1:12" ht="15" customHeight="1">
      <c r="A261" s="23" t="s">
        <v>281</v>
      </c>
      <c r="B261" s="23"/>
      <c r="C261" s="23"/>
    </row>
    <row r="262" spans="1:12" ht="15" customHeight="1"/>
    <row r="263" spans="1:12" ht="15" customHeight="1"/>
    <row r="264" spans="1:12" s="19" customFormat="1" ht="30" customHeight="1">
      <c r="A264" s="313" t="s">
        <v>850</v>
      </c>
      <c r="B264" s="313"/>
      <c r="C264" s="313"/>
      <c r="D264" s="313"/>
      <c r="E264" s="313"/>
      <c r="F264" s="313"/>
      <c r="G264" s="313"/>
      <c r="H264" s="313"/>
      <c r="I264" s="313"/>
      <c r="J264" s="313"/>
      <c r="K264" s="313"/>
    </row>
    <row r="265" spans="1:12" ht="15" customHeight="1">
      <c r="A265" s="327"/>
      <c r="B265" s="327"/>
      <c r="C265" s="327"/>
      <c r="D265" s="327"/>
      <c r="E265" s="327"/>
      <c r="F265" s="327"/>
      <c r="G265" s="327"/>
      <c r="H265" s="327"/>
      <c r="I265" s="327"/>
      <c r="J265" s="327"/>
      <c r="K265" s="327"/>
      <c r="L265" s="327"/>
    </row>
    <row r="266" spans="1:12" ht="15" customHeight="1">
      <c r="A266" s="56" t="s">
        <v>165</v>
      </c>
      <c r="B266" s="23"/>
      <c r="C266" s="23"/>
      <c r="D266" s="23"/>
      <c r="E266" s="23"/>
      <c r="F266" s="23"/>
    </row>
    <row r="267" spans="1:12" ht="15" customHeight="1">
      <c r="A267" s="23" t="s">
        <v>282</v>
      </c>
      <c r="B267" s="23"/>
      <c r="C267" s="23"/>
      <c r="D267" s="23"/>
      <c r="E267" s="23"/>
      <c r="F267" s="23"/>
      <c r="I267" s="20"/>
      <c r="J267" s="20"/>
      <c r="K267" s="20"/>
      <c r="L267" s="20"/>
    </row>
    <row r="268" spans="1:12" ht="15" customHeight="1">
      <c r="A268" s="23" t="s">
        <v>283</v>
      </c>
      <c r="B268" s="23"/>
      <c r="C268" s="23"/>
      <c r="D268" s="23"/>
      <c r="E268" s="23"/>
      <c r="F268" s="23"/>
    </row>
    <row r="269" spans="1:12" ht="15" customHeight="1">
      <c r="A269" s="23" t="s">
        <v>284</v>
      </c>
      <c r="B269" s="23"/>
      <c r="C269" s="23"/>
      <c r="D269" s="23"/>
      <c r="E269" s="23"/>
      <c r="F269" s="23"/>
    </row>
    <row r="270" spans="1:12" ht="15" customHeight="1">
      <c r="A270" s="23" t="s">
        <v>285</v>
      </c>
      <c r="B270" s="23"/>
      <c r="C270" s="23"/>
      <c r="D270" s="23"/>
      <c r="E270" s="23"/>
      <c r="F270" s="23"/>
    </row>
    <row r="271" spans="1:12" ht="15" customHeight="1">
      <c r="A271" s="23" t="s">
        <v>286</v>
      </c>
      <c r="B271" s="23"/>
      <c r="C271" s="23"/>
      <c r="D271" s="23"/>
      <c r="E271" s="23"/>
      <c r="F271" s="23"/>
    </row>
    <row r="272" spans="1:12" ht="15" customHeight="1">
      <c r="A272" s="23" t="s">
        <v>287</v>
      </c>
      <c r="B272" s="23"/>
      <c r="C272" s="23"/>
      <c r="D272" s="23"/>
      <c r="E272" s="23"/>
      <c r="F272" s="23"/>
    </row>
    <row r="273" spans="1:6" ht="15" customHeight="1">
      <c r="A273" s="23" t="s">
        <v>288</v>
      </c>
      <c r="B273" s="23"/>
      <c r="C273" s="23"/>
      <c r="D273" s="23"/>
      <c r="E273" s="23"/>
      <c r="F273" s="23"/>
    </row>
    <row r="274" spans="1:6" ht="15" customHeight="1">
      <c r="A274" s="56" t="s">
        <v>289</v>
      </c>
      <c r="B274" s="23"/>
      <c r="C274" s="23"/>
      <c r="D274" s="23"/>
      <c r="E274" s="23"/>
      <c r="F274" s="23"/>
    </row>
    <row r="275" spans="1:6" ht="15" customHeight="1">
      <c r="A275" s="23" t="s">
        <v>290</v>
      </c>
      <c r="B275" s="23"/>
      <c r="C275" s="23"/>
      <c r="D275" s="23"/>
      <c r="E275" s="23"/>
      <c r="F275" s="23"/>
    </row>
    <row r="276" spans="1:6" ht="15" customHeight="1">
      <c r="A276" s="23" t="s">
        <v>291</v>
      </c>
      <c r="B276" s="23"/>
      <c r="C276" s="23"/>
      <c r="D276" s="23"/>
      <c r="E276" s="23"/>
      <c r="F276" s="23"/>
    </row>
    <row r="277" spans="1:6" ht="15" customHeight="1">
      <c r="A277" s="23" t="s">
        <v>292</v>
      </c>
      <c r="B277" s="23"/>
      <c r="C277" s="23"/>
      <c r="D277" s="23"/>
      <c r="E277" s="23"/>
      <c r="F277" s="23"/>
    </row>
    <row r="278" spans="1:6" ht="15" customHeight="1">
      <c r="A278" s="23" t="s">
        <v>293</v>
      </c>
      <c r="B278" s="23"/>
      <c r="C278" s="23"/>
      <c r="D278" s="23"/>
      <c r="E278" s="23"/>
      <c r="F278" s="23"/>
    </row>
    <row r="279" spans="1:6" ht="15" customHeight="1">
      <c r="A279" s="23" t="s">
        <v>294</v>
      </c>
      <c r="B279" s="23"/>
      <c r="C279" s="23"/>
      <c r="D279" s="23"/>
      <c r="E279" s="23"/>
      <c r="F279" s="23"/>
    </row>
    <row r="280" spans="1:6" ht="15" customHeight="1">
      <c r="A280" s="23" t="s">
        <v>295</v>
      </c>
      <c r="B280" s="23"/>
      <c r="C280" s="23"/>
      <c r="D280" s="23"/>
      <c r="E280" s="23"/>
      <c r="F280" s="23"/>
    </row>
    <row r="281" spans="1:6" ht="15" customHeight="1">
      <c r="A281" s="23" t="s">
        <v>296</v>
      </c>
      <c r="B281" s="23"/>
      <c r="C281" s="23"/>
      <c r="D281" s="23"/>
      <c r="E281" s="23"/>
      <c r="F281" s="23"/>
    </row>
    <row r="282" spans="1:6" ht="15" customHeight="1">
      <c r="A282" s="23" t="s">
        <v>297</v>
      </c>
      <c r="B282" s="23"/>
      <c r="C282" s="23"/>
      <c r="D282" s="23"/>
      <c r="E282" s="23"/>
      <c r="F282" s="23"/>
    </row>
    <row r="283" spans="1:6" ht="15" customHeight="1">
      <c r="A283" s="23" t="s">
        <v>298</v>
      </c>
      <c r="B283" s="23"/>
      <c r="C283" s="23"/>
      <c r="D283" s="23"/>
      <c r="E283" s="23"/>
      <c r="F283" s="23"/>
    </row>
    <row r="284" spans="1:6" ht="15" customHeight="1">
      <c r="A284" s="23" t="s">
        <v>299</v>
      </c>
      <c r="B284" s="23"/>
      <c r="C284" s="23"/>
      <c r="D284" s="23"/>
      <c r="E284" s="23"/>
      <c r="F284" s="23"/>
    </row>
    <row r="285" spans="1:6" ht="15" customHeight="1">
      <c r="A285" s="23" t="s">
        <v>300</v>
      </c>
      <c r="B285" s="23"/>
      <c r="C285" s="23"/>
      <c r="D285" s="23"/>
      <c r="E285" s="23"/>
      <c r="F285" s="23"/>
    </row>
    <row r="286" spans="1:6" ht="15" customHeight="1">
      <c r="A286" s="23" t="s">
        <v>301</v>
      </c>
      <c r="B286" s="23"/>
      <c r="C286" s="23"/>
      <c r="D286" s="23"/>
      <c r="E286" s="23"/>
      <c r="F286" s="23"/>
    </row>
    <row r="287" spans="1:6" ht="15" customHeight="1">
      <c r="A287" s="23" t="s">
        <v>302</v>
      </c>
      <c r="B287" s="23"/>
      <c r="C287" s="23"/>
      <c r="D287" s="23"/>
      <c r="E287" s="23"/>
      <c r="F287" s="23"/>
    </row>
    <row r="288" spans="1:6" ht="15" customHeight="1">
      <c r="A288" s="23" t="s">
        <v>303</v>
      </c>
      <c r="B288" s="23"/>
      <c r="C288" s="23"/>
      <c r="D288" s="23"/>
      <c r="E288" s="23"/>
      <c r="F288" s="23"/>
    </row>
    <row r="289" spans="1:6" ht="15" customHeight="1">
      <c r="A289" s="23" t="s">
        <v>304</v>
      </c>
      <c r="B289" s="23"/>
      <c r="C289" s="23"/>
      <c r="D289" s="23"/>
      <c r="E289" s="23"/>
      <c r="F289" s="23"/>
    </row>
    <row r="290" spans="1:6" ht="15" customHeight="1">
      <c r="A290" s="23" t="s">
        <v>305</v>
      </c>
      <c r="B290" s="23"/>
      <c r="C290" s="23"/>
      <c r="D290" s="23"/>
      <c r="E290" s="23"/>
      <c r="F290" s="23"/>
    </row>
    <row r="291" spans="1:6" ht="15" customHeight="1">
      <c r="A291" s="23" t="s">
        <v>306</v>
      </c>
      <c r="B291" s="23"/>
      <c r="C291" s="23"/>
      <c r="D291" s="23"/>
      <c r="E291" s="23"/>
      <c r="F291" s="23"/>
    </row>
    <row r="292" spans="1:6" ht="15" customHeight="1">
      <c r="A292" s="23" t="s">
        <v>307</v>
      </c>
      <c r="B292" s="23"/>
      <c r="C292" s="23"/>
      <c r="D292" s="23"/>
      <c r="E292" s="23"/>
      <c r="F292" s="23"/>
    </row>
    <row r="293" spans="1:6" ht="15" customHeight="1">
      <c r="A293" s="56" t="s">
        <v>308</v>
      </c>
      <c r="B293" s="23"/>
      <c r="C293" s="23"/>
      <c r="D293" s="23"/>
      <c r="E293" s="23"/>
      <c r="F293" s="23"/>
    </row>
    <row r="294" spans="1:6" ht="15" customHeight="1">
      <c r="A294" s="23" t="s">
        <v>309</v>
      </c>
      <c r="B294" s="23"/>
      <c r="C294" s="23"/>
      <c r="D294" s="23"/>
      <c r="E294" s="23"/>
      <c r="F294" s="23"/>
    </row>
    <row r="295" spans="1:6" ht="15" customHeight="1">
      <c r="A295" s="23" t="s">
        <v>310</v>
      </c>
      <c r="B295" s="23"/>
      <c r="C295" s="23"/>
      <c r="D295" s="23"/>
      <c r="E295" s="23"/>
      <c r="F295" s="23"/>
    </row>
    <row r="296" spans="1:6" ht="15" customHeight="1">
      <c r="A296" s="23" t="s">
        <v>311</v>
      </c>
      <c r="B296" s="23"/>
      <c r="C296" s="23"/>
      <c r="D296" s="23"/>
      <c r="E296" s="23"/>
      <c r="F296" s="23"/>
    </row>
    <row r="297" spans="1:6" ht="15" customHeight="1">
      <c r="A297" s="23" t="s">
        <v>851</v>
      </c>
      <c r="B297" s="23"/>
      <c r="C297" s="23"/>
      <c r="D297" s="23"/>
      <c r="E297" s="23"/>
      <c r="F297" s="23"/>
    </row>
    <row r="298" spans="1:6" ht="20.100000000000001" customHeight="1">
      <c r="A298" s="82" t="s">
        <v>312</v>
      </c>
      <c r="B298" s="334" t="s">
        <v>313</v>
      </c>
      <c r="C298" s="335"/>
      <c r="D298" s="334" t="s">
        <v>314</v>
      </c>
      <c r="E298" s="335"/>
      <c r="F298" s="82" t="s">
        <v>315</v>
      </c>
    </row>
    <row r="299" spans="1:6" ht="15" customHeight="1">
      <c r="A299" s="82" t="s">
        <v>316</v>
      </c>
      <c r="B299" s="325" t="s">
        <v>968</v>
      </c>
      <c r="C299" s="326"/>
      <c r="D299" s="325" t="s">
        <v>969</v>
      </c>
      <c r="E299" s="326"/>
      <c r="F299" s="81" t="s">
        <v>970</v>
      </c>
    </row>
    <row r="300" spans="1:6" ht="15" customHeight="1">
      <c r="A300" s="82" t="s">
        <v>317</v>
      </c>
      <c r="B300" s="325" t="s">
        <v>318</v>
      </c>
      <c r="C300" s="326"/>
      <c r="D300" s="325"/>
      <c r="E300" s="326"/>
      <c r="F300" s="84"/>
    </row>
    <row r="301" spans="1:6" ht="15" customHeight="1">
      <c r="A301" s="23" t="s">
        <v>319</v>
      </c>
      <c r="B301" s="23"/>
      <c r="C301" s="23"/>
      <c r="D301" s="23"/>
      <c r="E301" s="23"/>
      <c r="F301" s="23"/>
    </row>
    <row r="302" spans="1:6" ht="15" customHeight="1">
      <c r="A302" s="23" t="s">
        <v>320</v>
      </c>
      <c r="B302" s="23"/>
      <c r="C302" s="23"/>
      <c r="D302" s="23"/>
      <c r="E302" s="23"/>
      <c r="F302" s="23"/>
    </row>
    <row r="303" spans="1:6" ht="15" customHeight="1">
      <c r="A303" s="23" t="s">
        <v>321</v>
      </c>
      <c r="B303" s="23"/>
      <c r="C303" s="23"/>
      <c r="D303" s="23"/>
      <c r="E303" s="23"/>
      <c r="F303" s="23"/>
    </row>
    <row r="304" spans="1:6" ht="15" customHeight="1">
      <c r="A304" s="23" t="s">
        <v>322</v>
      </c>
      <c r="B304" s="23"/>
      <c r="C304" s="23"/>
      <c r="D304" s="23"/>
      <c r="E304" s="23"/>
      <c r="F304" s="23"/>
    </row>
    <row r="305" spans="1:6" ht="15" customHeight="1">
      <c r="A305" s="23" t="s">
        <v>323</v>
      </c>
      <c r="B305" s="23"/>
      <c r="C305" s="23"/>
      <c r="D305" s="23"/>
      <c r="E305" s="23"/>
      <c r="F305" s="23"/>
    </row>
    <row r="306" spans="1:6" ht="15" customHeight="1">
      <c r="A306" s="23" t="s">
        <v>324</v>
      </c>
      <c r="B306" s="23"/>
      <c r="C306" s="23"/>
      <c r="D306" s="23"/>
      <c r="E306" s="23"/>
      <c r="F306" s="23"/>
    </row>
    <row r="307" spans="1:6" ht="15" customHeight="1">
      <c r="A307" s="23" t="s">
        <v>325</v>
      </c>
      <c r="B307" s="23"/>
      <c r="C307" s="23"/>
      <c r="D307" s="23"/>
      <c r="E307" s="23"/>
      <c r="F307" s="23"/>
    </row>
    <row r="308" spans="1:6" ht="15" customHeight="1">
      <c r="A308" s="23" t="s">
        <v>326</v>
      </c>
      <c r="B308" s="23"/>
      <c r="C308" s="23"/>
      <c r="D308" s="23"/>
      <c r="E308" s="23"/>
      <c r="F308" s="23"/>
    </row>
    <row r="309" spans="1:6" ht="15" customHeight="1">
      <c r="A309" s="23" t="s">
        <v>327</v>
      </c>
      <c r="B309" s="23"/>
      <c r="C309" s="23"/>
      <c r="D309" s="23"/>
      <c r="E309" s="23"/>
      <c r="F309" s="23"/>
    </row>
    <row r="310" spans="1:6" ht="15" customHeight="1">
      <c r="A310" s="23" t="s">
        <v>328</v>
      </c>
      <c r="B310" s="23"/>
      <c r="C310" s="23"/>
      <c r="D310" s="23"/>
      <c r="E310" s="23"/>
      <c r="F310" s="23"/>
    </row>
    <row r="311" spans="1:6" ht="15" customHeight="1">
      <c r="A311" s="23" t="s">
        <v>329</v>
      </c>
      <c r="B311" s="23"/>
      <c r="C311" s="23"/>
      <c r="D311" s="23"/>
      <c r="E311" s="23"/>
      <c r="F311" s="23"/>
    </row>
    <row r="312" spans="1:6" ht="15" customHeight="1">
      <c r="A312" s="23" t="s">
        <v>330</v>
      </c>
      <c r="B312" s="23"/>
      <c r="C312" s="23"/>
      <c r="D312" s="23"/>
      <c r="E312" s="23"/>
      <c r="F312" s="23"/>
    </row>
    <row r="313" spans="1:6" ht="15" customHeight="1">
      <c r="A313" s="23" t="s">
        <v>331</v>
      </c>
      <c r="B313" s="23"/>
      <c r="C313" s="23"/>
      <c r="D313" s="23"/>
      <c r="E313" s="23"/>
      <c r="F313" s="23"/>
    </row>
    <row r="314" spans="1:6" ht="15" customHeight="1">
      <c r="A314" s="23" t="s">
        <v>332</v>
      </c>
      <c r="B314" s="23"/>
      <c r="C314" s="23"/>
      <c r="D314" s="23"/>
      <c r="E314" s="23"/>
      <c r="F314" s="23"/>
    </row>
    <row r="315" spans="1:6" ht="15" customHeight="1">
      <c r="A315" s="23" t="s">
        <v>333</v>
      </c>
      <c r="B315" s="23"/>
      <c r="C315" s="23"/>
      <c r="D315" s="23"/>
      <c r="E315" s="23"/>
      <c r="F315" s="23"/>
    </row>
    <row r="316" spans="1:6" ht="15" customHeight="1">
      <c r="A316" s="23" t="s">
        <v>334</v>
      </c>
      <c r="B316" s="23"/>
      <c r="C316" s="23"/>
      <c r="D316" s="23"/>
      <c r="E316" s="23"/>
      <c r="F316" s="23"/>
    </row>
    <row r="317" spans="1:6" ht="15" customHeight="1">
      <c r="A317" s="23" t="s">
        <v>335</v>
      </c>
      <c r="B317" s="23"/>
      <c r="C317" s="23"/>
      <c r="D317" s="23"/>
      <c r="E317" s="23"/>
      <c r="F317" s="23"/>
    </row>
    <row r="318" spans="1:6" ht="15" customHeight="1">
      <c r="A318" s="23" t="s">
        <v>336</v>
      </c>
      <c r="B318" s="23"/>
      <c r="C318" s="23"/>
      <c r="D318" s="23"/>
      <c r="E318" s="23"/>
      <c r="F318" s="23"/>
    </row>
    <row r="319" spans="1:6" ht="15" customHeight="1">
      <c r="A319" s="23" t="s">
        <v>337</v>
      </c>
      <c r="B319" s="23"/>
      <c r="C319" s="23"/>
      <c r="D319" s="23"/>
      <c r="E319" s="23"/>
      <c r="F319" s="23"/>
    </row>
    <row r="320" spans="1:6" ht="15" customHeight="1">
      <c r="A320" s="23" t="s">
        <v>852</v>
      </c>
      <c r="B320" s="23"/>
      <c r="C320" s="23"/>
      <c r="D320" s="23"/>
      <c r="E320" s="23"/>
      <c r="F320" s="23"/>
    </row>
    <row r="321" spans="1:6" ht="15" customHeight="1">
      <c r="A321" s="23" t="s">
        <v>853</v>
      </c>
      <c r="B321" s="23"/>
      <c r="C321" s="23"/>
      <c r="D321" s="23"/>
      <c r="E321" s="23"/>
      <c r="F321" s="23"/>
    </row>
    <row r="322" spans="1:6" ht="15" customHeight="1">
      <c r="A322" s="23" t="s">
        <v>338</v>
      </c>
      <c r="B322" s="23"/>
      <c r="C322" s="23"/>
      <c r="D322" s="23"/>
      <c r="E322" s="23"/>
      <c r="F322" s="23"/>
    </row>
    <row r="323" spans="1:6" ht="15" customHeight="1">
      <c r="A323" s="23" t="s">
        <v>854</v>
      </c>
      <c r="B323" s="23"/>
      <c r="C323" s="23"/>
      <c r="D323" s="23"/>
      <c r="E323" s="23"/>
      <c r="F323" s="23"/>
    </row>
    <row r="324" spans="1:6" ht="15" customHeight="1">
      <c r="A324" s="23" t="s">
        <v>855</v>
      </c>
      <c r="B324" s="23"/>
      <c r="C324" s="23"/>
      <c r="D324" s="23"/>
      <c r="E324" s="23"/>
      <c r="F324" s="23"/>
    </row>
    <row r="325" spans="1:6" ht="15" customHeight="1">
      <c r="A325" s="23" t="s">
        <v>339</v>
      </c>
      <c r="B325" s="23"/>
      <c r="C325" s="23"/>
      <c r="D325" s="23"/>
      <c r="E325" s="23"/>
      <c r="F325" s="23"/>
    </row>
    <row r="326" spans="1:6" ht="15" customHeight="1">
      <c r="A326" s="23" t="s">
        <v>340</v>
      </c>
      <c r="B326" s="23"/>
      <c r="C326" s="23"/>
      <c r="D326" s="23"/>
      <c r="E326" s="23"/>
      <c r="F326" s="23"/>
    </row>
    <row r="327" spans="1:6" ht="15" customHeight="1">
      <c r="A327" s="23" t="s">
        <v>341</v>
      </c>
      <c r="B327" s="23"/>
      <c r="C327" s="23"/>
      <c r="D327" s="23"/>
      <c r="E327" s="23"/>
      <c r="F327" s="23"/>
    </row>
    <row r="328" spans="1:6" ht="15" customHeight="1">
      <c r="A328" s="23" t="s">
        <v>342</v>
      </c>
      <c r="B328" s="23"/>
      <c r="C328" s="23"/>
      <c r="D328" s="23"/>
      <c r="E328" s="23"/>
      <c r="F328" s="23"/>
    </row>
    <row r="329" spans="1:6" ht="15" customHeight="1">
      <c r="A329" s="23" t="s">
        <v>343</v>
      </c>
      <c r="B329" s="23"/>
      <c r="C329" s="23"/>
      <c r="D329" s="23"/>
      <c r="E329" s="23"/>
      <c r="F329" s="23"/>
    </row>
    <row r="330" spans="1:6" ht="15" customHeight="1">
      <c r="A330" s="23" t="s">
        <v>344</v>
      </c>
      <c r="B330" s="23"/>
      <c r="C330" s="23"/>
      <c r="D330" s="23"/>
      <c r="E330" s="23"/>
      <c r="F330" s="23"/>
    </row>
    <row r="331" spans="1:6" ht="15" customHeight="1">
      <c r="A331" s="23" t="s">
        <v>345</v>
      </c>
      <c r="B331" s="23"/>
      <c r="C331" s="23"/>
      <c r="D331" s="23"/>
      <c r="E331" s="23"/>
      <c r="F331" s="23"/>
    </row>
    <row r="332" spans="1:6" ht="15" customHeight="1">
      <c r="A332" s="23" t="s">
        <v>346</v>
      </c>
      <c r="B332" s="23"/>
      <c r="C332" s="23"/>
      <c r="D332" s="23"/>
      <c r="E332" s="23"/>
      <c r="F332" s="23"/>
    </row>
    <row r="333" spans="1:6" ht="15" customHeight="1">
      <c r="A333" s="23" t="s">
        <v>347</v>
      </c>
      <c r="B333" s="23"/>
      <c r="C333" s="23"/>
      <c r="D333" s="23"/>
      <c r="E333" s="23"/>
      <c r="F333" s="23"/>
    </row>
    <row r="334" spans="1:6" ht="15" customHeight="1">
      <c r="A334" s="23" t="s">
        <v>348</v>
      </c>
      <c r="B334" s="23"/>
      <c r="C334" s="23"/>
      <c r="D334" s="23"/>
      <c r="E334" s="23"/>
      <c r="F334" s="23"/>
    </row>
    <row r="335" spans="1:6" ht="15" customHeight="1">
      <c r="A335" s="23" t="s">
        <v>856</v>
      </c>
      <c r="B335" s="23"/>
      <c r="C335" s="23"/>
      <c r="D335" s="23"/>
      <c r="E335" s="23"/>
      <c r="F335" s="23"/>
    </row>
    <row r="336" spans="1:6" ht="15" customHeight="1">
      <c r="A336" s="23" t="s">
        <v>349</v>
      </c>
      <c r="B336" s="23"/>
      <c r="C336" s="23"/>
      <c r="D336" s="23"/>
      <c r="E336" s="23"/>
      <c r="F336" s="23"/>
    </row>
    <row r="337" spans="1:12" ht="15" customHeight="1">
      <c r="A337" s="23" t="s">
        <v>350</v>
      </c>
      <c r="B337" s="23"/>
      <c r="C337" s="23"/>
      <c r="D337" s="23"/>
      <c r="E337" s="23"/>
      <c r="F337" s="23"/>
    </row>
    <row r="338" spans="1:12" ht="15" customHeight="1">
      <c r="A338" s="27"/>
    </row>
    <row r="339" spans="1:12" s="19" customFormat="1" ht="30" customHeight="1">
      <c r="A339" s="313" t="s">
        <v>857</v>
      </c>
      <c r="B339" s="313"/>
      <c r="C339" s="313"/>
      <c r="D339" s="313"/>
      <c r="E339" s="313"/>
      <c r="F339" s="313"/>
      <c r="G339" s="313"/>
      <c r="H339" s="313"/>
      <c r="I339" s="313"/>
      <c r="J339" s="313"/>
      <c r="K339" s="313"/>
    </row>
    <row r="340" spans="1:12" ht="15" customHeight="1">
      <c r="A340" s="327"/>
      <c r="B340" s="327"/>
      <c r="C340" s="327"/>
      <c r="D340" s="327"/>
      <c r="E340" s="327"/>
      <c r="F340" s="327"/>
      <c r="G340" s="327"/>
      <c r="H340" s="327"/>
      <c r="I340" s="327"/>
      <c r="J340" s="327"/>
      <c r="K340" s="327"/>
      <c r="L340" s="327"/>
    </row>
    <row r="341" spans="1:12" ht="15" customHeight="1">
      <c r="A341" s="56" t="s">
        <v>165</v>
      </c>
      <c r="B341" s="23"/>
      <c r="C341" s="23"/>
      <c r="D341" s="23"/>
      <c r="E341" s="23"/>
      <c r="F341" s="23"/>
    </row>
    <row r="342" spans="1:12" ht="15" customHeight="1">
      <c r="A342" s="23" t="s">
        <v>351</v>
      </c>
      <c r="B342" s="23"/>
      <c r="C342" s="23"/>
      <c r="D342" s="23"/>
      <c r="E342" s="23"/>
      <c r="F342" s="23"/>
    </row>
    <row r="343" spans="1:12" ht="15" customHeight="1">
      <c r="A343" s="23" t="s">
        <v>954</v>
      </c>
      <c r="B343" s="23"/>
      <c r="C343" s="23"/>
      <c r="D343" s="23"/>
      <c r="E343" s="23"/>
      <c r="F343" s="23"/>
    </row>
    <row r="344" spans="1:12" ht="15" customHeight="1">
      <c r="A344" s="23" t="s">
        <v>352</v>
      </c>
      <c r="B344" s="23"/>
      <c r="C344" s="23"/>
      <c r="D344" s="23"/>
      <c r="E344" s="23"/>
      <c r="F344" s="23"/>
    </row>
    <row r="345" spans="1:12" ht="15" customHeight="1">
      <c r="A345" s="23" t="s">
        <v>353</v>
      </c>
      <c r="B345" s="23"/>
      <c r="C345" s="23"/>
      <c r="D345" s="23"/>
      <c r="E345" s="23"/>
      <c r="F345" s="23"/>
    </row>
    <row r="346" spans="1:12" ht="15" customHeight="1">
      <c r="A346" s="23" t="s">
        <v>354</v>
      </c>
      <c r="B346" s="23"/>
      <c r="C346" s="23"/>
      <c r="D346" s="23"/>
      <c r="E346" s="23"/>
      <c r="F346" s="23"/>
    </row>
    <row r="347" spans="1:12" ht="15" customHeight="1">
      <c r="A347" s="56" t="s">
        <v>289</v>
      </c>
      <c r="B347" s="23"/>
      <c r="C347" s="23"/>
      <c r="D347" s="23"/>
      <c r="E347" s="23"/>
      <c r="F347" s="23"/>
    </row>
    <row r="348" spans="1:12" ht="15" customHeight="1">
      <c r="A348" s="23" t="s">
        <v>355</v>
      </c>
      <c r="B348" s="23"/>
      <c r="C348" s="23"/>
      <c r="D348" s="23"/>
      <c r="E348" s="23"/>
      <c r="F348" s="23"/>
    </row>
    <row r="349" spans="1:12" ht="15" customHeight="1">
      <c r="A349" s="23" t="s">
        <v>356</v>
      </c>
      <c r="B349" s="23"/>
      <c r="C349" s="23"/>
      <c r="D349" s="23"/>
      <c r="E349" s="23"/>
      <c r="F349" s="23"/>
    </row>
    <row r="350" spans="1:12" ht="15" customHeight="1">
      <c r="A350" s="23" t="s">
        <v>858</v>
      </c>
      <c r="B350" s="23"/>
      <c r="C350" s="23"/>
      <c r="D350" s="23"/>
      <c r="E350" s="23"/>
      <c r="F350" s="23"/>
    </row>
    <row r="351" spans="1:12" ht="15" customHeight="1">
      <c r="A351" s="23" t="s">
        <v>859</v>
      </c>
      <c r="B351" s="23"/>
      <c r="C351" s="23"/>
      <c r="D351" s="23"/>
      <c r="E351" s="23"/>
      <c r="F351" s="23"/>
    </row>
    <row r="352" spans="1:12" ht="15" customHeight="1">
      <c r="A352" s="23" t="s">
        <v>860</v>
      </c>
      <c r="B352" s="23"/>
      <c r="C352" s="23"/>
      <c r="D352" s="23"/>
      <c r="E352" s="23"/>
      <c r="F352" s="23"/>
    </row>
    <row r="353" spans="1:6" ht="15" customHeight="1">
      <c r="A353" s="23" t="s">
        <v>357</v>
      </c>
      <c r="B353" s="23"/>
      <c r="C353" s="23"/>
      <c r="D353" s="23"/>
      <c r="E353" s="23"/>
      <c r="F353" s="23"/>
    </row>
    <row r="354" spans="1:6" ht="15" customHeight="1">
      <c r="A354" s="23" t="s">
        <v>358</v>
      </c>
      <c r="B354" s="23"/>
      <c r="C354" s="23"/>
      <c r="D354" s="23"/>
      <c r="E354" s="23"/>
      <c r="F354" s="23"/>
    </row>
    <row r="355" spans="1:6" ht="15" customHeight="1">
      <c r="A355" s="23" t="s">
        <v>359</v>
      </c>
      <c r="B355" s="23"/>
      <c r="C355" s="23"/>
      <c r="D355" s="23"/>
      <c r="E355" s="23"/>
      <c r="F355" s="23"/>
    </row>
    <row r="356" spans="1:6" ht="15" customHeight="1">
      <c r="A356" s="23" t="s">
        <v>861</v>
      </c>
      <c r="B356" s="23"/>
      <c r="C356" s="23"/>
      <c r="D356" s="23"/>
      <c r="E356" s="23"/>
      <c r="F356" s="23"/>
    </row>
    <row r="357" spans="1:6" ht="15" customHeight="1">
      <c r="A357" s="23" t="s">
        <v>862</v>
      </c>
      <c r="B357" s="23"/>
      <c r="C357" s="23"/>
      <c r="D357" s="23"/>
      <c r="E357" s="23"/>
      <c r="F357" s="23"/>
    </row>
    <row r="358" spans="1:6" ht="15" customHeight="1">
      <c r="A358" s="23" t="s">
        <v>360</v>
      </c>
      <c r="B358" s="23"/>
      <c r="C358" s="23"/>
      <c r="D358" s="23"/>
      <c r="E358" s="23"/>
      <c r="F358" s="23"/>
    </row>
    <row r="359" spans="1:6" ht="15" customHeight="1">
      <c r="A359" s="23" t="s">
        <v>361</v>
      </c>
      <c r="B359" s="23"/>
      <c r="C359" s="23"/>
      <c r="D359" s="23"/>
      <c r="E359" s="23"/>
      <c r="F359" s="23"/>
    </row>
    <row r="360" spans="1:6" ht="15" customHeight="1">
      <c r="A360" s="23" t="s">
        <v>863</v>
      </c>
      <c r="B360" s="23"/>
      <c r="C360" s="23"/>
      <c r="D360" s="23"/>
      <c r="E360" s="23"/>
      <c r="F360" s="23"/>
    </row>
    <row r="361" spans="1:6" ht="15" customHeight="1">
      <c r="A361" s="23" t="s">
        <v>864</v>
      </c>
      <c r="B361" s="23"/>
      <c r="C361" s="23"/>
      <c r="D361" s="23"/>
      <c r="E361" s="23"/>
      <c r="F361" s="23"/>
    </row>
    <row r="362" spans="1:6" ht="15" customHeight="1">
      <c r="A362" s="23" t="s">
        <v>362</v>
      </c>
      <c r="B362" s="23"/>
      <c r="C362" s="23"/>
      <c r="D362" s="23"/>
      <c r="E362" s="23"/>
      <c r="F362" s="23"/>
    </row>
    <row r="363" spans="1:6" ht="15" customHeight="1">
      <c r="A363" s="23" t="s">
        <v>865</v>
      </c>
      <c r="B363" s="23"/>
      <c r="C363" s="23"/>
      <c r="D363" s="23"/>
      <c r="E363" s="23"/>
      <c r="F363" s="23"/>
    </row>
    <row r="364" spans="1:6" ht="15" customHeight="1">
      <c r="A364" s="23" t="s">
        <v>363</v>
      </c>
      <c r="B364" s="23"/>
      <c r="C364" s="23"/>
      <c r="D364" s="23"/>
      <c r="E364" s="23"/>
      <c r="F364" s="23"/>
    </row>
    <row r="365" spans="1:6" ht="15" customHeight="1">
      <c r="A365" s="23" t="s">
        <v>364</v>
      </c>
      <c r="B365" s="23"/>
      <c r="C365" s="23"/>
      <c r="D365" s="23"/>
      <c r="E365" s="23"/>
      <c r="F365" s="23"/>
    </row>
    <row r="366" spans="1:6" ht="15" customHeight="1">
      <c r="A366" s="23" t="s">
        <v>365</v>
      </c>
      <c r="B366" s="23"/>
      <c r="C366" s="23"/>
      <c r="D366" s="23"/>
      <c r="E366" s="23"/>
      <c r="F366" s="23"/>
    </row>
    <row r="367" spans="1:6" ht="15" customHeight="1">
      <c r="A367" s="23" t="s">
        <v>366</v>
      </c>
      <c r="B367" s="23"/>
      <c r="C367" s="23"/>
      <c r="D367" s="23"/>
      <c r="E367" s="23"/>
      <c r="F367" s="23"/>
    </row>
    <row r="368" spans="1:6" ht="15" customHeight="1">
      <c r="A368" s="23" t="s">
        <v>367</v>
      </c>
      <c r="B368" s="23"/>
      <c r="C368" s="23"/>
      <c r="D368" s="23"/>
      <c r="E368" s="23"/>
      <c r="F368" s="23"/>
    </row>
    <row r="369" spans="1:6" ht="15" customHeight="1">
      <c r="A369" s="23" t="s">
        <v>866</v>
      </c>
      <c r="B369" s="23"/>
      <c r="C369" s="23"/>
      <c r="D369" s="23"/>
      <c r="E369" s="23"/>
      <c r="F369" s="23"/>
    </row>
    <row r="370" spans="1:6" ht="15" customHeight="1">
      <c r="A370" s="23" t="s">
        <v>867</v>
      </c>
      <c r="B370" s="23"/>
      <c r="C370" s="23"/>
      <c r="D370" s="23"/>
      <c r="E370" s="23"/>
      <c r="F370" s="23"/>
    </row>
    <row r="371" spans="1:6" ht="15" customHeight="1">
      <c r="A371" s="23" t="s">
        <v>368</v>
      </c>
      <c r="B371" s="23"/>
      <c r="C371" s="23"/>
      <c r="D371" s="23"/>
      <c r="E371" s="23"/>
      <c r="F371" s="23"/>
    </row>
    <row r="372" spans="1:6" ht="15" customHeight="1">
      <c r="A372" s="56" t="s">
        <v>868</v>
      </c>
      <c r="B372" s="23"/>
      <c r="C372" s="23"/>
      <c r="D372" s="23"/>
      <c r="E372" s="23"/>
      <c r="F372" s="23"/>
    </row>
    <row r="373" spans="1:6" ht="15" customHeight="1">
      <c r="A373" s="23" t="s">
        <v>369</v>
      </c>
      <c r="B373" s="23"/>
      <c r="C373" s="23"/>
      <c r="D373" s="23"/>
      <c r="E373" s="23"/>
      <c r="F373" s="23"/>
    </row>
    <row r="374" spans="1:6" ht="15" customHeight="1">
      <c r="A374" s="23" t="s">
        <v>869</v>
      </c>
      <c r="B374" s="23"/>
      <c r="C374" s="23"/>
      <c r="D374" s="23"/>
      <c r="E374" s="23"/>
      <c r="F374" s="23"/>
    </row>
    <row r="375" spans="1:6" ht="15" customHeight="1">
      <c r="A375" s="23" t="s">
        <v>370</v>
      </c>
      <c r="B375" s="23"/>
      <c r="C375" s="23"/>
      <c r="D375" s="23"/>
      <c r="E375" s="23"/>
      <c r="F375" s="23"/>
    </row>
    <row r="376" spans="1:6" ht="15" customHeight="1">
      <c r="A376" s="23" t="s">
        <v>870</v>
      </c>
      <c r="B376" s="23"/>
      <c r="C376" s="23"/>
      <c r="D376" s="23"/>
      <c r="E376" s="23"/>
      <c r="F376" s="23"/>
    </row>
    <row r="377" spans="1:6" ht="15" customHeight="1">
      <c r="A377" s="23" t="s">
        <v>871</v>
      </c>
      <c r="B377" s="23"/>
      <c r="C377" s="23"/>
      <c r="D377" s="23"/>
      <c r="E377" s="23"/>
      <c r="F377" s="23"/>
    </row>
    <row r="378" spans="1:6" ht="15" customHeight="1">
      <c r="A378" s="23" t="s">
        <v>872</v>
      </c>
      <c r="B378" s="23"/>
      <c r="C378" s="23"/>
      <c r="D378" s="23"/>
      <c r="E378" s="23"/>
      <c r="F378" s="23"/>
    </row>
    <row r="379" spans="1:6" ht="15" customHeight="1">
      <c r="A379" s="23" t="s">
        <v>873</v>
      </c>
      <c r="B379" s="23"/>
      <c r="C379" s="23"/>
      <c r="D379" s="23"/>
      <c r="E379" s="23"/>
      <c r="F379" s="23"/>
    </row>
    <row r="380" spans="1:6" ht="15" customHeight="1">
      <c r="A380" s="23" t="s">
        <v>874</v>
      </c>
      <c r="B380" s="23"/>
      <c r="C380" s="23"/>
      <c r="D380" s="23"/>
      <c r="E380" s="23"/>
      <c r="F380" s="23"/>
    </row>
    <row r="381" spans="1:6" ht="15" customHeight="1">
      <c r="A381" s="23" t="s">
        <v>371</v>
      </c>
      <c r="B381" s="23"/>
      <c r="C381" s="23"/>
      <c r="D381" s="23"/>
      <c r="E381" s="23"/>
      <c r="F381" s="23"/>
    </row>
    <row r="382" spans="1:6" ht="15" customHeight="1">
      <c r="A382" s="23" t="s">
        <v>875</v>
      </c>
      <c r="B382" s="23"/>
      <c r="C382" s="23"/>
      <c r="D382" s="23"/>
      <c r="E382" s="23"/>
      <c r="F382" s="23"/>
    </row>
    <row r="383" spans="1:6" ht="15" customHeight="1">
      <c r="A383" s="23" t="s">
        <v>876</v>
      </c>
      <c r="B383" s="23"/>
      <c r="C383" s="23"/>
      <c r="D383" s="23"/>
      <c r="E383" s="23"/>
      <c r="F383" s="23"/>
    </row>
    <row r="384" spans="1:6" ht="15" customHeight="1">
      <c r="A384" s="23" t="s">
        <v>372</v>
      </c>
      <c r="B384" s="23"/>
      <c r="C384" s="23"/>
      <c r="D384" s="23"/>
      <c r="E384" s="23"/>
      <c r="F384" s="23"/>
    </row>
    <row r="385" spans="1:6" ht="15" customHeight="1">
      <c r="A385" s="23" t="s">
        <v>877</v>
      </c>
      <c r="B385" s="23"/>
      <c r="C385" s="23"/>
      <c r="D385" s="23"/>
      <c r="E385" s="23"/>
      <c r="F385" s="23"/>
    </row>
    <row r="386" spans="1:6" ht="15" customHeight="1">
      <c r="A386" s="23" t="s">
        <v>373</v>
      </c>
      <c r="B386" s="23"/>
      <c r="C386" s="23"/>
      <c r="D386" s="23"/>
      <c r="E386" s="23"/>
      <c r="F386" s="23"/>
    </row>
    <row r="387" spans="1:6" ht="15" customHeight="1">
      <c r="A387" s="23" t="s">
        <v>878</v>
      </c>
      <c r="B387" s="23"/>
      <c r="C387" s="23"/>
      <c r="D387" s="23"/>
      <c r="E387" s="23"/>
      <c r="F387" s="23"/>
    </row>
    <row r="388" spans="1:6" ht="15" customHeight="1">
      <c r="A388" s="23" t="s">
        <v>374</v>
      </c>
      <c r="B388" s="23"/>
      <c r="C388" s="23"/>
      <c r="D388" s="23"/>
      <c r="E388" s="23"/>
      <c r="F388" s="23"/>
    </row>
    <row r="389" spans="1:6" ht="15" customHeight="1">
      <c r="A389" s="23" t="s">
        <v>375</v>
      </c>
      <c r="B389" s="23"/>
      <c r="C389" s="23"/>
      <c r="D389" s="23"/>
      <c r="E389" s="23"/>
      <c r="F389" s="23"/>
    </row>
    <row r="390" spans="1:6" ht="15" customHeight="1">
      <c r="A390" s="23" t="s">
        <v>879</v>
      </c>
      <c r="B390" s="23"/>
      <c r="C390" s="23"/>
      <c r="D390" s="23"/>
      <c r="E390" s="23"/>
      <c r="F390" s="23"/>
    </row>
    <row r="391" spans="1:6" ht="15" customHeight="1">
      <c r="A391" s="23" t="s">
        <v>880</v>
      </c>
      <c r="B391" s="23"/>
      <c r="C391" s="23"/>
      <c r="D391" s="23"/>
      <c r="E391" s="23"/>
      <c r="F391" s="23"/>
    </row>
    <row r="392" spans="1:6" ht="15" customHeight="1">
      <c r="A392" s="23" t="s">
        <v>881</v>
      </c>
      <c r="B392" s="23"/>
      <c r="C392" s="23"/>
      <c r="D392" s="23"/>
      <c r="E392" s="23"/>
      <c r="F392" s="23"/>
    </row>
    <row r="393" spans="1:6" ht="15" customHeight="1">
      <c r="A393" s="23" t="s">
        <v>376</v>
      </c>
      <c r="B393" s="23"/>
      <c r="C393" s="23"/>
      <c r="D393" s="23"/>
      <c r="E393" s="23"/>
      <c r="F393" s="23"/>
    </row>
    <row r="394" spans="1:6" ht="15" customHeight="1">
      <c r="A394" s="23" t="s">
        <v>882</v>
      </c>
      <c r="B394" s="23"/>
      <c r="C394" s="23"/>
      <c r="D394" s="23"/>
      <c r="E394" s="23"/>
      <c r="F394" s="23"/>
    </row>
    <row r="395" spans="1:6" ht="15" customHeight="1">
      <c r="A395" s="23" t="s">
        <v>883</v>
      </c>
      <c r="B395" s="23"/>
      <c r="C395" s="23"/>
      <c r="D395" s="23"/>
      <c r="E395" s="23"/>
      <c r="F395" s="23"/>
    </row>
    <row r="396" spans="1:6" ht="15" customHeight="1">
      <c r="A396" s="23" t="s">
        <v>884</v>
      </c>
      <c r="B396" s="23"/>
      <c r="C396" s="23"/>
      <c r="D396" s="23"/>
      <c r="E396" s="23"/>
      <c r="F396" s="23"/>
    </row>
    <row r="397" spans="1:6" ht="15" customHeight="1">
      <c r="A397" s="23" t="s">
        <v>885</v>
      </c>
      <c r="B397" s="23"/>
      <c r="C397" s="23"/>
      <c r="D397" s="23"/>
      <c r="E397" s="23"/>
      <c r="F397" s="23"/>
    </row>
    <row r="398" spans="1:6" ht="15" customHeight="1">
      <c r="A398" s="23" t="s">
        <v>886</v>
      </c>
      <c r="B398" s="23"/>
      <c r="C398" s="23"/>
      <c r="D398" s="23"/>
      <c r="E398" s="23"/>
      <c r="F398" s="23"/>
    </row>
    <row r="399" spans="1:6" ht="15" customHeight="1">
      <c r="A399" s="23" t="s">
        <v>887</v>
      </c>
      <c r="B399" s="23"/>
      <c r="C399" s="23"/>
      <c r="D399" s="23"/>
      <c r="E399" s="23"/>
      <c r="F399" s="23"/>
    </row>
    <row r="400" spans="1:6" ht="15" customHeight="1">
      <c r="A400" s="23" t="s">
        <v>377</v>
      </c>
      <c r="B400" s="23"/>
      <c r="C400" s="23"/>
      <c r="D400" s="23"/>
      <c r="E400" s="23"/>
      <c r="F400" s="23"/>
    </row>
    <row r="401" spans="1:6" ht="15" customHeight="1">
      <c r="A401" s="23" t="s">
        <v>378</v>
      </c>
      <c r="B401" s="23"/>
      <c r="C401" s="23"/>
      <c r="D401" s="23"/>
      <c r="E401" s="23"/>
      <c r="F401" s="23"/>
    </row>
    <row r="402" spans="1:6" ht="15" customHeight="1">
      <c r="A402" s="23" t="s">
        <v>379</v>
      </c>
      <c r="B402" s="23"/>
      <c r="C402" s="23"/>
      <c r="D402" s="23"/>
      <c r="E402" s="23"/>
      <c r="F402" s="23"/>
    </row>
    <row r="403" spans="1:6" ht="15" customHeight="1">
      <c r="A403" s="23" t="s">
        <v>380</v>
      </c>
      <c r="B403" s="23"/>
      <c r="C403" s="23"/>
      <c r="D403" s="23"/>
      <c r="E403" s="23"/>
      <c r="F403" s="23"/>
    </row>
    <row r="404" spans="1:6" ht="15" customHeight="1">
      <c r="A404" s="23" t="s">
        <v>888</v>
      </c>
      <c r="B404" s="23"/>
      <c r="C404" s="23"/>
      <c r="D404" s="23"/>
      <c r="E404" s="23"/>
      <c r="F404" s="23"/>
    </row>
    <row r="405" spans="1:6" ht="15" customHeight="1">
      <c r="A405" s="23" t="s">
        <v>889</v>
      </c>
      <c r="B405" s="23"/>
      <c r="C405" s="23"/>
      <c r="D405" s="23"/>
      <c r="E405" s="23"/>
      <c r="F405" s="23"/>
    </row>
    <row r="406" spans="1:6" ht="15" customHeight="1">
      <c r="A406" s="23" t="s">
        <v>381</v>
      </c>
      <c r="B406" s="23"/>
      <c r="C406" s="23"/>
      <c r="D406" s="23"/>
      <c r="E406" s="23"/>
      <c r="F406" s="23"/>
    </row>
    <row r="407" spans="1:6" ht="15" customHeight="1">
      <c r="A407" s="23" t="s">
        <v>382</v>
      </c>
      <c r="B407" s="23"/>
      <c r="C407" s="23"/>
      <c r="D407" s="23"/>
      <c r="E407" s="23"/>
      <c r="F407" s="23"/>
    </row>
    <row r="408" spans="1:6" ht="15" customHeight="1">
      <c r="A408" s="23" t="s">
        <v>383</v>
      </c>
      <c r="B408" s="23"/>
      <c r="C408" s="23"/>
      <c r="D408" s="23"/>
      <c r="E408" s="23"/>
      <c r="F408" s="23"/>
    </row>
    <row r="409" spans="1:6" ht="15" customHeight="1">
      <c r="A409" s="23" t="s">
        <v>384</v>
      </c>
      <c r="B409" s="23"/>
      <c r="C409" s="23"/>
      <c r="D409" s="23"/>
      <c r="E409" s="23"/>
      <c r="F409" s="23"/>
    </row>
    <row r="410" spans="1:6" ht="15" customHeight="1">
      <c r="A410" s="23" t="s">
        <v>385</v>
      </c>
      <c r="B410" s="23"/>
      <c r="C410" s="23"/>
      <c r="D410" s="23"/>
      <c r="E410" s="23"/>
      <c r="F410" s="23"/>
    </row>
    <row r="411" spans="1:6" ht="15" customHeight="1">
      <c r="A411" s="23" t="s">
        <v>386</v>
      </c>
      <c r="B411" s="23"/>
      <c r="C411" s="23"/>
      <c r="D411" s="23"/>
      <c r="E411" s="23"/>
      <c r="F411" s="23"/>
    </row>
    <row r="412" spans="1:6" ht="15" customHeight="1">
      <c r="A412" s="23" t="s">
        <v>387</v>
      </c>
      <c r="B412" s="23"/>
      <c r="C412" s="23"/>
      <c r="D412" s="23"/>
      <c r="E412" s="23"/>
      <c r="F412" s="23"/>
    </row>
    <row r="413" spans="1:6" ht="17.45" customHeight="1">
      <c r="A413" s="324" t="s">
        <v>388</v>
      </c>
      <c r="B413" s="324"/>
      <c r="C413" s="324" t="s">
        <v>389</v>
      </c>
      <c r="D413" s="324"/>
      <c r="E413" s="324"/>
      <c r="F413" s="324"/>
    </row>
    <row r="414" spans="1:6" ht="15" customHeight="1">
      <c r="A414" s="323" t="s">
        <v>390</v>
      </c>
      <c r="B414" s="323"/>
      <c r="C414" s="316" t="s">
        <v>391</v>
      </c>
      <c r="D414" s="316"/>
      <c r="E414" s="316"/>
      <c r="F414" s="316"/>
    </row>
    <row r="415" spans="1:6" ht="15" customHeight="1">
      <c r="A415" s="323" t="s">
        <v>392</v>
      </c>
      <c r="B415" s="323"/>
      <c r="C415" s="316" t="s">
        <v>393</v>
      </c>
      <c r="D415" s="316"/>
      <c r="E415" s="316"/>
      <c r="F415" s="316"/>
    </row>
    <row r="416" spans="1:6" ht="15" customHeight="1">
      <c r="A416" s="323"/>
      <c r="B416" s="323"/>
      <c r="C416" s="316" t="s">
        <v>394</v>
      </c>
      <c r="D416" s="316"/>
      <c r="E416" s="316"/>
      <c r="F416" s="316"/>
    </row>
    <row r="417" spans="1:11" ht="15" customHeight="1">
      <c r="A417" s="323" t="s">
        <v>395</v>
      </c>
      <c r="B417" s="323"/>
      <c r="C417" s="316" t="s">
        <v>396</v>
      </c>
      <c r="D417" s="316"/>
      <c r="E417" s="316"/>
      <c r="F417" s="316"/>
    </row>
    <row r="418" spans="1:11" ht="15" customHeight="1">
      <c r="A418" s="323" t="s">
        <v>397</v>
      </c>
      <c r="B418" s="323"/>
      <c r="C418" s="316" t="s">
        <v>391</v>
      </c>
      <c r="D418" s="316"/>
      <c r="E418" s="316"/>
      <c r="F418" s="316"/>
    </row>
    <row r="419" spans="1:11" ht="15" customHeight="1">
      <c r="A419" s="23" t="s">
        <v>398</v>
      </c>
      <c r="B419" s="23"/>
      <c r="C419" s="23"/>
      <c r="D419" s="23"/>
      <c r="E419" s="23"/>
      <c r="F419" s="23"/>
    </row>
    <row r="420" spans="1:11" ht="15" customHeight="1">
      <c r="A420" s="27"/>
    </row>
    <row r="421" spans="1:11" s="19" customFormat="1" ht="30" customHeight="1">
      <c r="A421" s="313" t="s">
        <v>890</v>
      </c>
      <c r="B421" s="313"/>
      <c r="C421" s="313"/>
      <c r="D421" s="313"/>
      <c r="E421" s="313"/>
      <c r="F421" s="313"/>
      <c r="G421" s="313"/>
      <c r="H421" s="313"/>
      <c r="I421" s="313"/>
      <c r="J421" s="313"/>
      <c r="K421" s="313"/>
    </row>
    <row r="422" spans="1:11" ht="15" customHeight="1">
      <c r="A422" s="27"/>
    </row>
    <row r="423" spans="1:11" ht="15" customHeight="1">
      <c r="A423" s="56" t="s">
        <v>165</v>
      </c>
    </row>
    <row r="424" spans="1:11" ht="15" customHeight="1">
      <c r="A424" s="23" t="s">
        <v>768</v>
      </c>
    </row>
    <row r="425" spans="1:11" ht="15" customHeight="1">
      <c r="A425" s="23" t="s">
        <v>444</v>
      </c>
    </row>
    <row r="426" spans="1:11" ht="15" customHeight="1">
      <c r="A426" s="23" t="s">
        <v>769</v>
      </c>
    </row>
    <row r="427" spans="1:11" ht="15" customHeight="1">
      <c r="A427" s="23" t="s">
        <v>770</v>
      </c>
    </row>
    <row r="428" spans="1:11" ht="15" customHeight="1">
      <c r="A428" s="56" t="s">
        <v>771</v>
      </c>
    </row>
    <row r="429" spans="1:11" ht="15" customHeight="1">
      <c r="A429" s="23" t="s">
        <v>772</v>
      </c>
    </row>
    <row r="430" spans="1:11" ht="15" customHeight="1">
      <c r="A430" s="23" t="s">
        <v>773</v>
      </c>
    </row>
    <row r="431" spans="1:11" ht="15" customHeight="1">
      <c r="A431" s="23" t="s">
        <v>774</v>
      </c>
    </row>
    <row r="432" spans="1:11" ht="15" customHeight="1">
      <c r="A432" s="23" t="s">
        <v>775</v>
      </c>
    </row>
    <row r="433" spans="1:1" ht="15" customHeight="1">
      <c r="A433" s="23" t="s">
        <v>776</v>
      </c>
    </row>
    <row r="434" spans="1:1" ht="15" customHeight="1">
      <c r="A434" s="23" t="s">
        <v>777</v>
      </c>
    </row>
    <row r="435" spans="1:1" ht="15" customHeight="1">
      <c r="A435" s="56" t="s">
        <v>778</v>
      </c>
    </row>
    <row r="436" spans="1:1" ht="15" customHeight="1">
      <c r="A436" s="23" t="s">
        <v>779</v>
      </c>
    </row>
    <row r="437" spans="1:1" ht="15" customHeight="1">
      <c r="A437" s="23" t="s">
        <v>780</v>
      </c>
    </row>
    <row r="438" spans="1:1" ht="15" customHeight="1">
      <c r="A438" s="23" t="s">
        <v>781</v>
      </c>
    </row>
    <row r="439" spans="1:1" ht="15" customHeight="1">
      <c r="A439" s="23" t="s">
        <v>782</v>
      </c>
    </row>
    <row r="440" spans="1:1" ht="15" customHeight="1">
      <c r="A440" s="23" t="s">
        <v>783</v>
      </c>
    </row>
    <row r="441" spans="1:1" ht="15" customHeight="1">
      <c r="A441" s="23" t="s">
        <v>784</v>
      </c>
    </row>
    <row r="442" spans="1:1" ht="15" customHeight="1">
      <c r="A442" s="23" t="s">
        <v>785</v>
      </c>
    </row>
    <row r="443" spans="1:1" ht="15" customHeight="1">
      <c r="A443" s="23" t="s">
        <v>786</v>
      </c>
    </row>
    <row r="444" spans="1:1" ht="15" customHeight="1">
      <c r="A444" s="23" t="s">
        <v>787</v>
      </c>
    </row>
    <row r="445" spans="1:1" ht="15" customHeight="1">
      <c r="A445" s="23" t="s">
        <v>788</v>
      </c>
    </row>
    <row r="446" spans="1:1" ht="15" customHeight="1">
      <c r="A446" s="23" t="s">
        <v>789</v>
      </c>
    </row>
    <row r="447" spans="1:1" ht="15" customHeight="1">
      <c r="A447" s="23" t="s">
        <v>790</v>
      </c>
    </row>
    <row r="448" spans="1:1" ht="15" customHeight="1">
      <c r="A448" s="23" t="s">
        <v>791</v>
      </c>
    </row>
    <row r="449" spans="1:1" ht="15" customHeight="1">
      <c r="A449" s="23" t="s">
        <v>792</v>
      </c>
    </row>
    <row r="450" spans="1:1" ht="15" customHeight="1">
      <c r="A450" s="23" t="s">
        <v>793</v>
      </c>
    </row>
    <row r="451" spans="1:1" ht="15" customHeight="1">
      <c r="A451" s="23" t="s">
        <v>794</v>
      </c>
    </row>
    <row r="452" spans="1:1" ht="15" customHeight="1">
      <c r="A452" s="23" t="s">
        <v>795</v>
      </c>
    </row>
    <row r="453" spans="1:1" ht="15" customHeight="1">
      <c r="A453" s="23" t="s">
        <v>796</v>
      </c>
    </row>
    <row r="454" spans="1:1" ht="15" customHeight="1">
      <c r="A454" s="56" t="s">
        <v>797</v>
      </c>
    </row>
    <row r="455" spans="1:1" ht="15" customHeight="1">
      <c r="A455" s="23" t="s">
        <v>798</v>
      </c>
    </row>
    <row r="456" spans="1:1" ht="15" customHeight="1">
      <c r="A456" s="23" t="s">
        <v>799</v>
      </c>
    </row>
    <row r="457" spans="1:1" ht="15" customHeight="1">
      <c r="A457" s="23" t="s">
        <v>800</v>
      </c>
    </row>
    <row r="458" spans="1:1" ht="15" customHeight="1">
      <c r="A458" s="23" t="s">
        <v>801</v>
      </c>
    </row>
    <row r="459" spans="1:1" ht="15" customHeight="1">
      <c r="A459" s="23" t="s">
        <v>802</v>
      </c>
    </row>
    <row r="460" spans="1:1" ht="15" customHeight="1">
      <c r="A460" s="23" t="s">
        <v>803</v>
      </c>
    </row>
    <row r="461" spans="1:1" ht="15" customHeight="1">
      <c r="A461" s="23" t="s">
        <v>804</v>
      </c>
    </row>
    <row r="462" spans="1:1" ht="15" customHeight="1">
      <c r="A462" s="23" t="s">
        <v>805</v>
      </c>
    </row>
    <row r="463" spans="1:1" ht="15" customHeight="1">
      <c r="A463" s="23" t="s">
        <v>806</v>
      </c>
    </row>
    <row r="464" spans="1:1" ht="15" customHeight="1">
      <c r="A464" s="23" t="s">
        <v>807</v>
      </c>
    </row>
    <row r="465" spans="1:11" ht="15" customHeight="1">
      <c r="A465" s="23" t="s">
        <v>808</v>
      </c>
    </row>
    <row r="466" spans="1:11" ht="15" customHeight="1">
      <c r="A466" s="23" t="s">
        <v>809</v>
      </c>
    </row>
    <row r="467" spans="1:11" ht="15" customHeight="1">
      <c r="A467" s="23" t="s">
        <v>810</v>
      </c>
    </row>
    <row r="468" spans="1:11" s="19" customFormat="1" ht="15" customHeight="1">
      <c r="A468" s="314" t="s">
        <v>891</v>
      </c>
      <c r="B468" s="314"/>
      <c r="C468" s="314"/>
      <c r="D468" s="314"/>
      <c r="E468" s="314"/>
      <c r="F468" s="314"/>
      <c r="G468" s="314"/>
      <c r="H468" s="314"/>
      <c r="I468" s="314"/>
      <c r="J468" s="314"/>
      <c r="K468" s="314"/>
    </row>
    <row r="469" spans="1:11" ht="15" customHeight="1">
      <c r="A469" s="27"/>
    </row>
    <row r="470" spans="1:11" ht="15" customHeight="1">
      <c r="A470" s="22" t="s">
        <v>165</v>
      </c>
      <c r="B470" s="23"/>
      <c r="C470" s="23"/>
      <c r="D470" s="23"/>
      <c r="E470" s="23"/>
    </row>
    <row r="471" spans="1:11" ht="15" customHeight="1">
      <c r="A471" s="23" t="s">
        <v>351</v>
      </c>
      <c r="B471" s="23"/>
      <c r="C471" s="23"/>
      <c r="D471" s="23"/>
      <c r="E471" s="23"/>
    </row>
    <row r="472" spans="1:11" ht="15" customHeight="1">
      <c r="A472" s="23" t="s">
        <v>954</v>
      </c>
      <c r="B472" s="23"/>
      <c r="C472" s="23"/>
      <c r="D472" s="23"/>
      <c r="E472" s="23" t="s">
        <v>958</v>
      </c>
    </row>
    <row r="473" spans="1:11" ht="15" customHeight="1">
      <c r="A473" s="23" t="s">
        <v>399</v>
      </c>
      <c r="B473" s="23"/>
      <c r="C473" s="23"/>
      <c r="D473" s="23"/>
      <c r="E473" s="23" t="s">
        <v>400</v>
      </c>
      <c r="I473" s="23" t="s">
        <v>401</v>
      </c>
    </row>
    <row r="474" spans="1:11" ht="15" customHeight="1">
      <c r="A474" s="23" t="s">
        <v>402</v>
      </c>
      <c r="B474" s="23"/>
      <c r="C474" s="23"/>
      <c r="D474" s="23"/>
      <c r="E474" s="23" t="s">
        <v>403</v>
      </c>
      <c r="I474" s="23" t="s">
        <v>404</v>
      </c>
    </row>
    <row r="475" spans="1:11" ht="15" customHeight="1">
      <c r="A475" s="23" t="s">
        <v>405</v>
      </c>
      <c r="B475" s="23"/>
      <c r="C475" s="23"/>
      <c r="D475" s="23"/>
      <c r="E475" s="23" t="s">
        <v>406</v>
      </c>
      <c r="I475" s="23" t="s">
        <v>407</v>
      </c>
    </row>
    <row r="476" spans="1:11" ht="15" customHeight="1">
      <c r="A476" s="23" t="s">
        <v>408</v>
      </c>
      <c r="B476" s="23"/>
      <c r="C476" s="23"/>
      <c r="D476" s="23"/>
      <c r="E476" s="23" t="s">
        <v>409</v>
      </c>
      <c r="I476" s="23" t="s">
        <v>410</v>
      </c>
    </row>
    <row r="477" spans="1:11" ht="15" customHeight="1">
      <c r="A477" s="23" t="s">
        <v>411</v>
      </c>
      <c r="B477" s="23"/>
      <c r="C477" s="23"/>
      <c r="D477" s="23"/>
      <c r="E477" s="23" t="s">
        <v>412</v>
      </c>
    </row>
    <row r="478" spans="1:11" ht="15" customHeight="1">
      <c r="A478" s="23" t="s">
        <v>413</v>
      </c>
      <c r="B478" s="23"/>
      <c r="C478" s="23"/>
      <c r="D478" s="23"/>
      <c r="E478" s="23" t="s">
        <v>414</v>
      </c>
    </row>
    <row r="479" spans="1:11" ht="15" customHeight="1">
      <c r="A479" s="23" t="s">
        <v>415</v>
      </c>
      <c r="B479" s="23"/>
      <c r="C479" s="23"/>
      <c r="D479" s="23"/>
      <c r="E479" s="23" t="s">
        <v>416</v>
      </c>
    </row>
    <row r="480" spans="1:11" ht="15" customHeight="1">
      <c r="A480" s="23" t="s">
        <v>417</v>
      </c>
      <c r="B480" s="23"/>
      <c r="C480" s="23"/>
      <c r="D480" s="23"/>
      <c r="E480" s="23" t="s">
        <v>418</v>
      </c>
    </row>
    <row r="481" spans="1:5" ht="15" customHeight="1">
      <c r="A481" s="23" t="s">
        <v>419</v>
      </c>
      <c r="B481" s="23"/>
      <c r="C481" s="23"/>
      <c r="D481" s="23"/>
      <c r="E481" s="23" t="s">
        <v>420</v>
      </c>
    </row>
    <row r="482" spans="1:5" ht="15" customHeight="1">
      <c r="A482" s="23" t="s">
        <v>421</v>
      </c>
      <c r="B482" s="23"/>
      <c r="C482" s="23"/>
      <c r="D482" s="23"/>
      <c r="E482" s="23" t="s">
        <v>354</v>
      </c>
    </row>
    <row r="483" spans="1:5" ht="15" customHeight="1">
      <c r="A483" s="23" t="s">
        <v>422</v>
      </c>
      <c r="B483" s="23"/>
      <c r="C483" s="23"/>
      <c r="D483" s="23"/>
      <c r="E483" s="23" t="s">
        <v>423</v>
      </c>
    </row>
    <row r="484" spans="1:5" ht="15" customHeight="1">
      <c r="A484" s="23" t="s">
        <v>424</v>
      </c>
      <c r="B484" s="23"/>
      <c r="C484" s="23"/>
      <c r="D484" s="23"/>
      <c r="E484" s="23" t="s">
        <v>425</v>
      </c>
    </row>
    <row r="485" spans="1:5" ht="15" customHeight="1">
      <c r="A485" s="23" t="s">
        <v>352</v>
      </c>
      <c r="B485" s="23"/>
      <c r="C485" s="23"/>
      <c r="D485" s="23"/>
      <c r="E485" s="23" t="s">
        <v>426</v>
      </c>
    </row>
    <row r="486" spans="1:5" ht="15" customHeight="1">
      <c r="A486" s="23" t="s">
        <v>427</v>
      </c>
      <c r="B486" s="23"/>
      <c r="C486" s="23"/>
      <c r="D486" s="23"/>
      <c r="E486" s="23" t="s">
        <v>428</v>
      </c>
    </row>
    <row r="487" spans="1:5" ht="15" customHeight="1">
      <c r="A487" s="23" t="s">
        <v>429</v>
      </c>
      <c r="B487" s="23"/>
      <c r="C487" s="23"/>
      <c r="D487" s="23"/>
      <c r="E487" s="23" t="s">
        <v>430</v>
      </c>
    </row>
    <row r="488" spans="1:5" ht="15" customHeight="1">
      <c r="A488" s="23" t="s">
        <v>431</v>
      </c>
      <c r="B488" s="23"/>
      <c r="C488" s="23"/>
      <c r="D488" s="23"/>
      <c r="E488" s="23" t="s">
        <v>432</v>
      </c>
    </row>
    <row r="489" spans="1:5" ht="15" customHeight="1">
      <c r="A489" s="23" t="s">
        <v>433</v>
      </c>
      <c r="B489" s="23"/>
      <c r="C489" s="23"/>
      <c r="D489" s="23"/>
      <c r="E489" s="23" t="s">
        <v>434</v>
      </c>
    </row>
    <row r="490" spans="1:5" ht="15" customHeight="1">
      <c r="A490" s="23" t="s">
        <v>435</v>
      </c>
      <c r="B490" s="23"/>
      <c r="C490" s="23"/>
      <c r="D490" s="23"/>
      <c r="E490" s="23" t="s">
        <v>436</v>
      </c>
    </row>
    <row r="491" spans="1:5" ht="15" customHeight="1">
      <c r="A491" s="23" t="s">
        <v>437</v>
      </c>
      <c r="B491" s="23"/>
      <c r="C491" s="23"/>
      <c r="D491" s="23"/>
      <c r="E491" s="23" t="s">
        <v>438</v>
      </c>
    </row>
    <row r="492" spans="1:5" ht="15" customHeight="1">
      <c r="A492" s="23" t="s">
        <v>439</v>
      </c>
      <c r="B492" s="23"/>
      <c r="C492" s="23"/>
      <c r="D492" s="23"/>
      <c r="E492" s="23" t="s">
        <v>440</v>
      </c>
    </row>
    <row r="493" spans="1:5" ht="15" customHeight="1">
      <c r="A493" s="23" t="s">
        <v>441</v>
      </c>
      <c r="B493" s="23"/>
      <c r="C493" s="23"/>
      <c r="D493" s="23"/>
      <c r="E493" s="23" t="s">
        <v>442</v>
      </c>
    </row>
    <row r="494" spans="1:5" ht="15" customHeight="1">
      <c r="A494" s="23" t="s">
        <v>443</v>
      </c>
      <c r="B494" s="23"/>
      <c r="C494" s="23"/>
      <c r="D494" s="23"/>
      <c r="E494" s="23" t="s">
        <v>444</v>
      </c>
    </row>
    <row r="495" spans="1:5" ht="15" customHeight="1">
      <c r="A495" s="23" t="s">
        <v>445</v>
      </c>
      <c r="B495" s="23"/>
      <c r="C495" s="23"/>
      <c r="D495" s="23"/>
      <c r="E495" s="23" t="s">
        <v>446</v>
      </c>
    </row>
    <row r="496" spans="1:5" ht="15" customHeight="1">
      <c r="A496" s="23" t="s">
        <v>447</v>
      </c>
      <c r="B496" s="23"/>
      <c r="C496" s="23"/>
      <c r="D496" s="23"/>
      <c r="E496" s="23" t="s">
        <v>448</v>
      </c>
    </row>
    <row r="497" spans="1:5" ht="15" customHeight="1">
      <c r="A497" s="23" t="s">
        <v>449</v>
      </c>
      <c r="B497" s="23"/>
      <c r="C497" s="23"/>
      <c r="D497" s="23"/>
      <c r="E497" s="23" t="s">
        <v>450</v>
      </c>
    </row>
    <row r="498" spans="1:5" ht="15" customHeight="1">
      <c r="A498" s="23" t="s">
        <v>168</v>
      </c>
      <c r="B498" s="23"/>
      <c r="C498" s="23"/>
      <c r="D498" s="23"/>
      <c r="E498" s="23"/>
    </row>
    <row r="499" spans="1:5" ht="15" customHeight="1">
      <c r="A499" s="23" t="s">
        <v>169</v>
      </c>
      <c r="B499" s="23"/>
      <c r="C499" s="23"/>
      <c r="D499" s="23"/>
      <c r="E499" s="23"/>
    </row>
    <row r="500" spans="1:5" ht="15" customHeight="1">
      <c r="A500" s="23" t="s">
        <v>451</v>
      </c>
      <c r="B500" s="23"/>
      <c r="C500" s="23"/>
      <c r="D500" s="23"/>
      <c r="E500" s="23"/>
    </row>
    <row r="501" spans="1:5" ht="15" customHeight="1">
      <c r="A501" s="23" t="s">
        <v>177</v>
      </c>
      <c r="B501" s="23"/>
      <c r="C501" s="23"/>
      <c r="D501" s="23"/>
      <c r="E501" s="23"/>
    </row>
    <row r="502" spans="1:5" ht="15" customHeight="1">
      <c r="A502" s="23" t="s">
        <v>178</v>
      </c>
      <c r="B502" s="23"/>
      <c r="C502" s="23"/>
      <c r="D502" s="23"/>
      <c r="E502" s="23"/>
    </row>
    <row r="503" spans="1:5" ht="15" customHeight="1">
      <c r="A503" s="23" t="s">
        <v>452</v>
      </c>
      <c r="B503" s="23"/>
      <c r="C503" s="23"/>
      <c r="D503" s="23"/>
      <c r="E503" s="23"/>
    </row>
    <row r="504" spans="1:5" ht="15" customHeight="1">
      <c r="A504" s="23" t="s">
        <v>453</v>
      </c>
      <c r="B504" s="23"/>
      <c r="C504" s="23"/>
      <c r="D504" s="23"/>
      <c r="E504" s="23"/>
    </row>
    <row r="505" spans="1:5" ht="15" customHeight="1">
      <c r="A505" s="23" t="s">
        <v>454</v>
      </c>
      <c r="B505" s="23"/>
      <c r="C505" s="23"/>
      <c r="D505" s="23"/>
      <c r="E505" s="23"/>
    </row>
    <row r="506" spans="1:5" ht="15" customHeight="1">
      <c r="A506" s="23" t="s">
        <v>892</v>
      </c>
      <c r="B506" s="23"/>
      <c r="C506" s="23"/>
      <c r="D506" s="23"/>
      <c r="E506" s="23"/>
    </row>
    <row r="507" spans="1:5" ht="15" customHeight="1">
      <c r="A507" s="23" t="s">
        <v>455</v>
      </c>
      <c r="B507" s="23"/>
      <c r="C507" s="23"/>
      <c r="D507" s="23"/>
      <c r="E507" s="23"/>
    </row>
    <row r="508" spans="1:5" ht="15" customHeight="1">
      <c r="A508" s="23" t="s">
        <v>456</v>
      </c>
      <c r="B508" s="23"/>
      <c r="C508" s="23"/>
      <c r="D508" s="23"/>
      <c r="E508" s="23"/>
    </row>
    <row r="509" spans="1:5" ht="15" customHeight="1">
      <c r="A509" s="23" t="s">
        <v>457</v>
      </c>
      <c r="B509" s="23"/>
      <c r="C509" s="23"/>
      <c r="D509" s="23"/>
      <c r="E509" s="23"/>
    </row>
    <row r="510" spans="1:5" ht="15" customHeight="1">
      <c r="A510" s="23" t="s">
        <v>458</v>
      </c>
      <c r="B510" s="23"/>
      <c r="C510" s="23"/>
      <c r="D510" s="23"/>
      <c r="E510" s="23"/>
    </row>
    <row r="511" spans="1:5" ht="15" customHeight="1">
      <c r="A511" s="23" t="s">
        <v>459</v>
      </c>
      <c r="B511" s="23"/>
      <c r="C511" s="23"/>
      <c r="D511" s="23"/>
      <c r="E511" s="23"/>
    </row>
    <row r="512" spans="1:5" ht="15" customHeight="1">
      <c r="A512" s="23" t="s">
        <v>460</v>
      </c>
      <c r="B512" s="23"/>
      <c r="C512" s="23"/>
      <c r="D512" s="23"/>
      <c r="E512" s="23"/>
    </row>
    <row r="513" spans="1:5" ht="15" customHeight="1">
      <c r="A513" s="23" t="s">
        <v>461</v>
      </c>
      <c r="B513" s="23"/>
      <c r="C513" s="23"/>
      <c r="D513" s="23"/>
      <c r="E513" s="23"/>
    </row>
    <row r="514" spans="1:5" ht="15" customHeight="1">
      <c r="A514" s="23" t="s">
        <v>462</v>
      </c>
      <c r="B514" s="23"/>
      <c r="C514" s="23"/>
      <c r="D514" s="23"/>
      <c r="E514" s="23"/>
    </row>
    <row r="515" spans="1:5" ht="15" customHeight="1">
      <c r="A515" s="22" t="s">
        <v>289</v>
      </c>
      <c r="B515" s="23"/>
      <c r="C515" s="23"/>
      <c r="D515" s="23"/>
      <c r="E515" s="23"/>
    </row>
    <row r="516" spans="1:5" ht="15" customHeight="1">
      <c r="A516" s="23" t="s">
        <v>893</v>
      </c>
      <c r="B516" s="23"/>
      <c r="C516" s="23"/>
      <c r="D516" s="23"/>
      <c r="E516" s="23"/>
    </row>
    <row r="517" spans="1:5" ht="15" customHeight="1">
      <c r="A517" s="23" t="s">
        <v>463</v>
      </c>
      <c r="B517" s="23"/>
      <c r="C517" s="23"/>
      <c r="D517" s="23"/>
      <c r="E517" s="23"/>
    </row>
    <row r="518" spans="1:5" ht="15" customHeight="1">
      <c r="A518" s="23" t="s">
        <v>894</v>
      </c>
      <c r="B518" s="23"/>
      <c r="C518" s="23"/>
      <c r="D518" s="23"/>
      <c r="E518" s="23"/>
    </row>
    <row r="519" spans="1:5" ht="15" customHeight="1">
      <c r="A519" s="23" t="s">
        <v>895</v>
      </c>
      <c r="B519" s="23"/>
      <c r="C519" s="23"/>
      <c r="D519" s="23"/>
      <c r="E519" s="23"/>
    </row>
    <row r="520" spans="1:5" ht="15" customHeight="1">
      <c r="A520" s="23" t="s">
        <v>464</v>
      </c>
      <c r="B520" s="23"/>
      <c r="C520" s="23"/>
      <c r="D520" s="23"/>
      <c r="E520" s="23"/>
    </row>
    <row r="521" spans="1:5" ht="15" customHeight="1">
      <c r="A521" s="23" t="s">
        <v>465</v>
      </c>
      <c r="B521" s="23"/>
      <c r="C521" s="23"/>
      <c r="D521" s="23"/>
      <c r="E521" s="23"/>
    </row>
    <row r="522" spans="1:5" ht="15" customHeight="1">
      <c r="A522" s="23" t="s">
        <v>959</v>
      </c>
      <c r="B522" s="23"/>
      <c r="C522" s="23"/>
      <c r="D522" s="23"/>
      <c r="E522" s="23"/>
    </row>
    <row r="523" spans="1:5" ht="15" customHeight="1">
      <c r="A523" s="23" t="s">
        <v>896</v>
      </c>
      <c r="B523" s="23"/>
      <c r="C523" s="23"/>
      <c r="D523" s="23"/>
      <c r="E523" s="23"/>
    </row>
    <row r="524" spans="1:5" ht="15" customHeight="1">
      <c r="A524" s="23" t="s">
        <v>897</v>
      </c>
      <c r="B524" s="23"/>
      <c r="C524" s="23"/>
      <c r="D524" s="23"/>
      <c r="E524" s="23"/>
    </row>
    <row r="525" spans="1:5" ht="15" customHeight="1">
      <c r="A525" s="23" t="s">
        <v>898</v>
      </c>
      <c r="B525" s="23"/>
      <c r="C525" s="23"/>
      <c r="D525" s="23"/>
      <c r="E525" s="23"/>
    </row>
    <row r="526" spans="1:5" ht="15" customHeight="1">
      <c r="A526" s="23" t="s">
        <v>899</v>
      </c>
      <c r="B526" s="23"/>
      <c r="C526" s="23"/>
      <c r="D526" s="23"/>
      <c r="E526" s="23"/>
    </row>
    <row r="527" spans="1:5" ht="15" customHeight="1">
      <c r="A527" s="23" t="s">
        <v>900</v>
      </c>
      <c r="B527" s="23"/>
      <c r="C527" s="23"/>
      <c r="D527" s="23"/>
      <c r="E527" s="23"/>
    </row>
    <row r="528" spans="1:5" ht="15" customHeight="1">
      <c r="A528" s="23" t="s">
        <v>901</v>
      </c>
      <c r="B528" s="23"/>
      <c r="C528" s="23"/>
      <c r="D528" s="23"/>
      <c r="E528" s="23"/>
    </row>
    <row r="529" spans="1:5" ht="15" customHeight="1">
      <c r="A529" s="23" t="s">
        <v>466</v>
      </c>
      <c r="B529" s="23"/>
      <c r="C529" s="23"/>
      <c r="D529" s="23"/>
      <c r="E529" s="23"/>
    </row>
    <row r="530" spans="1:5" ht="15" customHeight="1">
      <c r="A530" s="23" t="s">
        <v>467</v>
      </c>
      <c r="B530" s="23"/>
      <c r="C530" s="23"/>
      <c r="D530" s="23"/>
      <c r="E530" s="23"/>
    </row>
    <row r="531" spans="1:5" ht="15" customHeight="1">
      <c r="A531" s="23" t="s">
        <v>468</v>
      </c>
      <c r="B531" s="23"/>
      <c r="C531" s="23"/>
      <c r="D531" s="23"/>
      <c r="E531" s="23"/>
    </row>
    <row r="532" spans="1:5" ht="15" customHeight="1">
      <c r="A532" s="23" t="s">
        <v>902</v>
      </c>
      <c r="B532" s="23"/>
      <c r="C532" s="23"/>
      <c r="D532" s="23"/>
      <c r="E532" s="23"/>
    </row>
    <row r="533" spans="1:5" ht="15" customHeight="1">
      <c r="A533" s="23" t="s">
        <v>903</v>
      </c>
      <c r="B533" s="23"/>
      <c r="C533" s="23"/>
      <c r="D533" s="23"/>
      <c r="E533" s="23"/>
    </row>
    <row r="534" spans="1:5" ht="15" customHeight="1">
      <c r="A534" s="23" t="s">
        <v>469</v>
      </c>
      <c r="B534" s="23"/>
      <c r="C534" s="23"/>
      <c r="D534" s="23"/>
      <c r="E534" s="23"/>
    </row>
    <row r="535" spans="1:5" ht="15" customHeight="1">
      <c r="A535" s="23" t="s">
        <v>470</v>
      </c>
      <c r="B535" s="23"/>
      <c r="C535" s="23"/>
      <c r="D535" s="23"/>
      <c r="E535" s="23"/>
    </row>
    <row r="536" spans="1:5" ht="15" customHeight="1">
      <c r="A536" s="23" t="s">
        <v>471</v>
      </c>
      <c r="B536" s="23"/>
      <c r="C536" s="23"/>
      <c r="D536" s="23"/>
      <c r="E536" s="23"/>
    </row>
    <row r="537" spans="1:5" ht="15" customHeight="1">
      <c r="A537" s="23" t="s">
        <v>472</v>
      </c>
      <c r="B537" s="23"/>
      <c r="C537" s="23"/>
      <c r="D537" s="23"/>
      <c r="E537" s="23"/>
    </row>
    <row r="538" spans="1:5" ht="15" customHeight="1">
      <c r="A538" s="23" t="s">
        <v>473</v>
      </c>
      <c r="B538" s="23"/>
      <c r="C538" s="23"/>
      <c r="D538" s="23"/>
      <c r="E538" s="23"/>
    </row>
    <row r="539" spans="1:5" ht="15" customHeight="1">
      <c r="A539" s="23" t="s">
        <v>474</v>
      </c>
      <c r="B539" s="23"/>
      <c r="C539" s="23"/>
      <c r="D539" s="23"/>
      <c r="E539" s="23"/>
    </row>
    <row r="540" spans="1:5" ht="15" customHeight="1">
      <c r="A540" s="23" t="s">
        <v>904</v>
      </c>
      <c r="B540" s="23"/>
      <c r="C540" s="23"/>
      <c r="D540" s="23"/>
      <c r="E540" s="23"/>
    </row>
    <row r="541" spans="1:5" ht="15" customHeight="1">
      <c r="A541" s="23" t="s">
        <v>905</v>
      </c>
      <c r="B541" s="23"/>
      <c r="C541" s="23"/>
      <c r="D541" s="23"/>
      <c r="E541" s="23"/>
    </row>
    <row r="542" spans="1:5" ht="15" customHeight="1">
      <c r="A542" s="23" t="s">
        <v>475</v>
      </c>
      <c r="B542" s="23"/>
      <c r="C542" s="23"/>
      <c r="D542" s="23"/>
      <c r="E542" s="23"/>
    </row>
    <row r="543" spans="1:5" ht="15" customHeight="1">
      <c r="A543" s="23" t="s">
        <v>476</v>
      </c>
      <c r="B543" s="23"/>
      <c r="C543" s="23"/>
      <c r="D543" s="23"/>
      <c r="E543" s="23"/>
    </row>
    <row r="544" spans="1:5" ht="15" customHeight="1">
      <c r="A544" s="23" t="s">
        <v>477</v>
      </c>
      <c r="B544" s="23"/>
      <c r="C544" s="23"/>
      <c r="D544" s="23"/>
      <c r="E544" s="23"/>
    </row>
    <row r="545" spans="1:5" ht="15" customHeight="1">
      <c r="A545" s="23" t="s">
        <v>478</v>
      </c>
      <c r="B545" s="23"/>
      <c r="C545" s="23"/>
      <c r="D545" s="23"/>
      <c r="E545" s="23"/>
    </row>
    <row r="546" spans="1:5" ht="15" customHeight="1">
      <c r="A546" s="23" t="s">
        <v>479</v>
      </c>
      <c r="B546" s="23"/>
      <c r="C546" s="23"/>
      <c r="D546" s="23"/>
      <c r="E546" s="23"/>
    </row>
    <row r="547" spans="1:5" ht="15" customHeight="1">
      <c r="A547" s="23" t="s">
        <v>480</v>
      </c>
      <c r="B547" s="23"/>
      <c r="C547" s="23"/>
      <c r="D547" s="23"/>
      <c r="E547" s="23"/>
    </row>
    <row r="548" spans="1:5" ht="15" customHeight="1">
      <c r="A548" s="23" t="s">
        <v>906</v>
      </c>
      <c r="B548" s="23"/>
      <c r="C548" s="23"/>
      <c r="D548" s="23"/>
      <c r="E548" s="23"/>
    </row>
    <row r="549" spans="1:5" ht="15" customHeight="1">
      <c r="A549" s="23" t="s">
        <v>481</v>
      </c>
      <c r="B549" s="23"/>
      <c r="C549" s="23"/>
      <c r="D549" s="23"/>
      <c r="E549" s="23"/>
    </row>
    <row r="550" spans="1:5" ht="15" customHeight="1">
      <c r="A550" s="23" t="s">
        <v>482</v>
      </c>
      <c r="B550" s="23"/>
      <c r="C550" s="23"/>
      <c r="D550" s="23"/>
      <c r="E550" s="23"/>
    </row>
    <row r="551" spans="1:5" ht="15" customHeight="1">
      <c r="A551" s="23" t="s">
        <v>483</v>
      </c>
      <c r="B551" s="23"/>
      <c r="C551" s="23"/>
      <c r="D551" s="23"/>
      <c r="E551" s="23"/>
    </row>
    <row r="552" spans="1:5" ht="15" customHeight="1">
      <c r="A552" s="23" t="s">
        <v>484</v>
      </c>
      <c r="B552" s="23"/>
      <c r="C552" s="23"/>
      <c r="D552" s="23"/>
      <c r="E552" s="23"/>
    </row>
    <row r="553" spans="1:5" ht="15" customHeight="1">
      <c r="A553" s="23" t="s">
        <v>485</v>
      </c>
      <c r="B553" s="23"/>
      <c r="C553" s="23"/>
      <c r="D553" s="23"/>
      <c r="E553" s="23"/>
    </row>
    <row r="554" spans="1:5" ht="15" customHeight="1">
      <c r="A554" s="23" t="s">
        <v>486</v>
      </c>
      <c r="B554" s="23"/>
      <c r="C554" s="23"/>
      <c r="D554" s="23"/>
      <c r="E554" s="23"/>
    </row>
    <row r="555" spans="1:5" ht="15" customHeight="1">
      <c r="A555" s="23" t="s">
        <v>487</v>
      </c>
      <c r="B555" s="23"/>
      <c r="C555" s="23"/>
      <c r="D555" s="23"/>
      <c r="E555" s="23"/>
    </row>
    <row r="556" spans="1:5" ht="15" customHeight="1">
      <c r="A556" s="23" t="s">
        <v>488</v>
      </c>
      <c r="B556" s="23"/>
      <c r="C556" s="23"/>
      <c r="D556" s="23"/>
      <c r="E556" s="23"/>
    </row>
    <row r="557" spans="1:5" ht="15" customHeight="1">
      <c r="A557" s="23" t="s">
        <v>907</v>
      </c>
      <c r="B557" s="23"/>
      <c r="C557" s="23"/>
      <c r="D557" s="23"/>
      <c r="E557" s="23"/>
    </row>
    <row r="558" spans="1:5" ht="15" customHeight="1">
      <c r="A558" s="23" t="s">
        <v>489</v>
      </c>
      <c r="B558" s="23"/>
      <c r="C558" s="23"/>
      <c r="D558" s="23"/>
      <c r="E558" s="23"/>
    </row>
    <row r="559" spans="1:5" ht="15" customHeight="1">
      <c r="A559" s="23" t="s">
        <v>490</v>
      </c>
      <c r="B559" s="23"/>
      <c r="C559" s="23"/>
      <c r="D559" s="23"/>
      <c r="E559" s="23"/>
    </row>
    <row r="560" spans="1:5" ht="15" customHeight="1">
      <c r="A560" s="23" t="s">
        <v>491</v>
      </c>
      <c r="B560" s="23"/>
      <c r="C560" s="23"/>
      <c r="D560" s="23"/>
      <c r="E560" s="23"/>
    </row>
    <row r="561" spans="1:5" ht="15" customHeight="1">
      <c r="A561" s="23" t="s">
        <v>492</v>
      </c>
      <c r="B561" s="23"/>
      <c r="C561" s="23"/>
      <c r="D561" s="23"/>
      <c r="E561" s="23"/>
    </row>
    <row r="562" spans="1:5" ht="15" customHeight="1">
      <c r="A562" s="23" t="s">
        <v>493</v>
      </c>
      <c r="B562" s="23"/>
      <c r="C562" s="23"/>
      <c r="D562" s="23"/>
      <c r="E562" s="23"/>
    </row>
    <row r="563" spans="1:5" ht="15" customHeight="1">
      <c r="A563" s="23" t="s">
        <v>494</v>
      </c>
      <c r="B563" s="23"/>
      <c r="C563" s="23"/>
      <c r="D563" s="23"/>
      <c r="E563" s="23"/>
    </row>
    <row r="564" spans="1:5" ht="15" customHeight="1">
      <c r="A564" s="23" t="s">
        <v>908</v>
      </c>
      <c r="B564" s="23"/>
      <c r="C564" s="23"/>
      <c r="D564" s="23"/>
      <c r="E564" s="23"/>
    </row>
    <row r="565" spans="1:5" ht="15" customHeight="1">
      <c r="A565" s="23" t="s">
        <v>495</v>
      </c>
      <c r="B565" s="23"/>
      <c r="C565" s="23"/>
      <c r="D565" s="23"/>
      <c r="E565" s="23"/>
    </row>
    <row r="566" spans="1:5" ht="15" customHeight="1">
      <c r="A566" s="23" t="s">
        <v>496</v>
      </c>
      <c r="B566" s="23"/>
      <c r="C566" s="23"/>
      <c r="D566" s="23"/>
      <c r="E566" s="23"/>
    </row>
    <row r="567" spans="1:5" ht="15" customHeight="1">
      <c r="A567" s="23" t="s">
        <v>497</v>
      </c>
      <c r="B567" s="23"/>
      <c r="C567" s="23"/>
      <c r="D567" s="23"/>
      <c r="E567" s="23"/>
    </row>
    <row r="568" spans="1:5" ht="15" customHeight="1">
      <c r="A568" s="23" t="s">
        <v>498</v>
      </c>
      <c r="B568" s="23"/>
      <c r="C568" s="23"/>
      <c r="D568" s="23"/>
      <c r="E568" s="23"/>
    </row>
    <row r="569" spans="1:5" ht="15" customHeight="1">
      <c r="A569" s="23" t="s">
        <v>499</v>
      </c>
      <c r="B569" s="23"/>
      <c r="C569" s="23"/>
      <c r="D569" s="23"/>
      <c r="E569" s="23"/>
    </row>
    <row r="570" spans="1:5" ht="15" customHeight="1">
      <c r="A570" s="23" t="s">
        <v>500</v>
      </c>
      <c r="B570" s="23"/>
      <c r="C570" s="23"/>
      <c r="D570" s="23"/>
      <c r="E570" s="23"/>
    </row>
    <row r="571" spans="1:5" ht="15" customHeight="1">
      <c r="A571" s="23" t="s">
        <v>501</v>
      </c>
      <c r="B571" s="23"/>
      <c r="C571" s="23"/>
      <c r="D571" s="23"/>
      <c r="E571" s="23"/>
    </row>
    <row r="572" spans="1:5" ht="15" customHeight="1">
      <c r="A572" s="23" t="s">
        <v>502</v>
      </c>
      <c r="B572" s="23"/>
      <c r="C572" s="23"/>
      <c r="D572" s="23"/>
      <c r="E572" s="23"/>
    </row>
    <row r="573" spans="1:5" ht="15" customHeight="1">
      <c r="A573" s="23" t="s">
        <v>503</v>
      </c>
      <c r="B573" s="23"/>
      <c r="C573" s="23"/>
      <c r="D573" s="23"/>
      <c r="E573" s="23"/>
    </row>
    <row r="574" spans="1:5" ht="15" customHeight="1">
      <c r="A574" s="23" t="s">
        <v>504</v>
      </c>
      <c r="B574" s="23"/>
      <c r="C574" s="23"/>
      <c r="D574" s="23"/>
      <c r="E574" s="23"/>
    </row>
    <row r="575" spans="1:5" ht="15" customHeight="1">
      <c r="A575" s="23" t="s">
        <v>505</v>
      </c>
      <c r="B575" s="23"/>
      <c r="C575" s="23"/>
      <c r="D575" s="23"/>
      <c r="E575" s="23"/>
    </row>
    <row r="576" spans="1:5" ht="15" customHeight="1">
      <c r="A576" s="23" t="s">
        <v>506</v>
      </c>
      <c r="B576" s="23"/>
      <c r="C576" s="23"/>
      <c r="D576" s="23"/>
      <c r="E576" s="23"/>
    </row>
    <row r="577" spans="1:5" ht="15" customHeight="1">
      <c r="A577" s="23" t="s">
        <v>507</v>
      </c>
      <c r="B577" s="23"/>
      <c r="C577" s="23"/>
      <c r="D577" s="23"/>
      <c r="E577" s="23"/>
    </row>
    <row r="578" spans="1:5" ht="15" customHeight="1">
      <c r="A578" s="23" t="s">
        <v>508</v>
      </c>
      <c r="B578" s="23"/>
      <c r="C578" s="23"/>
      <c r="D578" s="23"/>
      <c r="E578" s="23"/>
    </row>
    <row r="579" spans="1:5" ht="15" customHeight="1">
      <c r="A579" s="23" t="s">
        <v>509</v>
      </c>
      <c r="B579" s="23"/>
      <c r="C579" s="23"/>
      <c r="D579" s="23"/>
      <c r="E579" s="23"/>
    </row>
    <row r="580" spans="1:5" ht="15" customHeight="1">
      <c r="A580" s="23" t="s">
        <v>510</v>
      </c>
      <c r="B580" s="23"/>
      <c r="C580" s="23"/>
      <c r="D580" s="23"/>
      <c r="E580" s="23"/>
    </row>
    <row r="581" spans="1:5" ht="15" customHeight="1">
      <c r="A581" s="23" t="s">
        <v>511</v>
      </c>
      <c r="B581" s="23"/>
      <c r="C581" s="23"/>
      <c r="D581" s="23"/>
      <c r="E581" s="23"/>
    </row>
    <row r="582" spans="1:5" ht="15" customHeight="1">
      <c r="A582" s="23" t="s">
        <v>512</v>
      </c>
      <c r="B582" s="23"/>
      <c r="C582" s="23"/>
      <c r="D582" s="23"/>
      <c r="E582" s="23"/>
    </row>
    <row r="583" spans="1:5" ht="15" customHeight="1">
      <c r="A583" s="23" t="s">
        <v>513</v>
      </c>
      <c r="B583" s="23"/>
      <c r="C583" s="23"/>
      <c r="D583" s="23"/>
      <c r="E583" s="23"/>
    </row>
    <row r="584" spans="1:5" ht="15" customHeight="1">
      <c r="A584" s="23" t="s">
        <v>514</v>
      </c>
      <c r="B584" s="23"/>
      <c r="C584" s="23"/>
      <c r="D584" s="23"/>
      <c r="E584" s="23"/>
    </row>
    <row r="585" spans="1:5" ht="15" customHeight="1">
      <c r="A585" s="23" t="s">
        <v>515</v>
      </c>
      <c r="B585" s="23"/>
      <c r="C585" s="23"/>
      <c r="D585" s="23"/>
      <c r="E585" s="23"/>
    </row>
    <row r="586" spans="1:5" ht="15" customHeight="1">
      <c r="A586" s="23" t="s">
        <v>516</v>
      </c>
      <c r="B586" s="23"/>
      <c r="C586" s="23"/>
      <c r="D586" s="23"/>
      <c r="E586" s="23"/>
    </row>
    <row r="587" spans="1:5" ht="15" customHeight="1">
      <c r="A587" s="23" t="s">
        <v>517</v>
      </c>
      <c r="B587" s="23"/>
      <c r="C587" s="23"/>
      <c r="D587" s="23"/>
      <c r="E587" s="23"/>
    </row>
    <row r="588" spans="1:5" ht="15" customHeight="1">
      <c r="A588" s="23" t="s">
        <v>518</v>
      </c>
      <c r="B588" s="23"/>
      <c r="C588" s="23"/>
      <c r="D588" s="23"/>
      <c r="E588" s="23"/>
    </row>
    <row r="589" spans="1:5" ht="15" customHeight="1">
      <c r="A589" s="23" t="s">
        <v>909</v>
      </c>
      <c r="B589" s="23"/>
      <c r="C589" s="23"/>
      <c r="D589" s="23"/>
      <c r="E589" s="23"/>
    </row>
    <row r="590" spans="1:5" ht="15" customHeight="1">
      <c r="A590" s="23" t="s">
        <v>910</v>
      </c>
      <c r="B590" s="23"/>
      <c r="C590" s="23"/>
      <c r="D590" s="23"/>
      <c r="E590" s="23"/>
    </row>
    <row r="591" spans="1:5" ht="15" customHeight="1">
      <c r="A591" s="23" t="s">
        <v>911</v>
      </c>
      <c r="B591" s="23"/>
      <c r="C591" s="23"/>
      <c r="D591" s="23"/>
      <c r="E591" s="23"/>
    </row>
    <row r="592" spans="1:5" ht="15" customHeight="1">
      <c r="A592" s="23" t="s">
        <v>912</v>
      </c>
      <c r="B592" s="23"/>
      <c r="C592" s="23"/>
      <c r="D592" s="23"/>
      <c r="E592" s="23"/>
    </row>
    <row r="593" spans="1:5" ht="15" customHeight="1">
      <c r="A593" s="23" t="s">
        <v>913</v>
      </c>
      <c r="B593" s="23"/>
      <c r="C593" s="23"/>
      <c r="D593" s="23"/>
      <c r="E593" s="23"/>
    </row>
    <row r="594" spans="1:5" ht="15" customHeight="1">
      <c r="A594" s="23" t="s">
        <v>519</v>
      </c>
      <c r="B594" s="23"/>
      <c r="C594" s="23"/>
      <c r="D594" s="23"/>
      <c r="E594" s="23"/>
    </row>
    <row r="595" spans="1:5" ht="15" customHeight="1">
      <c r="A595" s="23" t="s">
        <v>520</v>
      </c>
      <c r="B595" s="23"/>
      <c r="C595" s="23"/>
      <c r="D595" s="23"/>
      <c r="E595" s="23"/>
    </row>
    <row r="596" spans="1:5" ht="15" customHeight="1">
      <c r="A596" s="23" t="s">
        <v>521</v>
      </c>
      <c r="B596" s="23"/>
      <c r="C596" s="23"/>
      <c r="D596" s="23"/>
      <c r="E596" s="23"/>
    </row>
    <row r="597" spans="1:5" ht="15" customHeight="1">
      <c r="A597" s="23" t="s">
        <v>522</v>
      </c>
      <c r="B597" s="23"/>
      <c r="C597" s="23"/>
      <c r="D597" s="23"/>
      <c r="E597" s="23"/>
    </row>
    <row r="598" spans="1:5" ht="15" customHeight="1">
      <c r="A598" s="23" t="s">
        <v>523</v>
      </c>
      <c r="B598" s="23"/>
      <c r="C598" s="23"/>
      <c r="D598" s="23"/>
      <c r="E598" s="23"/>
    </row>
    <row r="599" spans="1:5" ht="15" customHeight="1">
      <c r="A599" s="23" t="s">
        <v>524</v>
      </c>
      <c r="B599" s="23"/>
      <c r="C599" s="23"/>
      <c r="D599" s="23"/>
      <c r="E599" s="23"/>
    </row>
    <row r="600" spans="1:5" ht="15" customHeight="1">
      <c r="A600" s="23" t="s">
        <v>525</v>
      </c>
      <c r="B600" s="23"/>
      <c r="C600" s="23"/>
      <c r="D600" s="23"/>
      <c r="E600" s="23"/>
    </row>
    <row r="601" spans="1:5" ht="15" customHeight="1">
      <c r="A601" s="23" t="s">
        <v>526</v>
      </c>
      <c r="B601" s="23"/>
      <c r="C601" s="23"/>
      <c r="D601" s="23"/>
      <c r="E601" s="23"/>
    </row>
    <row r="602" spans="1:5" ht="15" customHeight="1">
      <c r="A602" s="23" t="s">
        <v>527</v>
      </c>
      <c r="B602" s="23"/>
      <c r="C602" s="23"/>
      <c r="D602" s="23"/>
      <c r="E602" s="23"/>
    </row>
    <row r="603" spans="1:5" ht="15" customHeight="1">
      <c r="A603" s="23" t="s">
        <v>528</v>
      </c>
      <c r="B603" s="23"/>
      <c r="C603" s="23"/>
      <c r="D603" s="23"/>
      <c r="E603" s="23"/>
    </row>
    <row r="604" spans="1:5" ht="15" customHeight="1">
      <c r="A604" s="23" t="s">
        <v>529</v>
      </c>
      <c r="B604" s="23"/>
      <c r="C604" s="23"/>
      <c r="D604" s="23"/>
      <c r="E604" s="23"/>
    </row>
    <row r="605" spans="1:5" ht="15" customHeight="1">
      <c r="A605" s="23" t="s">
        <v>530</v>
      </c>
      <c r="B605" s="23"/>
      <c r="C605" s="23"/>
      <c r="D605" s="23"/>
      <c r="E605" s="23"/>
    </row>
    <row r="606" spans="1:5" ht="15" customHeight="1">
      <c r="A606" s="23" t="s">
        <v>531</v>
      </c>
      <c r="B606" s="23"/>
      <c r="C606" s="23"/>
      <c r="D606" s="23"/>
      <c r="E606" s="23"/>
    </row>
    <row r="607" spans="1:5" ht="15" customHeight="1">
      <c r="A607" s="23" t="s">
        <v>532</v>
      </c>
      <c r="B607" s="23"/>
      <c r="C607" s="23"/>
      <c r="D607" s="23"/>
      <c r="E607" s="23"/>
    </row>
    <row r="608" spans="1:5" ht="15" customHeight="1">
      <c r="A608" s="23" t="s">
        <v>914</v>
      </c>
      <c r="B608" s="23"/>
      <c r="C608" s="23"/>
      <c r="D608" s="23"/>
      <c r="E608" s="23"/>
    </row>
    <row r="609" spans="1:5" ht="15" customHeight="1">
      <c r="A609" s="23" t="s">
        <v>533</v>
      </c>
      <c r="B609" s="23"/>
      <c r="C609" s="23"/>
      <c r="D609" s="23"/>
      <c r="E609" s="23"/>
    </row>
    <row r="610" spans="1:5" ht="15" customHeight="1">
      <c r="A610" s="23" t="s">
        <v>534</v>
      </c>
      <c r="B610" s="23"/>
      <c r="C610" s="23"/>
      <c r="D610" s="23"/>
      <c r="E610" s="23"/>
    </row>
    <row r="611" spans="1:5" ht="15" customHeight="1">
      <c r="A611" s="23" t="s">
        <v>535</v>
      </c>
      <c r="B611" s="23"/>
      <c r="C611" s="23"/>
      <c r="D611" s="23"/>
      <c r="E611" s="23"/>
    </row>
    <row r="612" spans="1:5" ht="15" customHeight="1">
      <c r="A612" s="23" t="s">
        <v>536</v>
      </c>
      <c r="B612" s="23"/>
      <c r="C612" s="23"/>
      <c r="D612" s="23"/>
      <c r="E612" s="23"/>
    </row>
    <row r="613" spans="1:5" ht="15" customHeight="1">
      <c r="A613" s="23" t="s">
        <v>915</v>
      </c>
      <c r="B613" s="23"/>
      <c r="C613" s="23"/>
      <c r="D613" s="23"/>
      <c r="E613" s="23"/>
    </row>
    <row r="614" spans="1:5" ht="15" customHeight="1">
      <c r="A614" s="23" t="s">
        <v>916</v>
      </c>
      <c r="B614" s="23"/>
      <c r="C614" s="23"/>
      <c r="D614" s="23"/>
      <c r="E614" s="23"/>
    </row>
    <row r="615" spans="1:5" ht="15" customHeight="1">
      <c r="A615" s="23" t="s">
        <v>917</v>
      </c>
      <c r="B615" s="23"/>
      <c r="C615" s="23"/>
      <c r="D615" s="23"/>
      <c r="E615" s="23"/>
    </row>
    <row r="616" spans="1:5" ht="15" customHeight="1">
      <c r="A616" s="23" t="s">
        <v>918</v>
      </c>
      <c r="B616" s="23"/>
      <c r="C616" s="23"/>
      <c r="D616" s="23"/>
      <c r="E616" s="23"/>
    </row>
    <row r="617" spans="1:5" ht="15" customHeight="1">
      <c r="A617" s="23" t="s">
        <v>537</v>
      </c>
      <c r="B617" s="23"/>
      <c r="C617" s="23"/>
      <c r="D617" s="23"/>
      <c r="E617" s="23"/>
    </row>
    <row r="618" spans="1:5" ht="15" customHeight="1">
      <c r="A618" s="23" t="s">
        <v>538</v>
      </c>
      <c r="B618" s="23"/>
      <c r="C618" s="23"/>
      <c r="D618" s="23"/>
      <c r="E618" s="23"/>
    </row>
    <row r="619" spans="1:5" ht="15" customHeight="1">
      <c r="A619" s="23" t="s">
        <v>539</v>
      </c>
      <c r="B619" s="23"/>
      <c r="C619" s="23"/>
      <c r="D619" s="23"/>
      <c r="E619" s="23"/>
    </row>
    <row r="620" spans="1:5" ht="15" customHeight="1">
      <c r="A620" s="23" t="s">
        <v>540</v>
      </c>
      <c r="B620" s="23"/>
      <c r="C620" s="23"/>
      <c r="D620" s="23"/>
      <c r="E620" s="23"/>
    </row>
    <row r="621" spans="1:5" ht="15" customHeight="1">
      <c r="A621" s="23" t="s">
        <v>541</v>
      </c>
      <c r="B621" s="23"/>
      <c r="C621" s="23"/>
      <c r="D621" s="23"/>
      <c r="E621" s="23"/>
    </row>
    <row r="622" spans="1:5" ht="15" customHeight="1">
      <c r="A622" s="23" t="s">
        <v>919</v>
      </c>
      <c r="B622" s="23"/>
      <c r="C622" s="23"/>
      <c r="D622" s="23"/>
      <c r="E622" s="23"/>
    </row>
    <row r="623" spans="1:5" ht="15" customHeight="1">
      <c r="A623" s="23" t="s">
        <v>920</v>
      </c>
      <c r="B623" s="23"/>
      <c r="C623" s="23"/>
      <c r="D623" s="23"/>
      <c r="E623" s="23"/>
    </row>
    <row r="624" spans="1:5" ht="15" customHeight="1">
      <c r="A624" s="23" t="s">
        <v>542</v>
      </c>
      <c r="B624" s="23"/>
      <c r="C624" s="23"/>
      <c r="D624" s="23"/>
      <c r="E624" s="23"/>
    </row>
    <row r="625" spans="1:5" ht="15" customHeight="1">
      <c r="A625" s="23" t="s">
        <v>543</v>
      </c>
      <c r="B625" s="23"/>
      <c r="C625" s="23"/>
      <c r="D625" s="23"/>
      <c r="E625" s="23"/>
    </row>
    <row r="626" spans="1:5" ht="15" customHeight="1">
      <c r="A626" s="23" t="s">
        <v>921</v>
      </c>
      <c r="B626" s="23"/>
      <c r="C626" s="23"/>
      <c r="D626" s="23"/>
      <c r="E626" s="23"/>
    </row>
    <row r="627" spans="1:5" ht="15" customHeight="1">
      <c r="A627" s="23" t="s">
        <v>544</v>
      </c>
      <c r="B627" s="23"/>
      <c r="C627" s="23"/>
      <c r="D627" s="23"/>
      <c r="E627" s="23"/>
    </row>
    <row r="628" spans="1:5" ht="15" customHeight="1">
      <c r="A628" s="23" t="s">
        <v>545</v>
      </c>
      <c r="B628" s="23"/>
      <c r="C628" s="23"/>
      <c r="D628" s="23"/>
      <c r="E628" s="23"/>
    </row>
    <row r="629" spans="1:5" ht="15" customHeight="1">
      <c r="A629" s="23" t="s">
        <v>546</v>
      </c>
      <c r="B629" s="23"/>
      <c r="C629" s="23"/>
      <c r="D629" s="23"/>
      <c r="E629" s="23"/>
    </row>
    <row r="630" spans="1:5" ht="15" customHeight="1">
      <c r="A630" s="23" t="s">
        <v>547</v>
      </c>
      <c r="B630" s="23"/>
      <c r="C630" s="23"/>
      <c r="D630" s="23"/>
      <c r="E630" s="23"/>
    </row>
    <row r="631" spans="1:5" ht="15" customHeight="1">
      <c r="A631" s="23" t="s">
        <v>548</v>
      </c>
      <c r="B631" s="23"/>
      <c r="C631" s="23"/>
      <c r="D631" s="23"/>
      <c r="E631" s="23"/>
    </row>
    <row r="632" spans="1:5" ht="15" customHeight="1">
      <c r="A632" s="23" t="s">
        <v>549</v>
      </c>
      <c r="B632" s="23"/>
      <c r="C632" s="23"/>
      <c r="D632" s="23"/>
      <c r="E632" s="23"/>
    </row>
    <row r="633" spans="1:5" ht="15" customHeight="1">
      <c r="A633" s="23" t="s">
        <v>550</v>
      </c>
      <c r="B633" s="23"/>
      <c r="C633" s="23"/>
      <c r="D633" s="23"/>
      <c r="E633" s="23"/>
    </row>
    <row r="634" spans="1:5" ht="15" customHeight="1">
      <c r="A634" s="23" t="s">
        <v>922</v>
      </c>
      <c r="B634" s="23"/>
      <c r="C634" s="23"/>
      <c r="D634" s="23"/>
      <c r="E634" s="23"/>
    </row>
    <row r="635" spans="1:5" ht="15" customHeight="1">
      <c r="A635" s="23" t="s">
        <v>551</v>
      </c>
      <c r="B635" s="23"/>
      <c r="C635" s="23"/>
      <c r="D635" s="23"/>
      <c r="E635" s="23"/>
    </row>
    <row r="636" spans="1:5" ht="15" customHeight="1">
      <c r="A636" s="23" t="s">
        <v>552</v>
      </c>
      <c r="B636" s="23"/>
      <c r="C636" s="23"/>
      <c r="D636" s="23"/>
      <c r="E636" s="23"/>
    </row>
    <row r="637" spans="1:5" ht="15" customHeight="1">
      <c r="A637" s="23" t="s">
        <v>553</v>
      </c>
      <c r="B637" s="23"/>
      <c r="C637" s="23"/>
      <c r="D637" s="23"/>
      <c r="E637" s="23"/>
    </row>
    <row r="638" spans="1:5" ht="15" customHeight="1">
      <c r="A638" s="23" t="s">
        <v>554</v>
      </c>
      <c r="B638" s="23"/>
      <c r="C638" s="23"/>
      <c r="D638" s="23"/>
      <c r="E638" s="23"/>
    </row>
    <row r="639" spans="1:5" ht="15" customHeight="1">
      <c r="A639" s="23" t="s">
        <v>555</v>
      </c>
      <c r="B639" s="23"/>
      <c r="C639" s="23"/>
      <c r="D639" s="23"/>
      <c r="E639" s="23"/>
    </row>
    <row r="640" spans="1:5" ht="15" customHeight="1">
      <c r="A640" s="23" t="s">
        <v>556</v>
      </c>
      <c r="B640" s="23"/>
      <c r="C640" s="23"/>
      <c r="D640" s="23"/>
      <c r="E640" s="23"/>
    </row>
    <row r="641" spans="1:5" ht="15" customHeight="1">
      <c r="A641" s="23" t="s">
        <v>557</v>
      </c>
      <c r="B641" s="23"/>
      <c r="C641" s="23"/>
      <c r="D641" s="23"/>
      <c r="E641" s="23"/>
    </row>
    <row r="642" spans="1:5" ht="15" customHeight="1">
      <c r="A642" s="23" t="s">
        <v>558</v>
      </c>
      <c r="B642" s="23"/>
      <c r="C642" s="23"/>
      <c r="D642" s="23"/>
      <c r="E642" s="23"/>
    </row>
    <row r="643" spans="1:5" ht="15" customHeight="1">
      <c r="A643" s="23" t="s">
        <v>559</v>
      </c>
      <c r="B643" s="23"/>
      <c r="C643" s="23"/>
      <c r="D643" s="23"/>
      <c r="E643" s="23"/>
    </row>
    <row r="644" spans="1:5" ht="15" customHeight="1">
      <c r="A644" s="23" t="s">
        <v>560</v>
      </c>
      <c r="B644" s="23"/>
      <c r="C644" s="23"/>
      <c r="D644" s="23"/>
      <c r="E644" s="23"/>
    </row>
    <row r="645" spans="1:5" ht="15" customHeight="1">
      <c r="A645" s="23" t="s">
        <v>561</v>
      </c>
      <c r="B645" s="23"/>
      <c r="C645" s="23"/>
      <c r="D645" s="23"/>
      <c r="E645" s="23"/>
    </row>
    <row r="646" spans="1:5" ht="15" customHeight="1">
      <c r="A646" s="23" t="s">
        <v>562</v>
      </c>
      <c r="B646" s="23"/>
      <c r="C646" s="23"/>
      <c r="D646" s="23"/>
      <c r="E646" s="23"/>
    </row>
    <row r="647" spans="1:5" ht="15" customHeight="1">
      <c r="A647" s="23" t="s">
        <v>563</v>
      </c>
      <c r="B647" s="23"/>
      <c r="C647" s="23"/>
      <c r="D647" s="23"/>
      <c r="E647" s="23"/>
    </row>
    <row r="648" spans="1:5" ht="15" customHeight="1">
      <c r="A648" s="23" t="s">
        <v>564</v>
      </c>
      <c r="B648" s="23"/>
      <c r="C648" s="23"/>
      <c r="D648" s="23"/>
      <c r="E648" s="23"/>
    </row>
    <row r="649" spans="1:5" ht="15" customHeight="1">
      <c r="A649" s="23" t="s">
        <v>565</v>
      </c>
      <c r="B649" s="23"/>
      <c r="C649" s="23"/>
      <c r="D649" s="23"/>
      <c r="E649" s="23"/>
    </row>
    <row r="650" spans="1:5" ht="15" customHeight="1">
      <c r="A650" s="23" t="s">
        <v>566</v>
      </c>
      <c r="B650" s="23"/>
      <c r="C650" s="23"/>
      <c r="D650" s="23"/>
      <c r="E650" s="23"/>
    </row>
    <row r="651" spans="1:5" ht="15" customHeight="1">
      <c r="A651" s="23" t="s">
        <v>567</v>
      </c>
      <c r="B651" s="23"/>
      <c r="C651" s="23"/>
      <c r="D651" s="23"/>
      <c r="E651" s="23"/>
    </row>
    <row r="652" spans="1:5" ht="15" customHeight="1">
      <c r="A652" s="23" t="s">
        <v>568</v>
      </c>
      <c r="B652" s="23"/>
      <c r="C652" s="23"/>
      <c r="D652" s="23"/>
      <c r="E652" s="23"/>
    </row>
    <row r="653" spans="1:5" ht="15" customHeight="1">
      <c r="A653" s="23" t="s">
        <v>569</v>
      </c>
      <c r="B653" s="23"/>
      <c r="C653" s="23"/>
      <c r="D653" s="23"/>
      <c r="E653" s="23"/>
    </row>
    <row r="654" spans="1:5" ht="15" customHeight="1">
      <c r="A654" s="23" t="s">
        <v>570</v>
      </c>
      <c r="B654" s="23"/>
      <c r="C654" s="23"/>
      <c r="D654" s="23"/>
      <c r="E654" s="23"/>
    </row>
    <row r="655" spans="1:5" ht="15" customHeight="1">
      <c r="A655" s="23" t="s">
        <v>571</v>
      </c>
      <c r="B655" s="23"/>
      <c r="C655" s="23"/>
      <c r="D655" s="23"/>
      <c r="E655" s="23"/>
    </row>
    <row r="656" spans="1:5" ht="15" customHeight="1">
      <c r="A656" s="23" t="s">
        <v>923</v>
      </c>
      <c r="B656" s="23"/>
      <c r="C656" s="23"/>
      <c r="D656" s="23"/>
      <c r="E656" s="23"/>
    </row>
    <row r="657" spans="1:5" ht="15" customHeight="1">
      <c r="A657" s="23" t="s">
        <v>924</v>
      </c>
      <c r="B657" s="23"/>
      <c r="C657" s="23"/>
      <c r="D657" s="23"/>
      <c r="E657" s="23"/>
    </row>
    <row r="658" spans="1:5" ht="15" customHeight="1">
      <c r="A658" s="23" t="s">
        <v>925</v>
      </c>
      <c r="B658" s="23"/>
      <c r="C658" s="23"/>
      <c r="D658" s="23"/>
      <c r="E658" s="23"/>
    </row>
    <row r="659" spans="1:5" ht="15" customHeight="1">
      <c r="A659" s="23" t="s">
        <v>926</v>
      </c>
      <c r="B659" s="23"/>
      <c r="C659" s="23"/>
      <c r="D659" s="23"/>
      <c r="E659" s="23"/>
    </row>
    <row r="660" spans="1:5" ht="15" customHeight="1">
      <c r="A660" s="23" t="s">
        <v>572</v>
      </c>
      <c r="B660" s="23"/>
      <c r="C660" s="23"/>
      <c r="D660" s="23"/>
      <c r="E660" s="23"/>
    </row>
    <row r="661" spans="1:5" ht="15" customHeight="1">
      <c r="A661" s="23" t="s">
        <v>573</v>
      </c>
      <c r="B661" s="23"/>
      <c r="C661" s="23"/>
      <c r="D661" s="23"/>
      <c r="E661" s="23"/>
    </row>
    <row r="662" spans="1:5" ht="15" customHeight="1">
      <c r="A662" s="23" t="s">
        <v>574</v>
      </c>
      <c r="B662" s="23"/>
      <c r="C662" s="23"/>
      <c r="D662" s="23"/>
      <c r="E662" s="23"/>
    </row>
    <row r="663" spans="1:5" ht="15" customHeight="1">
      <c r="A663" s="23" t="s">
        <v>575</v>
      </c>
      <c r="B663" s="23"/>
      <c r="C663" s="23"/>
      <c r="D663" s="23"/>
      <c r="E663" s="23"/>
    </row>
    <row r="664" spans="1:5" ht="15" customHeight="1">
      <c r="A664" s="23" t="s">
        <v>576</v>
      </c>
      <c r="B664" s="23"/>
      <c r="C664" s="23"/>
      <c r="D664" s="23"/>
      <c r="E664" s="23"/>
    </row>
    <row r="665" spans="1:5" ht="15" customHeight="1">
      <c r="A665" s="23" t="s">
        <v>577</v>
      </c>
      <c r="B665" s="23"/>
      <c r="C665" s="23"/>
      <c r="D665" s="23"/>
      <c r="E665" s="23"/>
    </row>
    <row r="666" spans="1:5" ht="15" customHeight="1">
      <c r="A666" s="23" t="s">
        <v>578</v>
      </c>
      <c r="B666" s="23"/>
      <c r="C666" s="23"/>
      <c r="D666" s="23"/>
      <c r="E666" s="23"/>
    </row>
    <row r="667" spans="1:5" ht="15" customHeight="1">
      <c r="A667" s="23" t="s">
        <v>579</v>
      </c>
      <c r="B667" s="23"/>
      <c r="C667" s="23"/>
      <c r="D667" s="23"/>
      <c r="E667" s="23"/>
    </row>
    <row r="668" spans="1:5" ht="15" customHeight="1">
      <c r="A668" s="23" t="s">
        <v>580</v>
      </c>
      <c r="B668" s="23"/>
      <c r="C668" s="23"/>
      <c r="D668" s="23"/>
      <c r="E668" s="23"/>
    </row>
    <row r="669" spans="1:5" ht="15" customHeight="1">
      <c r="A669" s="23" t="s">
        <v>581</v>
      </c>
      <c r="B669" s="23"/>
      <c r="C669" s="23"/>
      <c r="D669" s="23"/>
      <c r="E669" s="23"/>
    </row>
    <row r="670" spans="1:5" ht="15" customHeight="1">
      <c r="A670" s="23" t="s">
        <v>582</v>
      </c>
      <c r="B670" s="23"/>
      <c r="C670" s="23"/>
      <c r="D670" s="23"/>
      <c r="E670" s="23"/>
    </row>
    <row r="671" spans="1:5" ht="15" customHeight="1">
      <c r="A671" s="23" t="s">
        <v>583</v>
      </c>
      <c r="B671" s="23"/>
      <c r="C671" s="23"/>
      <c r="D671" s="23"/>
      <c r="E671" s="23"/>
    </row>
    <row r="672" spans="1:5" ht="15" customHeight="1">
      <c r="A672" s="23" t="s">
        <v>559</v>
      </c>
      <c r="B672" s="23"/>
      <c r="C672" s="23"/>
      <c r="D672" s="23"/>
      <c r="E672" s="23"/>
    </row>
    <row r="673" spans="1:5" ht="15" customHeight="1">
      <c r="A673" s="23" t="s">
        <v>584</v>
      </c>
      <c r="B673" s="23"/>
      <c r="C673" s="23"/>
      <c r="D673" s="23"/>
      <c r="E673" s="23"/>
    </row>
    <row r="674" spans="1:5" ht="15" customHeight="1">
      <c r="A674" s="23" t="s">
        <v>585</v>
      </c>
      <c r="B674" s="23"/>
      <c r="C674" s="23"/>
      <c r="D674" s="23"/>
      <c r="E674" s="23"/>
    </row>
    <row r="675" spans="1:5" ht="15" customHeight="1">
      <c r="A675" s="23" t="s">
        <v>586</v>
      </c>
      <c r="B675" s="23"/>
      <c r="C675" s="23"/>
      <c r="D675" s="23"/>
      <c r="E675" s="23"/>
    </row>
    <row r="676" spans="1:5" ht="15" customHeight="1">
      <c r="A676" s="23" t="s">
        <v>587</v>
      </c>
      <c r="B676" s="23"/>
      <c r="C676" s="23"/>
      <c r="D676" s="23"/>
      <c r="E676" s="23"/>
    </row>
    <row r="677" spans="1:5" ht="15" customHeight="1">
      <c r="A677" s="23" t="s">
        <v>588</v>
      </c>
      <c r="B677" s="23"/>
      <c r="C677" s="23"/>
      <c r="D677" s="23"/>
      <c r="E677" s="23"/>
    </row>
    <row r="678" spans="1:5" ht="15" customHeight="1">
      <c r="A678" s="23" t="s">
        <v>589</v>
      </c>
      <c r="B678" s="23"/>
      <c r="C678" s="23"/>
      <c r="D678" s="23"/>
      <c r="E678" s="23"/>
    </row>
    <row r="679" spans="1:5" ht="15" customHeight="1">
      <c r="A679" s="318" t="s">
        <v>590</v>
      </c>
      <c r="B679" s="319"/>
      <c r="C679" s="318" t="s">
        <v>591</v>
      </c>
      <c r="D679" s="319"/>
      <c r="E679" s="23"/>
    </row>
    <row r="680" spans="1:5" ht="15" customHeight="1">
      <c r="A680" s="318" t="s">
        <v>592</v>
      </c>
      <c r="B680" s="319"/>
      <c r="C680" s="28">
        <v>22</v>
      </c>
      <c r="D680" s="28">
        <v>33</v>
      </c>
      <c r="E680" s="23"/>
    </row>
    <row r="681" spans="1:5" ht="15" customHeight="1">
      <c r="A681" s="320" t="s">
        <v>593</v>
      </c>
      <c r="B681" s="28" t="s">
        <v>594</v>
      </c>
      <c r="C681" s="28">
        <v>50</v>
      </c>
      <c r="D681" s="28">
        <v>70</v>
      </c>
      <c r="E681" s="23"/>
    </row>
    <row r="682" spans="1:5" ht="15" customHeight="1">
      <c r="A682" s="321"/>
      <c r="B682" s="28" t="s">
        <v>595</v>
      </c>
      <c r="C682" s="28">
        <v>95</v>
      </c>
      <c r="D682" s="28">
        <v>130</v>
      </c>
      <c r="E682" s="23"/>
    </row>
    <row r="683" spans="1:5" ht="15" customHeight="1">
      <c r="A683" s="322"/>
      <c r="B683" s="28" t="s">
        <v>596</v>
      </c>
      <c r="C683" s="28" t="s">
        <v>597</v>
      </c>
      <c r="D683" s="28" t="s">
        <v>597</v>
      </c>
      <c r="E683" s="23"/>
    </row>
    <row r="684" spans="1:5" ht="15" customHeight="1">
      <c r="A684" s="23" t="s">
        <v>598</v>
      </c>
      <c r="B684" s="23"/>
      <c r="C684" s="23"/>
      <c r="D684" s="23"/>
      <c r="E684" s="23"/>
    </row>
    <row r="685" spans="1:5" ht="15" customHeight="1">
      <c r="A685" s="23" t="s">
        <v>599</v>
      </c>
      <c r="B685" s="23"/>
      <c r="C685" s="23"/>
      <c r="D685" s="23"/>
      <c r="E685" s="23"/>
    </row>
    <row r="686" spans="1:5" ht="15" customHeight="1">
      <c r="A686" s="23" t="s">
        <v>600</v>
      </c>
      <c r="B686" s="23"/>
      <c r="C686" s="23"/>
      <c r="D686" s="23"/>
      <c r="E686" s="23"/>
    </row>
    <row r="687" spans="1:5" ht="15" customHeight="1">
      <c r="A687" s="23" t="s">
        <v>601</v>
      </c>
      <c r="B687" s="23"/>
      <c r="C687" s="23"/>
      <c r="D687" s="23"/>
      <c r="E687" s="23"/>
    </row>
    <row r="688" spans="1:5" ht="15" customHeight="1">
      <c r="A688" s="23" t="s">
        <v>602</v>
      </c>
      <c r="B688" s="23"/>
      <c r="C688" s="23"/>
      <c r="D688" s="23"/>
      <c r="E688" s="23"/>
    </row>
    <row r="689" spans="1:5" ht="15" customHeight="1">
      <c r="A689" s="23" t="s">
        <v>603</v>
      </c>
      <c r="B689" s="23"/>
      <c r="C689" s="23"/>
      <c r="D689" s="23"/>
      <c r="E689" s="23"/>
    </row>
    <row r="690" spans="1:5" ht="15" customHeight="1">
      <c r="A690" s="23" t="s">
        <v>604</v>
      </c>
      <c r="B690" s="23"/>
      <c r="C690" s="23"/>
      <c r="D690" s="23"/>
      <c r="E690" s="23"/>
    </row>
    <row r="691" spans="1:5" ht="15" customHeight="1">
      <c r="A691" s="23" t="s">
        <v>605</v>
      </c>
      <c r="B691" s="23"/>
      <c r="C691" s="23"/>
      <c r="D691" s="23"/>
      <c r="E691" s="23"/>
    </row>
    <row r="692" spans="1:5" ht="15" customHeight="1">
      <c r="A692" s="23" t="s">
        <v>606</v>
      </c>
      <c r="B692" s="23"/>
      <c r="C692" s="23"/>
      <c r="D692" s="23"/>
      <c r="E692" s="23"/>
    </row>
    <row r="693" spans="1:5" ht="15" customHeight="1">
      <c r="A693" s="23" t="s">
        <v>607</v>
      </c>
      <c r="B693" s="23"/>
      <c r="C693" s="23"/>
      <c r="D693" s="23"/>
      <c r="E693" s="23"/>
    </row>
    <row r="694" spans="1:5" ht="15" customHeight="1">
      <c r="A694" s="23" t="s">
        <v>608</v>
      </c>
      <c r="B694" s="23"/>
      <c r="C694" s="23"/>
      <c r="D694" s="23"/>
      <c r="E694" s="23"/>
    </row>
    <row r="695" spans="1:5" ht="15" customHeight="1">
      <c r="A695" s="23" t="s">
        <v>609</v>
      </c>
      <c r="B695" s="23"/>
      <c r="C695" s="23"/>
      <c r="D695" s="23"/>
      <c r="E695" s="23"/>
    </row>
    <row r="696" spans="1:5" ht="15" customHeight="1">
      <c r="A696" s="23" t="s">
        <v>927</v>
      </c>
      <c r="B696" s="23"/>
      <c r="C696" s="23"/>
      <c r="D696" s="23"/>
      <c r="E696" s="23"/>
    </row>
    <row r="697" spans="1:5" ht="15" customHeight="1">
      <c r="A697" s="23" t="s">
        <v>610</v>
      </c>
      <c r="B697" s="23"/>
      <c r="C697" s="23"/>
      <c r="D697" s="23"/>
      <c r="E697" s="23"/>
    </row>
    <row r="698" spans="1:5" ht="15" customHeight="1">
      <c r="A698" s="23" t="s">
        <v>611</v>
      </c>
      <c r="B698" s="23"/>
      <c r="C698" s="23"/>
      <c r="D698" s="23"/>
      <c r="E698" s="23"/>
    </row>
    <row r="699" spans="1:5" ht="15" customHeight="1">
      <c r="A699" s="23" t="s">
        <v>612</v>
      </c>
      <c r="B699" s="23"/>
      <c r="C699" s="23"/>
      <c r="D699" s="23"/>
      <c r="E699" s="23"/>
    </row>
    <row r="700" spans="1:5" ht="15" customHeight="1">
      <c r="A700" s="23" t="s">
        <v>928</v>
      </c>
      <c r="B700" s="23"/>
      <c r="C700" s="23"/>
      <c r="D700" s="23"/>
      <c r="E700" s="23"/>
    </row>
    <row r="701" spans="1:5" ht="15" customHeight="1">
      <c r="A701" s="23" t="s">
        <v>929</v>
      </c>
      <c r="B701" s="23"/>
      <c r="C701" s="23"/>
      <c r="D701" s="23"/>
      <c r="E701" s="23"/>
    </row>
    <row r="702" spans="1:5" ht="15" customHeight="1">
      <c r="A702" s="23" t="s">
        <v>613</v>
      </c>
      <c r="B702" s="23"/>
      <c r="C702" s="23"/>
      <c r="D702" s="23"/>
      <c r="E702" s="23"/>
    </row>
    <row r="703" spans="1:5" ht="15" customHeight="1">
      <c r="A703" s="23" t="s">
        <v>614</v>
      </c>
      <c r="B703" s="23"/>
      <c r="C703" s="23"/>
      <c r="D703" s="23"/>
      <c r="E703" s="23"/>
    </row>
    <row r="704" spans="1:5" ht="15" customHeight="1">
      <c r="A704" s="23" t="s">
        <v>615</v>
      </c>
      <c r="B704" s="23"/>
      <c r="C704" s="23"/>
      <c r="D704" s="23"/>
      <c r="E704" s="23"/>
    </row>
    <row r="705" spans="1:5" ht="15" customHeight="1">
      <c r="A705" s="23" t="s">
        <v>616</v>
      </c>
      <c r="B705" s="23"/>
      <c r="C705" s="23"/>
      <c r="D705" s="23"/>
      <c r="E705" s="23"/>
    </row>
    <row r="706" spans="1:5" ht="15" customHeight="1">
      <c r="A706" s="23" t="s">
        <v>617</v>
      </c>
      <c r="B706" s="23"/>
      <c r="C706" s="23"/>
      <c r="D706" s="23"/>
      <c r="E706" s="23"/>
    </row>
    <row r="707" spans="1:5" ht="15" customHeight="1">
      <c r="A707" s="23" t="s">
        <v>618</v>
      </c>
      <c r="B707" s="23"/>
      <c r="C707" s="23"/>
      <c r="D707" s="23"/>
      <c r="E707" s="23"/>
    </row>
    <row r="708" spans="1:5" ht="15" customHeight="1">
      <c r="A708" s="23" t="s">
        <v>930</v>
      </c>
      <c r="B708" s="23"/>
      <c r="C708" s="23"/>
      <c r="D708" s="23"/>
      <c r="E708" s="23"/>
    </row>
    <row r="709" spans="1:5" ht="15" customHeight="1">
      <c r="A709" s="23" t="s">
        <v>931</v>
      </c>
      <c r="B709" s="23"/>
      <c r="C709" s="23"/>
      <c r="D709" s="23"/>
      <c r="E709" s="23"/>
    </row>
    <row r="710" spans="1:5" ht="15" customHeight="1">
      <c r="A710" s="23" t="s">
        <v>619</v>
      </c>
      <c r="B710" s="23"/>
      <c r="C710" s="23"/>
      <c r="D710" s="23"/>
      <c r="E710" s="23"/>
    </row>
    <row r="711" spans="1:5" ht="15" customHeight="1">
      <c r="A711" s="23" t="s">
        <v>620</v>
      </c>
      <c r="B711" s="23"/>
      <c r="C711" s="23"/>
      <c r="D711" s="23"/>
      <c r="E711" s="23"/>
    </row>
    <row r="712" spans="1:5" ht="15" customHeight="1">
      <c r="A712" s="23" t="s">
        <v>621</v>
      </c>
      <c r="B712" s="23"/>
      <c r="C712" s="23"/>
      <c r="D712" s="23"/>
      <c r="E712" s="23"/>
    </row>
    <row r="713" spans="1:5" ht="15" customHeight="1">
      <c r="A713" s="23" t="s">
        <v>622</v>
      </c>
      <c r="B713" s="23"/>
      <c r="C713" s="23"/>
      <c r="D713" s="23"/>
      <c r="E713" s="23"/>
    </row>
    <row r="714" spans="1:5" ht="15" customHeight="1">
      <c r="A714" s="23" t="s">
        <v>623</v>
      </c>
      <c r="B714" s="23"/>
      <c r="C714" s="23"/>
      <c r="D714" s="23"/>
      <c r="E714" s="23"/>
    </row>
    <row r="715" spans="1:5" ht="15" customHeight="1">
      <c r="A715" s="23" t="s">
        <v>624</v>
      </c>
      <c r="B715" s="23"/>
      <c r="C715" s="23"/>
      <c r="D715" s="23"/>
      <c r="E715" s="23"/>
    </row>
    <row r="716" spans="1:5" ht="15" customHeight="1">
      <c r="A716" s="23" t="s">
        <v>625</v>
      </c>
      <c r="B716" s="23"/>
      <c r="C716" s="23"/>
      <c r="D716" s="23"/>
      <c r="E716" s="23"/>
    </row>
    <row r="717" spans="1:5" ht="15" customHeight="1">
      <c r="A717" s="23" t="s">
        <v>932</v>
      </c>
      <c r="B717" s="23"/>
      <c r="C717" s="23"/>
      <c r="D717" s="23"/>
      <c r="E717" s="23"/>
    </row>
    <row r="718" spans="1:5" ht="15" customHeight="1">
      <c r="A718" s="23" t="s">
        <v>626</v>
      </c>
      <c r="B718" s="23"/>
      <c r="C718" s="23"/>
      <c r="D718" s="23"/>
      <c r="E718" s="23"/>
    </row>
    <row r="719" spans="1:5" ht="15" customHeight="1">
      <c r="A719" s="23" t="s">
        <v>627</v>
      </c>
      <c r="B719" s="23"/>
      <c r="C719" s="23"/>
      <c r="D719" s="23"/>
      <c r="E719" s="23"/>
    </row>
    <row r="720" spans="1:5" ht="15" customHeight="1">
      <c r="A720" s="23" t="s">
        <v>933</v>
      </c>
      <c r="B720" s="23"/>
      <c r="C720" s="23"/>
      <c r="D720" s="23"/>
      <c r="E720" s="23"/>
    </row>
    <row r="721" spans="1:6" ht="15" customHeight="1">
      <c r="A721" s="23" t="s">
        <v>628</v>
      </c>
      <c r="B721" s="23"/>
      <c r="C721" s="23"/>
      <c r="D721" s="23"/>
      <c r="E721" s="23"/>
    </row>
    <row r="722" spans="1:6" ht="15" customHeight="1">
      <c r="A722" s="23" t="s">
        <v>629</v>
      </c>
      <c r="B722" s="23"/>
      <c r="C722" s="23"/>
      <c r="D722" s="23"/>
      <c r="E722" s="23"/>
    </row>
    <row r="723" spans="1:6" ht="15" customHeight="1">
      <c r="A723" s="23" t="s">
        <v>630</v>
      </c>
      <c r="B723" s="23"/>
      <c r="C723" s="23"/>
      <c r="D723" s="23"/>
      <c r="E723" s="23"/>
    </row>
    <row r="724" spans="1:6" ht="15" customHeight="1">
      <c r="A724" s="23" t="s">
        <v>631</v>
      </c>
      <c r="B724" s="23"/>
      <c r="C724" s="23"/>
      <c r="D724" s="23"/>
      <c r="E724" s="23"/>
    </row>
    <row r="725" spans="1:6" ht="15" customHeight="1">
      <c r="A725" s="23" t="s">
        <v>934</v>
      </c>
      <c r="B725" s="23"/>
      <c r="C725" s="23"/>
      <c r="D725" s="23"/>
      <c r="E725" s="23"/>
    </row>
    <row r="726" spans="1:6" ht="15" customHeight="1">
      <c r="A726" s="23" t="s">
        <v>935</v>
      </c>
      <c r="B726" s="23"/>
      <c r="C726" s="23"/>
      <c r="D726" s="23"/>
      <c r="E726" s="23"/>
    </row>
    <row r="727" spans="1:6" ht="15" customHeight="1">
      <c r="A727" s="23" t="s">
        <v>936</v>
      </c>
      <c r="B727" s="23"/>
      <c r="C727" s="23"/>
      <c r="D727" s="23"/>
      <c r="E727" s="23"/>
    </row>
    <row r="728" spans="1:6" ht="15" customHeight="1">
      <c r="A728" s="316" t="s">
        <v>632</v>
      </c>
      <c r="B728" s="316"/>
      <c r="C728" s="316" t="s">
        <v>633</v>
      </c>
      <c r="D728" s="316"/>
      <c r="E728" s="316"/>
      <c r="F728" s="316"/>
    </row>
    <row r="729" spans="1:6" ht="15" customHeight="1">
      <c r="A729" s="316"/>
      <c r="B729" s="316"/>
      <c r="C729" s="316" t="s">
        <v>634</v>
      </c>
      <c r="D729" s="316"/>
      <c r="E729" s="316" t="s">
        <v>635</v>
      </c>
      <c r="F729" s="316"/>
    </row>
    <row r="730" spans="1:6" ht="15" customHeight="1">
      <c r="A730" s="317">
        <v>6600</v>
      </c>
      <c r="B730" s="317"/>
      <c r="C730" s="316" t="s">
        <v>636</v>
      </c>
      <c r="D730" s="316"/>
      <c r="E730" s="316">
        <v>8.25</v>
      </c>
      <c r="F730" s="316"/>
    </row>
    <row r="731" spans="1:6" ht="15" customHeight="1">
      <c r="A731" s="317" t="s">
        <v>637</v>
      </c>
      <c r="B731" s="317"/>
      <c r="C731" s="316">
        <v>23</v>
      </c>
      <c r="D731" s="316"/>
      <c r="E731" s="316">
        <v>25.8</v>
      </c>
      <c r="F731" s="316"/>
    </row>
    <row r="732" spans="1:6" ht="15" customHeight="1">
      <c r="A732" s="317">
        <v>66000</v>
      </c>
      <c r="B732" s="317"/>
      <c r="C732" s="316">
        <v>69</v>
      </c>
      <c r="D732" s="316"/>
      <c r="E732" s="316">
        <v>72.5</v>
      </c>
      <c r="F732" s="316"/>
    </row>
    <row r="733" spans="1:6" ht="15" customHeight="1">
      <c r="A733" s="317">
        <v>154000</v>
      </c>
      <c r="B733" s="317"/>
      <c r="C733" s="316">
        <v>161</v>
      </c>
      <c r="D733" s="316"/>
      <c r="E733" s="316">
        <v>169</v>
      </c>
      <c r="F733" s="316"/>
    </row>
    <row r="734" spans="1:6" ht="15" customHeight="1">
      <c r="A734" s="23" t="s">
        <v>638</v>
      </c>
      <c r="B734" s="23"/>
      <c r="C734" s="23"/>
      <c r="D734" s="23"/>
      <c r="E734" s="23"/>
    </row>
    <row r="735" spans="1:6" ht="15" customHeight="1">
      <c r="A735" s="22" t="s">
        <v>937</v>
      </c>
      <c r="B735" s="23"/>
      <c r="C735" s="23"/>
      <c r="D735" s="23"/>
      <c r="E735" s="23"/>
    </row>
    <row r="736" spans="1:6" ht="15" customHeight="1">
      <c r="A736" s="23" t="s">
        <v>369</v>
      </c>
      <c r="B736" s="23"/>
      <c r="C736" s="23"/>
      <c r="D736" s="23"/>
      <c r="E736" s="23"/>
    </row>
    <row r="737" spans="1:5" ht="15" customHeight="1">
      <c r="A737" s="23" t="s">
        <v>639</v>
      </c>
      <c r="B737" s="23"/>
      <c r="C737" s="23"/>
      <c r="D737" s="23"/>
      <c r="E737" s="23"/>
    </row>
    <row r="738" spans="1:5" ht="15" customHeight="1">
      <c r="A738" s="23" t="s">
        <v>640</v>
      </c>
      <c r="B738" s="23"/>
      <c r="C738" s="23"/>
      <c r="D738" s="23"/>
      <c r="E738" s="23"/>
    </row>
    <row r="739" spans="1:5" ht="15" customHeight="1">
      <c r="A739" s="23" t="s">
        <v>641</v>
      </c>
      <c r="B739" s="23"/>
      <c r="C739" s="23"/>
      <c r="D739" s="23"/>
      <c r="E739" s="23"/>
    </row>
    <row r="740" spans="1:5" ht="15" customHeight="1">
      <c r="A740" s="23" t="s">
        <v>642</v>
      </c>
      <c r="B740" s="23"/>
      <c r="C740" s="23"/>
      <c r="D740" s="23"/>
      <c r="E740" s="23"/>
    </row>
    <row r="741" spans="1:5" ht="15" customHeight="1">
      <c r="A741" s="23" t="s">
        <v>643</v>
      </c>
      <c r="B741" s="23"/>
      <c r="C741" s="23"/>
      <c r="D741" s="23"/>
      <c r="E741" s="23"/>
    </row>
    <row r="742" spans="1:5" ht="15" customHeight="1">
      <c r="A742" s="23" t="s">
        <v>644</v>
      </c>
      <c r="B742" s="23"/>
      <c r="C742" s="23"/>
      <c r="D742" s="23"/>
      <c r="E742" s="23"/>
    </row>
    <row r="743" spans="1:5" ht="15" customHeight="1">
      <c r="A743" s="23" t="s">
        <v>645</v>
      </c>
      <c r="B743" s="23"/>
      <c r="C743" s="23"/>
      <c r="D743" s="23"/>
      <c r="E743" s="23"/>
    </row>
    <row r="744" spans="1:5" ht="15" customHeight="1">
      <c r="A744" s="23" t="s">
        <v>646</v>
      </c>
      <c r="B744" s="23"/>
      <c r="C744" s="23"/>
      <c r="D744" s="23"/>
      <c r="E744" s="23"/>
    </row>
    <row r="745" spans="1:5" ht="15" customHeight="1">
      <c r="A745" s="23" t="s">
        <v>647</v>
      </c>
      <c r="B745" s="23"/>
      <c r="C745" s="23"/>
      <c r="D745" s="23"/>
      <c r="E745" s="23"/>
    </row>
    <row r="746" spans="1:5" ht="15" customHeight="1">
      <c r="A746" s="23" t="s">
        <v>648</v>
      </c>
      <c r="B746" s="23"/>
      <c r="C746" s="23"/>
      <c r="D746" s="23"/>
      <c r="E746" s="23"/>
    </row>
    <row r="747" spans="1:5" ht="15" customHeight="1">
      <c r="A747" s="23" t="s">
        <v>649</v>
      </c>
      <c r="B747" s="23"/>
      <c r="C747" s="23"/>
      <c r="D747" s="23"/>
      <c r="E747" s="23"/>
    </row>
    <row r="748" spans="1:5" ht="15" customHeight="1">
      <c r="A748" s="23" t="s">
        <v>650</v>
      </c>
      <c r="B748" s="23"/>
      <c r="C748" s="23"/>
      <c r="D748" s="23"/>
      <c r="E748" s="23"/>
    </row>
    <row r="749" spans="1:5" ht="15" customHeight="1">
      <c r="A749" s="23" t="s">
        <v>651</v>
      </c>
      <c r="B749" s="23"/>
      <c r="C749" s="23"/>
      <c r="D749" s="23"/>
      <c r="E749" s="23"/>
    </row>
    <row r="750" spans="1:5" ht="15" customHeight="1">
      <c r="A750" s="23" t="s">
        <v>652</v>
      </c>
      <c r="B750" s="23"/>
      <c r="C750" s="23"/>
      <c r="D750" s="23"/>
      <c r="E750" s="23"/>
    </row>
    <row r="751" spans="1:5" ht="15" customHeight="1">
      <c r="A751" s="23" t="s">
        <v>653</v>
      </c>
      <c r="B751" s="23"/>
      <c r="C751" s="23"/>
      <c r="D751" s="23"/>
      <c r="E751" s="23"/>
    </row>
    <row r="752" spans="1:5" ht="15" customHeight="1">
      <c r="A752" s="23" t="s">
        <v>938</v>
      </c>
      <c r="B752" s="23"/>
      <c r="C752" s="23"/>
      <c r="D752" s="23"/>
      <c r="E752" s="23"/>
    </row>
    <row r="753" spans="1:5" ht="15" customHeight="1">
      <c r="A753" s="23" t="s">
        <v>654</v>
      </c>
      <c r="B753" s="23"/>
      <c r="C753" s="23"/>
      <c r="D753" s="23"/>
      <c r="E753" s="23"/>
    </row>
    <row r="754" spans="1:5" ht="15" customHeight="1">
      <c r="A754" s="23" t="s">
        <v>655</v>
      </c>
      <c r="B754" s="23"/>
      <c r="C754" s="23"/>
      <c r="D754" s="23"/>
      <c r="E754" s="23"/>
    </row>
    <row r="755" spans="1:5" ht="15" customHeight="1">
      <c r="A755" s="23" t="s">
        <v>656</v>
      </c>
      <c r="B755" s="23"/>
      <c r="C755" s="23"/>
      <c r="D755" s="23"/>
      <c r="E755" s="23"/>
    </row>
    <row r="756" spans="1:5" ht="15" customHeight="1">
      <c r="A756" s="23" t="s">
        <v>657</v>
      </c>
      <c r="B756" s="23"/>
      <c r="C756" s="23"/>
      <c r="D756" s="23"/>
      <c r="E756" s="23"/>
    </row>
    <row r="757" spans="1:5" ht="15" customHeight="1">
      <c r="A757" s="23" t="s">
        <v>658</v>
      </c>
      <c r="B757" s="23"/>
      <c r="C757" s="23"/>
      <c r="D757" s="23"/>
      <c r="E757" s="23"/>
    </row>
    <row r="758" spans="1:5" ht="15" customHeight="1">
      <c r="A758" s="23" t="s">
        <v>659</v>
      </c>
      <c r="B758" s="23"/>
      <c r="C758" s="23"/>
      <c r="D758" s="23"/>
      <c r="E758" s="23"/>
    </row>
    <row r="759" spans="1:5" ht="15" customHeight="1">
      <c r="A759" s="23" t="s">
        <v>660</v>
      </c>
      <c r="B759" s="23"/>
      <c r="C759" s="23"/>
      <c r="D759" s="23"/>
      <c r="E759" s="23"/>
    </row>
    <row r="760" spans="1:5" ht="15" customHeight="1">
      <c r="A760" s="23" t="s">
        <v>661</v>
      </c>
      <c r="B760" s="23"/>
      <c r="C760" s="23"/>
      <c r="D760" s="23"/>
      <c r="E760" s="23"/>
    </row>
    <row r="761" spans="1:5" ht="15" customHeight="1">
      <c r="A761" s="23" t="s">
        <v>662</v>
      </c>
      <c r="B761" s="23"/>
      <c r="C761" s="23"/>
      <c r="D761" s="23"/>
      <c r="E761" s="23"/>
    </row>
    <row r="762" spans="1:5" ht="15" customHeight="1">
      <c r="A762" s="23" t="s">
        <v>663</v>
      </c>
      <c r="B762" s="23"/>
      <c r="C762" s="23"/>
      <c r="D762" s="23"/>
      <c r="E762" s="23"/>
    </row>
    <row r="763" spans="1:5" ht="15" customHeight="1">
      <c r="A763" s="23" t="s">
        <v>664</v>
      </c>
      <c r="B763" s="23"/>
      <c r="C763" s="23"/>
      <c r="D763" s="23"/>
      <c r="E763" s="23"/>
    </row>
    <row r="764" spans="1:5" ht="15" customHeight="1">
      <c r="A764" s="23" t="s">
        <v>665</v>
      </c>
      <c r="B764" s="23"/>
      <c r="C764" s="23"/>
      <c r="D764" s="23"/>
      <c r="E764" s="23"/>
    </row>
    <row r="765" spans="1:5" ht="15" customHeight="1">
      <c r="A765" s="23" t="s">
        <v>666</v>
      </c>
      <c r="B765" s="23"/>
      <c r="C765" s="23"/>
      <c r="D765" s="23"/>
      <c r="E765" s="23"/>
    </row>
    <row r="766" spans="1:5" ht="15" customHeight="1">
      <c r="A766" s="23" t="s">
        <v>667</v>
      </c>
      <c r="B766" s="23"/>
      <c r="C766" s="23"/>
      <c r="D766" s="23"/>
      <c r="E766" s="23"/>
    </row>
    <row r="767" spans="1:5" ht="15" customHeight="1">
      <c r="A767" s="23" t="s">
        <v>668</v>
      </c>
      <c r="B767" s="23"/>
      <c r="C767" s="23"/>
      <c r="D767" s="23"/>
      <c r="E767" s="23"/>
    </row>
    <row r="768" spans="1:5" ht="15" customHeight="1">
      <c r="A768" s="23" t="s">
        <v>669</v>
      </c>
      <c r="B768" s="23"/>
      <c r="C768" s="23"/>
      <c r="D768" s="23"/>
      <c r="E768" s="23"/>
    </row>
    <row r="769" spans="1:5" ht="15" customHeight="1">
      <c r="A769" s="23" t="s">
        <v>670</v>
      </c>
      <c r="B769" s="23"/>
      <c r="C769" s="23"/>
      <c r="D769" s="23"/>
      <c r="E769" s="23"/>
    </row>
    <row r="770" spans="1:5" ht="15" customHeight="1">
      <c r="A770" s="23" t="s">
        <v>671</v>
      </c>
      <c r="B770" s="23"/>
      <c r="C770" s="23"/>
      <c r="D770" s="23"/>
      <c r="E770" s="23"/>
    </row>
    <row r="771" spans="1:5" ht="15" customHeight="1">
      <c r="A771" s="23" t="s">
        <v>672</v>
      </c>
      <c r="B771" s="23"/>
      <c r="C771" s="23"/>
      <c r="D771" s="23"/>
      <c r="E771" s="23"/>
    </row>
    <row r="772" spans="1:5" ht="15" customHeight="1">
      <c r="A772" s="23" t="s">
        <v>673</v>
      </c>
      <c r="B772" s="23"/>
      <c r="C772" s="23"/>
      <c r="D772" s="23"/>
      <c r="E772" s="23"/>
    </row>
    <row r="773" spans="1:5" ht="15" customHeight="1">
      <c r="A773" s="23" t="s">
        <v>674</v>
      </c>
      <c r="B773" s="23"/>
      <c r="C773" s="23"/>
      <c r="D773" s="23"/>
      <c r="E773" s="23"/>
    </row>
    <row r="774" spans="1:5" ht="15" customHeight="1">
      <c r="A774" s="23" t="s">
        <v>675</v>
      </c>
      <c r="B774" s="23"/>
      <c r="C774" s="23"/>
      <c r="D774" s="23"/>
      <c r="E774" s="23"/>
    </row>
    <row r="775" spans="1:5" ht="15" customHeight="1">
      <c r="A775" s="23" t="s">
        <v>676</v>
      </c>
      <c r="B775" s="23"/>
      <c r="C775" s="23"/>
      <c r="D775" s="23"/>
      <c r="E775" s="23"/>
    </row>
    <row r="776" spans="1:5" ht="15" customHeight="1">
      <c r="A776" s="23" t="s">
        <v>677</v>
      </c>
      <c r="B776" s="23"/>
      <c r="C776" s="23"/>
      <c r="D776" s="23"/>
      <c r="E776" s="23"/>
    </row>
    <row r="777" spans="1:5" ht="15" customHeight="1">
      <c r="A777" s="23" t="s">
        <v>678</v>
      </c>
      <c r="B777" s="23"/>
      <c r="C777" s="23"/>
      <c r="D777" s="23"/>
      <c r="E777" s="23"/>
    </row>
    <row r="778" spans="1:5" ht="15" customHeight="1">
      <c r="A778" s="23" t="s">
        <v>679</v>
      </c>
      <c r="B778" s="23"/>
      <c r="C778" s="23"/>
      <c r="D778" s="23"/>
      <c r="E778" s="23"/>
    </row>
    <row r="779" spans="1:5" ht="15" customHeight="1">
      <c r="A779" s="23" t="s">
        <v>680</v>
      </c>
      <c r="B779" s="23"/>
      <c r="C779" s="23"/>
      <c r="D779" s="23"/>
      <c r="E779" s="23"/>
    </row>
    <row r="780" spans="1:5" ht="15" customHeight="1">
      <c r="A780" s="23" t="s">
        <v>681</v>
      </c>
      <c r="B780" s="23"/>
      <c r="C780" s="23"/>
      <c r="D780" s="23"/>
      <c r="E780" s="23"/>
    </row>
    <row r="781" spans="1:5" ht="15" customHeight="1">
      <c r="A781" s="23" t="s">
        <v>682</v>
      </c>
      <c r="B781" s="23"/>
      <c r="C781" s="23"/>
      <c r="D781" s="23"/>
      <c r="E781" s="23"/>
    </row>
    <row r="782" spans="1:5" ht="15" customHeight="1">
      <c r="A782" s="23" t="s">
        <v>683</v>
      </c>
      <c r="B782" s="23"/>
      <c r="C782" s="23"/>
      <c r="D782" s="23"/>
      <c r="E782" s="23"/>
    </row>
    <row r="783" spans="1:5" ht="15" customHeight="1">
      <c r="A783" s="23" t="s">
        <v>939</v>
      </c>
      <c r="B783" s="23"/>
      <c r="C783" s="23"/>
      <c r="D783" s="23"/>
      <c r="E783" s="23"/>
    </row>
    <row r="784" spans="1:5" ht="15" customHeight="1">
      <c r="A784" s="23" t="s">
        <v>684</v>
      </c>
      <c r="B784" s="23"/>
      <c r="C784" s="23"/>
      <c r="D784" s="23"/>
      <c r="E784" s="23"/>
    </row>
    <row r="785" spans="1:5" ht="15" customHeight="1">
      <c r="A785" s="23" t="s">
        <v>940</v>
      </c>
      <c r="B785" s="23"/>
      <c r="C785" s="23"/>
      <c r="D785" s="23"/>
      <c r="E785" s="23"/>
    </row>
    <row r="786" spans="1:5" ht="15" customHeight="1">
      <c r="A786" s="23" t="s">
        <v>941</v>
      </c>
      <c r="B786" s="23"/>
      <c r="C786" s="23"/>
      <c r="D786" s="23"/>
      <c r="E786" s="23"/>
    </row>
    <row r="787" spans="1:5" ht="15" customHeight="1">
      <c r="A787" s="23" t="s">
        <v>685</v>
      </c>
      <c r="B787" s="23"/>
      <c r="C787" s="23"/>
      <c r="D787" s="23"/>
      <c r="E787" s="23"/>
    </row>
    <row r="788" spans="1:5" ht="15" customHeight="1">
      <c r="A788" s="23" t="s">
        <v>686</v>
      </c>
      <c r="B788" s="23"/>
      <c r="C788" s="23"/>
      <c r="D788" s="23"/>
      <c r="E788" s="23"/>
    </row>
    <row r="789" spans="1:5" ht="15" customHeight="1">
      <c r="A789" s="23" t="s">
        <v>687</v>
      </c>
      <c r="B789" s="23"/>
      <c r="C789" s="23"/>
      <c r="D789" s="23"/>
      <c r="E789" s="23"/>
    </row>
    <row r="790" spans="1:5" ht="15" customHeight="1">
      <c r="A790" s="23" t="s">
        <v>688</v>
      </c>
      <c r="B790" s="23"/>
      <c r="C790" s="23"/>
      <c r="D790" s="23"/>
      <c r="E790" s="23"/>
    </row>
    <row r="791" spans="1:5" ht="15" customHeight="1">
      <c r="A791" s="23" t="s">
        <v>689</v>
      </c>
      <c r="B791" s="23"/>
      <c r="C791" s="23"/>
      <c r="D791" s="23"/>
      <c r="E791" s="23"/>
    </row>
    <row r="792" spans="1:5" ht="15" customHeight="1">
      <c r="A792" s="23" t="s">
        <v>690</v>
      </c>
      <c r="B792" s="23"/>
      <c r="C792" s="23"/>
      <c r="D792" s="23"/>
      <c r="E792" s="23"/>
    </row>
    <row r="793" spans="1:5" ht="15" customHeight="1">
      <c r="A793" s="23" t="s">
        <v>691</v>
      </c>
      <c r="B793" s="23"/>
      <c r="C793" s="23"/>
      <c r="D793" s="23"/>
      <c r="E793" s="23"/>
    </row>
    <row r="794" spans="1:5" ht="15" customHeight="1">
      <c r="A794" s="23" t="s">
        <v>692</v>
      </c>
      <c r="B794" s="23"/>
      <c r="C794" s="23"/>
      <c r="D794" s="23"/>
      <c r="E794" s="23"/>
    </row>
    <row r="795" spans="1:5" ht="15" customHeight="1">
      <c r="A795" s="23" t="s">
        <v>693</v>
      </c>
      <c r="B795" s="23"/>
      <c r="C795" s="23"/>
      <c r="D795" s="23"/>
      <c r="E795" s="23"/>
    </row>
    <row r="796" spans="1:5" ht="15" customHeight="1">
      <c r="A796" s="23" t="s">
        <v>694</v>
      </c>
      <c r="B796" s="23"/>
      <c r="C796" s="23"/>
      <c r="D796" s="23"/>
      <c r="E796" s="23"/>
    </row>
    <row r="797" spans="1:5" ht="15" customHeight="1">
      <c r="A797" s="23" t="s">
        <v>695</v>
      </c>
      <c r="B797" s="23"/>
      <c r="C797" s="23"/>
      <c r="D797" s="23"/>
      <c r="E797" s="23"/>
    </row>
    <row r="798" spans="1:5" ht="15" customHeight="1">
      <c r="A798" s="23" t="s">
        <v>696</v>
      </c>
      <c r="B798" s="23"/>
      <c r="C798" s="23"/>
      <c r="D798" s="23"/>
      <c r="E798" s="23"/>
    </row>
    <row r="799" spans="1:5" ht="15" customHeight="1">
      <c r="A799" s="23" t="s">
        <v>697</v>
      </c>
      <c r="B799" s="23"/>
      <c r="C799" s="23"/>
      <c r="D799" s="23"/>
      <c r="E799" s="23"/>
    </row>
    <row r="800" spans="1:5" ht="15" customHeight="1">
      <c r="A800" s="23" t="s">
        <v>698</v>
      </c>
      <c r="B800" s="23"/>
      <c r="C800" s="23"/>
      <c r="D800" s="23"/>
      <c r="E800" s="23"/>
    </row>
    <row r="801" spans="1:6" ht="15" customHeight="1">
      <c r="A801" s="23" t="s">
        <v>699</v>
      </c>
      <c r="B801" s="23"/>
      <c r="C801" s="23"/>
      <c r="D801" s="23"/>
      <c r="E801" s="23"/>
    </row>
    <row r="802" spans="1:6" ht="15" customHeight="1">
      <c r="A802" s="23" t="s">
        <v>700</v>
      </c>
      <c r="B802" s="23"/>
      <c r="C802" s="23"/>
      <c r="D802" s="23"/>
      <c r="E802" s="23"/>
    </row>
    <row r="803" spans="1:6" ht="15" customHeight="1">
      <c r="A803" s="23" t="s">
        <v>701</v>
      </c>
      <c r="B803" s="23"/>
      <c r="C803" s="23"/>
      <c r="D803" s="23"/>
      <c r="E803" s="23"/>
    </row>
    <row r="804" spans="1:6" ht="15" customHeight="1">
      <c r="A804" s="23" t="s">
        <v>942</v>
      </c>
      <c r="B804" s="23"/>
      <c r="C804" s="23"/>
      <c r="D804" s="23"/>
      <c r="E804" s="23"/>
    </row>
    <row r="805" spans="1:6" ht="15" customHeight="1">
      <c r="A805" s="316" t="s">
        <v>702</v>
      </c>
      <c r="B805" s="316"/>
      <c r="C805" s="316"/>
      <c r="D805" s="316"/>
      <c r="E805" s="316" t="s">
        <v>703</v>
      </c>
      <c r="F805" s="316"/>
    </row>
    <row r="806" spans="1:6" ht="15" customHeight="1">
      <c r="A806" s="316" t="s">
        <v>704</v>
      </c>
      <c r="B806" s="316"/>
      <c r="C806" s="316"/>
      <c r="D806" s="316"/>
      <c r="E806" s="316" t="s">
        <v>705</v>
      </c>
      <c r="F806" s="316"/>
    </row>
    <row r="807" spans="1:6" ht="15" customHeight="1">
      <c r="A807" s="316" t="s">
        <v>706</v>
      </c>
      <c r="B807" s="316"/>
      <c r="C807" s="316"/>
      <c r="D807" s="316"/>
      <c r="E807" s="316" t="s">
        <v>707</v>
      </c>
      <c r="F807" s="316"/>
    </row>
    <row r="808" spans="1:6" ht="15" customHeight="1">
      <c r="A808" s="316" t="s">
        <v>708</v>
      </c>
      <c r="B808" s="316"/>
      <c r="C808" s="316"/>
      <c r="D808" s="316"/>
      <c r="E808" s="316" t="s">
        <v>705</v>
      </c>
      <c r="F808" s="316"/>
    </row>
    <row r="809" spans="1:6" ht="15" customHeight="1">
      <c r="A809" s="316" t="s">
        <v>709</v>
      </c>
      <c r="B809" s="316"/>
      <c r="C809" s="316"/>
      <c r="D809" s="316"/>
      <c r="E809" s="316" t="s">
        <v>710</v>
      </c>
      <c r="F809" s="316"/>
    </row>
    <row r="810" spans="1:6" ht="15" customHeight="1">
      <c r="A810" s="316" t="s">
        <v>711</v>
      </c>
      <c r="B810" s="316"/>
      <c r="C810" s="316"/>
      <c r="D810" s="316"/>
      <c r="E810" s="316" t="s">
        <v>712</v>
      </c>
      <c r="F810" s="316"/>
    </row>
    <row r="811" spans="1:6" ht="15" customHeight="1">
      <c r="A811" s="315" t="s">
        <v>943</v>
      </c>
      <c r="B811" s="315"/>
      <c r="C811" s="315"/>
      <c r="D811" s="315"/>
      <c r="E811" s="316" t="s">
        <v>713</v>
      </c>
      <c r="F811" s="316"/>
    </row>
    <row r="812" spans="1:6" ht="15" customHeight="1">
      <c r="A812" s="316" t="s">
        <v>714</v>
      </c>
      <c r="B812" s="316"/>
      <c r="C812" s="316"/>
      <c r="D812" s="316"/>
      <c r="E812" s="316" t="s">
        <v>715</v>
      </c>
      <c r="F812" s="316"/>
    </row>
    <row r="813" spans="1:6" ht="15" customHeight="1">
      <c r="A813" s="316" t="s">
        <v>716</v>
      </c>
      <c r="B813" s="316"/>
      <c r="C813" s="316"/>
      <c r="D813" s="316"/>
      <c r="E813" s="316" t="s">
        <v>717</v>
      </c>
      <c r="F813" s="316"/>
    </row>
    <row r="814" spans="1:6" ht="15" customHeight="1">
      <c r="A814" s="27"/>
    </row>
    <row r="815" spans="1:6" ht="15" customHeight="1">
      <c r="A815" s="27"/>
    </row>
    <row r="816" spans="1:6" ht="15" customHeight="1">
      <c r="A816" s="27"/>
    </row>
    <row r="817" spans="1:11" ht="15" customHeight="1">
      <c r="A817" s="27"/>
    </row>
    <row r="818" spans="1:11" ht="15" customHeight="1">
      <c r="A818" s="27"/>
    </row>
    <row r="819" spans="1:11" ht="15" customHeight="1">
      <c r="A819" s="27"/>
    </row>
    <row r="820" spans="1:11" ht="15" customHeight="1">
      <c r="A820" s="27"/>
    </row>
    <row r="821" spans="1:11" ht="15" customHeight="1">
      <c r="A821" s="27"/>
    </row>
    <row r="822" spans="1:11" ht="15" customHeight="1">
      <c r="A822" s="27"/>
    </row>
    <row r="823" spans="1:11" ht="15" customHeight="1">
      <c r="A823" s="27"/>
    </row>
    <row r="824" spans="1:11" ht="15" customHeight="1">
      <c r="A824" s="27"/>
    </row>
    <row r="825" spans="1:11" ht="15" customHeight="1">
      <c r="A825" s="27"/>
    </row>
    <row r="826" spans="1:11" ht="15" customHeight="1">
      <c r="A826" s="27"/>
    </row>
    <row r="827" spans="1:11" ht="15" customHeight="1">
      <c r="A827" s="27"/>
    </row>
    <row r="828" spans="1:11" s="19" customFormat="1" ht="15" customHeight="1">
      <c r="A828" s="314" t="s">
        <v>944</v>
      </c>
      <c r="B828" s="314"/>
      <c r="C828" s="314"/>
      <c r="D828" s="314"/>
      <c r="E828" s="314"/>
      <c r="F828" s="314"/>
      <c r="G828" s="314"/>
      <c r="H828" s="314"/>
      <c r="I828" s="314"/>
      <c r="J828" s="314"/>
      <c r="K828" s="314"/>
    </row>
    <row r="829" spans="1:11" ht="15" customHeight="1">
      <c r="A829" s="27"/>
    </row>
    <row r="830" spans="1:11" ht="15" customHeight="1">
      <c r="A830" s="22" t="s">
        <v>165</v>
      </c>
    </row>
    <row r="831" spans="1:11" ht="15" customHeight="1">
      <c r="A831" s="23" t="s">
        <v>718</v>
      </c>
    </row>
    <row r="832" spans="1:11" ht="15" customHeight="1">
      <c r="A832" s="23" t="s">
        <v>719</v>
      </c>
    </row>
    <row r="833" spans="1:1" ht="15" customHeight="1">
      <c r="A833" s="23" t="s">
        <v>720</v>
      </c>
    </row>
    <row r="834" spans="1:1" ht="15" customHeight="1">
      <c r="A834" s="23" t="s">
        <v>721</v>
      </c>
    </row>
    <row r="835" spans="1:1" ht="15" customHeight="1">
      <c r="A835" s="23" t="s">
        <v>722</v>
      </c>
    </row>
    <row r="836" spans="1:1" ht="15" customHeight="1">
      <c r="A836" s="23" t="s">
        <v>723</v>
      </c>
    </row>
    <row r="837" spans="1:1" ht="15" customHeight="1">
      <c r="A837" s="23" t="s">
        <v>724</v>
      </c>
    </row>
    <row r="838" spans="1:1" ht="15" customHeight="1">
      <c r="A838" s="23" t="s">
        <v>725</v>
      </c>
    </row>
    <row r="839" spans="1:1" ht="15" customHeight="1">
      <c r="A839" s="23" t="s">
        <v>726</v>
      </c>
    </row>
    <row r="840" spans="1:1" ht="15" customHeight="1">
      <c r="A840" s="22" t="s">
        <v>289</v>
      </c>
    </row>
    <row r="841" spans="1:1" ht="15" customHeight="1">
      <c r="A841" s="23" t="s">
        <v>727</v>
      </c>
    </row>
    <row r="842" spans="1:1" ht="15" customHeight="1">
      <c r="A842" s="23" t="s">
        <v>728</v>
      </c>
    </row>
    <row r="843" spans="1:1" ht="15" customHeight="1">
      <c r="A843" s="23" t="s">
        <v>729</v>
      </c>
    </row>
    <row r="844" spans="1:1" ht="15" customHeight="1">
      <c r="A844" s="23" t="s">
        <v>730</v>
      </c>
    </row>
    <row r="845" spans="1:1" ht="15" customHeight="1">
      <c r="A845" s="23" t="s">
        <v>731</v>
      </c>
    </row>
    <row r="846" spans="1:1" ht="15" customHeight="1">
      <c r="A846" s="23" t="s">
        <v>732</v>
      </c>
    </row>
    <row r="847" spans="1:1" ht="15" customHeight="1">
      <c r="A847" s="23" t="s">
        <v>733</v>
      </c>
    </row>
    <row r="848" spans="1:1" ht="15" customHeight="1">
      <c r="A848" s="23" t="s">
        <v>734</v>
      </c>
    </row>
    <row r="849" spans="1:1" ht="15" customHeight="1">
      <c r="A849" s="23" t="s">
        <v>735</v>
      </c>
    </row>
    <row r="850" spans="1:1" ht="15" customHeight="1">
      <c r="A850" s="23" t="s">
        <v>736</v>
      </c>
    </row>
    <row r="851" spans="1:1" ht="15" customHeight="1">
      <c r="A851" s="23" t="s">
        <v>737</v>
      </c>
    </row>
    <row r="852" spans="1:1" ht="15" customHeight="1">
      <c r="A852" s="23" t="s">
        <v>738</v>
      </c>
    </row>
    <row r="853" spans="1:1" ht="15" customHeight="1">
      <c r="A853" s="23" t="s">
        <v>739</v>
      </c>
    </row>
    <row r="854" spans="1:1" ht="15" customHeight="1">
      <c r="A854" s="23" t="s">
        <v>740</v>
      </c>
    </row>
    <row r="855" spans="1:1" ht="15" customHeight="1">
      <c r="A855" s="23" t="s">
        <v>741</v>
      </c>
    </row>
    <row r="856" spans="1:1" ht="15" customHeight="1">
      <c r="A856" s="23" t="s">
        <v>742</v>
      </c>
    </row>
    <row r="857" spans="1:1" ht="15" customHeight="1">
      <c r="A857" s="23" t="s">
        <v>743</v>
      </c>
    </row>
    <row r="858" spans="1:1" ht="15" customHeight="1">
      <c r="A858" s="23" t="s">
        <v>744</v>
      </c>
    </row>
    <row r="859" spans="1:1" ht="15" customHeight="1">
      <c r="A859" s="23" t="s">
        <v>745</v>
      </c>
    </row>
    <row r="860" spans="1:1" ht="15" customHeight="1">
      <c r="A860" s="23" t="s">
        <v>746</v>
      </c>
    </row>
    <row r="861" spans="1:1" ht="15" customHeight="1">
      <c r="A861" s="23" t="s">
        <v>747</v>
      </c>
    </row>
    <row r="862" spans="1:1" ht="15" customHeight="1">
      <c r="A862" s="23" t="s">
        <v>748</v>
      </c>
    </row>
    <row r="863" spans="1:1" ht="15" customHeight="1">
      <c r="A863" s="23" t="s">
        <v>749</v>
      </c>
    </row>
    <row r="864" spans="1:1" ht="15" customHeight="1">
      <c r="A864" s="23" t="s">
        <v>750</v>
      </c>
    </row>
    <row r="865" spans="1:1" ht="15" customHeight="1">
      <c r="A865" s="23" t="s">
        <v>751</v>
      </c>
    </row>
    <row r="866" spans="1:1" ht="15" customHeight="1">
      <c r="A866" s="23" t="s">
        <v>752</v>
      </c>
    </row>
    <row r="867" spans="1:1" ht="15" customHeight="1">
      <c r="A867" s="23" t="s">
        <v>753</v>
      </c>
    </row>
    <row r="868" spans="1:1" ht="15" customHeight="1">
      <c r="A868" s="23" t="s">
        <v>754</v>
      </c>
    </row>
    <row r="869" spans="1:1" ht="15" customHeight="1">
      <c r="A869" s="22" t="s">
        <v>308</v>
      </c>
    </row>
    <row r="870" spans="1:1" ht="15" customHeight="1">
      <c r="A870" s="23" t="s">
        <v>755</v>
      </c>
    </row>
    <row r="871" spans="1:1" ht="15" customHeight="1">
      <c r="A871" s="23" t="s">
        <v>756</v>
      </c>
    </row>
    <row r="872" spans="1:1" ht="15" customHeight="1">
      <c r="A872" s="23" t="s">
        <v>757</v>
      </c>
    </row>
    <row r="873" spans="1:1" ht="15" customHeight="1">
      <c r="A873" s="23" t="s">
        <v>758</v>
      </c>
    </row>
    <row r="874" spans="1:1" ht="15" customHeight="1">
      <c r="A874" s="23" t="s">
        <v>759</v>
      </c>
    </row>
    <row r="875" spans="1:1" ht="15" customHeight="1">
      <c r="A875" s="23" t="s">
        <v>760</v>
      </c>
    </row>
    <row r="876" spans="1:1" ht="15" customHeight="1">
      <c r="A876" s="23" t="s">
        <v>945</v>
      </c>
    </row>
    <row r="877" spans="1:1" ht="15" customHeight="1">
      <c r="A877" s="23" t="s">
        <v>946</v>
      </c>
    </row>
    <row r="878" spans="1:1" ht="15" customHeight="1">
      <c r="A878" s="23" t="s">
        <v>761</v>
      </c>
    </row>
    <row r="879" spans="1:1" ht="15" customHeight="1">
      <c r="A879" s="23" t="s">
        <v>762</v>
      </c>
    </row>
    <row r="880" spans="1:1" ht="15" customHeight="1">
      <c r="A880" s="23" t="s">
        <v>763</v>
      </c>
    </row>
    <row r="881" spans="1:11" ht="15" customHeight="1">
      <c r="A881" s="23" t="s">
        <v>764</v>
      </c>
    </row>
    <row r="882" spans="1:11" ht="15" customHeight="1">
      <c r="A882" s="23" t="s">
        <v>765</v>
      </c>
    </row>
    <row r="883" spans="1:11" ht="15" customHeight="1">
      <c r="A883" s="23" t="s">
        <v>766</v>
      </c>
    </row>
    <row r="884" spans="1:11" ht="15" customHeight="1">
      <c r="A884" s="23" t="s">
        <v>767</v>
      </c>
    </row>
    <row r="885" spans="1:11" ht="15" customHeight="1">
      <c r="A885" s="23"/>
    </row>
    <row r="886" spans="1:11" ht="15" customHeight="1">
      <c r="A886" s="23"/>
    </row>
    <row r="887" spans="1:11" ht="15" customHeight="1">
      <c r="A887" s="23"/>
    </row>
    <row r="888" spans="1:11" s="19" customFormat="1" ht="15" customHeight="1">
      <c r="A888" s="314" t="s">
        <v>947</v>
      </c>
      <c r="B888" s="314"/>
      <c r="C888" s="314"/>
      <c r="D888" s="314"/>
      <c r="E888" s="314"/>
      <c r="F888" s="314"/>
      <c r="G888" s="314"/>
      <c r="H888" s="314"/>
      <c r="I888" s="314"/>
      <c r="J888" s="314"/>
      <c r="K888" s="314"/>
    </row>
    <row r="889" spans="1:11" ht="15" customHeight="1">
      <c r="A889" s="27"/>
    </row>
    <row r="890" spans="1:11" ht="15" customHeight="1">
      <c r="A890" s="22" t="s">
        <v>165</v>
      </c>
    </row>
    <row r="891" spans="1:11" ht="15" customHeight="1">
      <c r="A891" s="23" t="s">
        <v>768</v>
      </c>
    </row>
    <row r="892" spans="1:11" ht="15" customHeight="1">
      <c r="A892" s="23" t="s">
        <v>444</v>
      </c>
    </row>
    <row r="893" spans="1:11" ht="15" customHeight="1">
      <c r="A893" s="23" t="s">
        <v>769</v>
      </c>
    </row>
    <row r="894" spans="1:11" ht="15" customHeight="1">
      <c r="A894" s="23" t="s">
        <v>770</v>
      </c>
    </row>
    <row r="895" spans="1:11" ht="15" customHeight="1">
      <c r="A895" s="22" t="s">
        <v>771</v>
      </c>
    </row>
    <row r="896" spans="1:11" ht="15" customHeight="1">
      <c r="A896" s="23" t="s">
        <v>772</v>
      </c>
    </row>
    <row r="897" spans="1:1" ht="15" customHeight="1">
      <c r="A897" s="23" t="s">
        <v>773</v>
      </c>
    </row>
    <row r="898" spans="1:1" ht="15" customHeight="1">
      <c r="A898" s="23" t="s">
        <v>774</v>
      </c>
    </row>
    <row r="899" spans="1:1" ht="15" customHeight="1">
      <c r="A899" s="23" t="s">
        <v>775</v>
      </c>
    </row>
    <row r="900" spans="1:1" ht="15" customHeight="1">
      <c r="A900" s="23" t="s">
        <v>776</v>
      </c>
    </row>
    <row r="901" spans="1:1" ht="15" customHeight="1">
      <c r="A901" s="23" t="s">
        <v>777</v>
      </c>
    </row>
    <row r="902" spans="1:1" ht="15" customHeight="1">
      <c r="A902" s="22" t="s">
        <v>778</v>
      </c>
    </row>
    <row r="903" spans="1:1" ht="15" customHeight="1">
      <c r="A903" s="23" t="s">
        <v>779</v>
      </c>
    </row>
    <row r="904" spans="1:1" ht="15" customHeight="1">
      <c r="A904" s="23" t="s">
        <v>780</v>
      </c>
    </row>
    <row r="905" spans="1:1" ht="15" customHeight="1">
      <c r="A905" s="23" t="s">
        <v>781</v>
      </c>
    </row>
    <row r="906" spans="1:1" ht="15" customHeight="1">
      <c r="A906" s="23" t="s">
        <v>782</v>
      </c>
    </row>
    <row r="907" spans="1:1" ht="15" customHeight="1">
      <c r="A907" s="23" t="s">
        <v>783</v>
      </c>
    </row>
    <row r="908" spans="1:1" ht="15" customHeight="1">
      <c r="A908" s="23" t="s">
        <v>784</v>
      </c>
    </row>
    <row r="909" spans="1:1" ht="15" customHeight="1">
      <c r="A909" s="23" t="s">
        <v>785</v>
      </c>
    </row>
    <row r="910" spans="1:1" ht="15" customHeight="1">
      <c r="A910" s="23" t="s">
        <v>786</v>
      </c>
    </row>
    <row r="911" spans="1:1" ht="15" customHeight="1">
      <c r="A911" s="23" t="s">
        <v>787</v>
      </c>
    </row>
    <row r="912" spans="1:1" ht="15" customHeight="1">
      <c r="A912" s="23" t="s">
        <v>788</v>
      </c>
    </row>
    <row r="913" spans="1:1" ht="15" customHeight="1">
      <c r="A913" s="23" t="s">
        <v>789</v>
      </c>
    </row>
    <row r="914" spans="1:1" ht="15" customHeight="1">
      <c r="A914" s="23" t="s">
        <v>790</v>
      </c>
    </row>
    <row r="915" spans="1:1" ht="15" customHeight="1">
      <c r="A915" s="23" t="s">
        <v>791</v>
      </c>
    </row>
    <row r="916" spans="1:1" ht="15" customHeight="1">
      <c r="A916" s="23" t="s">
        <v>792</v>
      </c>
    </row>
    <row r="917" spans="1:1" ht="15" customHeight="1">
      <c r="A917" s="23" t="s">
        <v>793</v>
      </c>
    </row>
    <row r="918" spans="1:1" ht="15" customHeight="1">
      <c r="A918" s="23" t="s">
        <v>794</v>
      </c>
    </row>
    <row r="919" spans="1:1" ht="15" customHeight="1">
      <c r="A919" s="23" t="s">
        <v>795</v>
      </c>
    </row>
    <row r="920" spans="1:1" ht="15" customHeight="1">
      <c r="A920" s="23" t="s">
        <v>796</v>
      </c>
    </row>
    <row r="921" spans="1:1" ht="15" customHeight="1">
      <c r="A921" s="22" t="s">
        <v>797</v>
      </c>
    </row>
    <row r="922" spans="1:1" ht="15" customHeight="1">
      <c r="A922" s="23" t="s">
        <v>798</v>
      </c>
    </row>
    <row r="923" spans="1:1" ht="15" customHeight="1">
      <c r="A923" s="23" t="s">
        <v>799</v>
      </c>
    </row>
    <row r="924" spans="1:1" ht="15" customHeight="1">
      <c r="A924" s="23" t="s">
        <v>800</v>
      </c>
    </row>
    <row r="925" spans="1:1" ht="15" customHeight="1">
      <c r="A925" s="23" t="s">
        <v>801</v>
      </c>
    </row>
    <row r="926" spans="1:1" ht="15" customHeight="1">
      <c r="A926" s="23" t="s">
        <v>802</v>
      </c>
    </row>
    <row r="927" spans="1:1" ht="15" customHeight="1">
      <c r="A927" s="23" t="s">
        <v>803</v>
      </c>
    </row>
    <row r="928" spans="1:1" ht="15" customHeight="1">
      <c r="A928" s="23" t="s">
        <v>804</v>
      </c>
    </row>
    <row r="929" spans="1:1" ht="15" customHeight="1">
      <c r="A929" s="23" t="s">
        <v>805</v>
      </c>
    </row>
    <row r="930" spans="1:1" ht="15" customHeight="1">
      <c r="A930" s="23" t="s">
        <v>806</v>
      </c>
    </row>
    <row r="931" spans="1:1" ht="15" customHeight="1">
      <c r="A931" s="23" t="s">
        <v>807</v>
      </c>
    </row>
    <row r="932" spans="1:1" ht="15" customHeight="1">
      <c r="A932" s="23" t="s">
        <v>808</v>
      </c>
    </row>
    <row r="933" spans="1:1" ht="15" customHeight="1">
      <c r="A933" s="23" t="s">
        <v>809</v>
      </c>
    </row>
    <row r="934" spans="1:1" ht="15" customHeight="1">
      <c r="A934" s="23" t="s">
        <v>810</v>
      </c>
    </row>
    <row r="935" spans="1:1" ht="20.100000000000001" customHeight="1">
      <c r="A935" s="27"/>
    </row>
    <row r="936" spans="1:1" ht="20.100000000000001" customHeight="1">
      <c r="A936" s="27"/>
    </row>
    <row r="937" spans="1:1" ht="20.100000000000001" customHeight="1">
      <c r="A937" s="27"/>
    </row>
    <row r="938" spans="1:1" ht="20.100000000000001" customHeight="1">
      <c r="A938" s="27"/>
    </row>
    <row r="939" spans="1:1" ht="20.100000000000001" customHeight="1">
      <c r="A939" s="27"/>
    </row>
    <row r="940" spans="1:1" ht="20.100000000000001" customHeight="1">
      <c r="A940" s="27"/>
    </row>
    <row r="941" spans="1:1" ht="20.100000000000001" customHeight="1">
      <c r="A941" s="27"/>
    </row>
    <row r="942" spans="1:1" ht="20.100000000000001" customHeight="1">
      <c r="A942" s="27"/>
    </row>
    <row r="943" spans="1:1" ht="20.100000000000001" customHeight="1">
      <c r="A943" s="27"/>
    </row>
    <row r="944" spans="1:1" ht="20.100000000000001" customHeight="1">
      <c r="A944" s="27"/>
    </row>
    <row r="945" spans="1:1" ht="20.100000000000001" customHeight="1">
      <c r="A945" s="27"/>
    </row>
    <row r="946" spans="1:1" ht="20.100000000000001" customHeight="1">
      <c r="A946" s="27"/>
    </row>
    <row r="947" spans="1:1" ht="20.100000000000001" customHeight="1">
      <c r="A947" s="27"/>
    </row>
    <row r="948" spans="1:1" ht="20.100000000000001" customHeight="1">
      <c r="A948" s="27"/>
    </row>
    <row r="949" spans="1:1" ht="20.100000000000001" customHeight="1">
      <c r="A949" s="27"/>
    </row>
    <row r="950" spans="1:1" ht="20.100000000000001" customHeight="1">
      <c r="A950" s="27"/>
    </row>
    <row r="951" spans="1:1" ht="20.100000000000001" customHeight="1">
      <c r="A951" s="27"/>
    </row>
    <row r="952" spans="1:1" ht="20.100000000000001" customHeight="1">
      <c r="A952" s="27"/>
    </row>
    <row r="953" spans="1:1" ht="20.100000000000001" customHeight="1">
      <c r="A953" s="27"/>
    </row>
    <row r="954" spans="1:1" ht="20.100000000000001" customHeight="1">
      <c r="A954" s="27"/>
    </row>
    <row r="955" spans="1:1" ht="20.100000000000001" customHeight="1">
      <c r="A955" s="27"/>
    </row>
    <row r="956" spans="1:1" ht="20.100000000000001" customHeight="1">
      <c r="A956" s="27"/>
    </row>
    <row r="957" spans="1:1" ht="20.100000000000001" customHeight="1">
      <c r="A957" s="27"/>
    </row>
    <row r="958" spans="1:1" ht="20.100000000000001" customHeight="1">
      <c r="A958" s="27"/>
    </row>
    <row r="959" spans="1:1" ht="20.100000000000001" customHeight="1">
      <c r="A959" s="27"/>
    </row>
    <row r="960" spans="1:1" ht="20.100000000000001" customHeight="1">
      <c r="A960" s="27"/>
    </row>
    <row r="961" spans="1:10" ht="20.100000000000001" customHeight="1">
      <c r="A961" s="27"/>
    </row>
    <row r="962" spans="1:10" ht="20.100000000000001" customHeight="1">
      <c r="A962" s="27"/>
    </row>
    <row r="963" spans="1:10" ht="20.100000000000001" customHeight="1">
      <c r="A963" s="27"/>
    </row>
    <row r="964" spans="1:10" ht="20.100000000000001" customHeight="1">
      <c r="A964" s="27"/>
    </row>
    <row r="965" spans="1:10" ht="20.100000000000001" customHeight="1">
      <c r="A965" s="27"/>
    </row>
    <row r="966" spans="1:10" ht="20.100000000000001" customHeight="1">
      <c r="A966" s="312"/>
      <c r="B966" s="312"/>
      <c r="C966" s="312"/>
      <c r="D966" s="312"/>
      <c r="E966" s="312"/>
      <c r="F966" s="312"/>
      <c r="G966" s="312"/>
      <c r="H966" s="312"/>
      <c r="I966" s="312"/>
      <c r="J966" s="312"/>
    </row>
    <row r="967" spans="1:10" ht="20.100000000000001" customHeight="1">
      <c r="A967" s="312"/>
      <c r="B967" s="312"/>
      <c r="C967" s="312"/>
      <c r="D967" s="312"/>
      <c r="E967" s="312"/>
      <c r="F967" s="312"/>
      <c r="G967" s="312"/>
      <c r="H967" s="312"/>
      <c r="I967" s="312"/>
      <c r="J967" s="312"/>
    </row>
    <row r="968" spans="1:10" ht="20.100000000000001" customHeight="1">
      <c r="A968" s="312"/>
      <c r="B968" s="312"/>
      <c r="C968" s="312"/>
      <c r="D968" s="312"/>
      <c r="E968" s="312"/>
      <c r="F968" s="312"/>
      <c r="G968" s="312"/>
      <c r="H968" s="312"/>
      <c r="I968" s="312"/>
      <c r="J968" s="312"/>
    </row>
    <row r="969" spans="1:10" ht="20.100000000000001" customHeight="1">
      <c r="A969" s="312"/>
      <c r="B969" s="312"/>
      <c r="C969" s="312"/>
      <c r="D969" s="312"/>
      <c r="E969" s="312"/>
      <c r="F969" s="312"/>
      <c r="G969" s="312"/>
      <c r="H969" s="312"/>
      <c r="I969" s="312"/>
      <c r="J969" s="312"/>
    </row>
    <row r="970" spans="1:10" ht="20.100000000000001" customHeight="1">
      <c r="A970" s="312"/>
      <c r="B970" s="312"/>
      <c r="C970" s="312"/>
      <c r="D970" s="312"/>
      <c r="E970" s="312"/>
      <c r="F970" s="312"/>
      <c r="G970" s="312"/>
      <c r="H970" s="312"/>
      <c r="I970" s="312"/>
      <c r="J970" s="312"/>
    </row>
    <row r="971" spans="1:10" ht="20.100000000000001" customHeight="1">
      <c r="A971" s="312"/>
      <c r="B971" s="312"/>
      <c r="C971" s="312"/>
      <c r="D971" s="312"/>
      <c r="E971" s="312"/>
      <c r="F971" s="312"/>
      <c r="G971" s="312"/>
      <c r="H971" s="312"/>
      <c r="I971" s="312"/>
      <c r="J971" s="312"/>
    </row>
    <row r="972" spans="1:10" ht="20.100000000000001" customHeight="1">
      <c r="A972" s="312"/>
      <c r="B972" s="312"/>
      <c r="C972" s="312"/>
      <c r="D972" s="312"/>
      <c r="E972" s="312"/>
      <c r="F972" s="312"/>
      <c r="G972" s="312"/>
      <c r="H972" s="312"/>
      <c r="I972" s="312"/>
      <c r="J972" s="312"/>
    </row>
    <row r="973" spans="1:10" ht="20.100000000000001" customHeight="1">
      <c r="A973" s="312"/>
      <c r="B973" s="312"/>
      <c r="C973" s="312"/>
      <c r="D973" s="312"/>
      <c r="E973" s="312"/>
      <c r="F973" s="312"/>
      <c r="G973" s="312"/>
      <c r="H973" s="312"/>
      <c r="I973" s="312"/>
      <c r="J973" s="312"/>
    </row>
    <row r="974" spans="1:10" ht="20.100000000000001" customHeight="1">
      <c r="A974" s="312"/>
      <c r="B974" s="312"/>
      <c r="C974" s="312"/>
      <c r="D974" s="312"/>
      <c r="E974" s="312"/>
      <c r="F974" s="312"/>
      <c r="G974" s="312"/>
      <c r="H974" s="312"/>
      <c r="I974" s="312"/>
      <c r="J974" s="312"/>
    </row>
    <row r="975" spans="1:10" ht="20.100000000000001" customHeight="1">
      <c r="A975" s="312"/>
      <c r="B975" s="312"/>
      <c r="C975" s="312"/>
      <c r="D975" s="312"/>
      <c r="E975" s="312"/>
      <c r="F975" s="312"/>
      <c r="G975" s="312"/>
      <c r="H975" s="312"/>
      <c r="I975" s="312"/>
      <c r="J975" s="312"/>
    </row>
    <row r="976" spans="1:10" ht="20.100000000000001" customHeight="1">
      <c r="A976" s="312"/>
      <c r="B976" s="312"/>
      <c r="C976" s="312"/>
      <c r="D976" s="312"/>
      <c r="E976" s="312"/>
      <c r="F976" s="312"/>
      <c r="G976" s="312"/>
      <c r="H976" s="312"/>
      <c r="I976" s="312"/>
      <c r="J976" s="312"/>
    </row>
    <row r="977" spans="1:10" ht="20.100000000000001" customHeight="1">
      <c r="A977" s="312"/>
      <c r="B977" s="312"/>
      <c r="C977" s="312"/>
      <c r="D977" s="312"/>
      <c r="E977" s="312"/>
      <c r="F977" s="312"/>
      <c r="G977" s="312"/>
      <c r="H977" s="312"/>
      <c r="I977" s="312"/>
      <c r="J977" s="312"/>
    </row>
    <row r="978" spans="1:10" ht="20.100000000000001" customHeight="1">
      <c r="A978" s="312"/>
      <c r="B978" s="312"/>
      <c r="C978" s="312"/>
      <c r="D978" s="312"/>
      <c r="E978" s="312"/>
      <c r="F978" s="312"/>
      <c r="G978" s="312"/>
      <c r="H978" s="312"/>
      <c r="I978" s="312"/>
      <c r="J978" s="312"/>
    </row>
    <row r="979" spans="1:10" ht="20.100000000000001" customHeight="1">
      <c r="A979" s="312"/>
      <c r="B979" s="312"/>
      <c r="C979" s="312"/>
      <c r="D979" s="312"/>
      <c r="E979" s="312"/>
      <c r="F979" s="312"/>
      <c r="G979" s="312"/>
      <c r="H979" s="312"/>
      <c r="I979" s="312"/>
      <c r="J979" s="312"/>
    </row>
    <row r="980" spans="1:10" ht="20.100000000000001" customHeight="1">
      <c r="A980" s="312"/>
      <c r="B980" s="312"/>
      <c r="C980" s="312"/>
      <c r="D980" s="312"/>
      <c r="E980" s="312"/>
      <c r="F980" s="312"/>
      <c r="G980" s="312"/>
      <c r="H980" s="312"/>
      <c r="I980" s="312"/>
      <c r="J980" s="312"/>
    </row>
    <row r="981" spans="1:10" ht="20.100000000000001" customHeight="1">
      <c r="A981" s="312"/>
      <c r="B981" s="312"/>
      <c r="C981" s="312"/>
      <c r="D981" s="312"/>
      <c r="E981" s="312"/>
      <c r="F981" s="312"/>
      <c r="G981" s="312"/>
      <c r="H981" s="312"/>
      <c r="I981" s="312"/>
      <c r="J981" s="312"/>
    </row>
    <row r="982" spans="1:10" ht="20.100000000000001" customHeight="1">
      <c r="A982" s="312"/>
      <c r="B982" s="312"/>
      <c r="C982" s="312"/>
      <c r="D982" s="312"/>
      <c r="E982" s="312"/>
      <c r="F982" s="312"/>
      <c r="G982" s="312"/>
      <c r="H982" s="312"/>
      <c r="I982" s="312"/>
      <c r="J982" s="312"/>
    </row>
    <row r="983" spans="1:10" ht="20.100000000000001" customHeight="1">
      <c r="A983" s="312"/>
      <c r="B983" s="312"/>
      <c r="C983" s="312"/>
      <c r="D983" s="312"/>
      <c r="E983" s="312"/>
      <c r="F983" s="312"/>
      <c r="G983" s="312"/>
      <c r="H983" s="312"/>
      <c r="I983" s="312"/>
      <c r="J983" s="312"/>
    </row>
    <row r="984" spans="1:10" ht="20.100000000000001" customHeight="1">
      <c r="A984" s="312"/>
      <c r="B984" s="312"/>
      <c r="C984" s="312"/>
      <c r="D984" s="312"/>
      <c r="E984" s="312"/>
      <c r="F984" s="312"/>
      <c r="G984" s="312"/>
      <c r="H984" s="312"/>
      <c r="I984" s="312"/>
      <c r="J984" s="312"/>
    </row>
    <row r="985" spans="1:10" ht="20.100000000000001" customHeight="1">
      <c r="A985" s="312"/>
      <c r="B985" s="312"/>
      <c r="C985" s="312"/>
      <c r="D985" s="312"/>
      <c r="E985" s="312"/>
      <c r="F985" s="312"/>
      <c r="G985" s="312"/>
      <c r="H985" s="312"/>
      <c r="I985" s="312"/>
      <c r="J985" s="312"/>
    </row>
    <row r="986" spans="1:10" ht="20.100000000000001" customHeight="1">
      <c r="A986" s="312"/>
      <c r="B986" s="312"/>
      <c r="C986" s="312"/>
      <c r="D986" s="312"/>
      <c r="E986" s="312"/>
      <c r="F986" s="312"/>
      <c r="G986" s="312"/>
      <c r="H986" s="312"/>
      <c r="I986" s="312"/>
      <c r="J986" s="312"/>
    </row>
    <row r="987" spans="1:10" ht="20.100000000000001" customHeight="1">
      <c r="A987" s="312"/>
      <c r="B987" s="312"/>
      <c r="C987" s="312"/>
      <c r="D987" s="312"/>
      <c r="E987" s="312"/>
      <c r="F987" s="312"/>
      <c r="G987" s="312"/>
      <c r="H987" s="312"/>
      <c r="I987" s="312"/>
      <c r="J987" s="312"/>
    </row>
    <row r="988" spans="1:10" ht="20.100000000000001" customHeight="1">
      <c r="A988" s="312"/>
      <c r="B988" s="312"/>
      <c r="C988" s="312"/>
      <c r="D988" s="312"/>
      <c r="E988" s="312"/>
      <c r="F988" s="312"/>
      <c r="G988" s="312"/>
      <c r="H988" s="312"/>
      <c r="I988" s="312"/>
      <c r="J988" s="312"/>
    </row>
    <row r="989" spans="1:10" ht="20.100000000000001" customHeight="1">
      <c r="A989" s="312"/>
      <c r="B989" s="312"/>
      <c r="C989" s="312"/>
      <c r="D989" s="312"/>
      <c r="E989" s="312"/>
      <c r="F989" s="312"/>
      <c r="G989" s="312"/>
      <c r="H989" s="312"/>
      <c r="I989" s="312"/>
      <c r="J989" s="312"/>
    </row>
    <row r="990" spans="1:10" ht="20.100000000000001" customHeight="1">
      <c r="A990" s="312"/>
      <c r="B990" s="312"/>
      <c r="C990" s="312"/>
      <c r="D990" s="312"/>
      <c r="E990" s="312"/>
      <c r="F990" s="312"/>
      <c r="G990" s="312"/>
      <c r="H990" s="312"/>
      <c r="I990" s="312"/>
      <c r="J990" s="312"/>
    </row>
    <row r="991" spans="1:10" ht="20.100000000000001" customHeight="1">
      <c r="A991" s="312"/>
      <c r="B991" s="312"/>
      <c r="C991" s="312"/>
      <c r="D991" s="312"/>
      <c r="E991" s="312"/>
      <c r="F991" s="312"/>
      <c r="G991" s="312"/>
      <c r="H991" s="312"/>
      <c r="I991" s="312"/>
      <c r="J991" s="312"/>
    </row>
    <row r="992" spans="1:10" ht="20.100000000000001" customHeight="1">
      <c r="A992" s="312"/>
      <c r="B992" s="312"/>
      <c r="C992" s="312"/>
      <c r="D992" s="312"/>
      <c r="E992" s="312"/>
      <c r="F992" s="312"/>
      <c r="G992" s="312"/>
      <c r="H992" s="312"/>
      <c r="I992" s="312"/>
      <c r="J992" s="312"/>
    </row>
    <row r="993" spans="1:10" ht="20.100000000000001" customHeight="1">
      <c r="A993" s="312"/>
      <c r="B993" s="312"/>
      <c r="C993" s="312"/>
      <c r="D993" s="312"/>
      <c r="E993" s="312"/>
      <c r="F993" s="312"/>
      <c r="G993" s="312"/>
      <c r="H993" s="312"/>
      <c r="I993" s="312"/>
      <c r="J993" s="312"/>
    </row>
    <row r="994" spans="1:10" ht="20.100000000000001" customHeight="1">
      <c r="A994" s="312"/>
      <c r="B994" s="312"/>
      <c r="C994" s="312"/>
      <c r="D994" s="312"/>
      <c r="E994" s="312"/>
      <c r="F994" s="312"/>
      <c r="G994" s="312"/>
      <c r="H994" s="312"/>
      <c r="I994" s="312"/>
      <c r="J994" s="312"/>
    </row>
    <row r="995" spans="1:10" ht="20.100000000000001" customHeight="1">
      <c r="A995" s="312"/>
      <c r="B995" s="312"/>
      <c r="C995" s="312"/>
      <c r="D995" s="312"/>
      <c r="E995" s="312"/>
      <c r="F995" s="312"/>
      <c r="G995" s="312"/>
      <c r="H995" s="312"/>
      <c r="I995" s="312"/>
      <c r="J995" s="312"/>
    </row>
    <row r="996" spans="1:10" ht="20.100000000000001" customHeight="1">
      <c r="A996" s="312"/>
      <c r="B996" s="312"/>
      <c r="C996" s="312"/>
      <c r="D996" s="312"/>
      <c r="E996" s="312"/>
      <c r="F996" s="312"/>
      <c r="G996" s="312"/>
      <c r="H996" s="312"/>
      <c r="I996" s="312"/>
      <c r="J996" s="312"/>
    </row>
    <row r="997" spans="1:10" ht="20.100000000000001" customHeight="1">
      <c r="A997" s="312"/>
      <c r="B997" s="312"/>
      <c r="C997" s="312"/>
      <c r="D997" s="312"/>
      <c r="E997" s="312"/>
      <c r="F997" s="312"/>
      <c r="G997" s="312"/>
      <c r="H997" s="312"/>
      <c r="I997" s="312"/>
      <c r="J997" s="312"/>
    </row>
    <row r="998" spans="1:10" ht="20.100000000000001" customHeight="1">
      <c r="A998" s="312"/>
      <c r="B998" s="312"/>
      <c r="C998" s="312"/>
      <c r="D998" s="312"/>
      <c r="E998" s="312"/>
      <c r="F998" s="312"/>
      <c r="G998" s="312"/>
      <c r="H998" s="312"/>
      <c r="I998" s="312"/>
      <c r="J998" s="312"/>
    </row>
    <row r="999" spans="1:10" ht="20.100000000000001" customHeight="1">
      <c r="A999" s="312"/>
      <c r="B999" s="312"/>
      <c r="C999" s="312"/>
      <c r="D999" s="312"/>
      <c r="E999" s="312"/>
      <c r="F999" s="312"/>
      <c r="G999" s="312"/>
      <c r="H999" s="312"/>
      <c r="I999" s="312"/>
      <c r="J999" s="312"/>
    </row>
    <row r="1000" spans="1:10" ht="20.100000000000001" customHeight="1">
      <c r="A1000" s="312"/>
      <c r="B1000" s="312"/>
      <c r="C1000" s="312"/>
      <c r="D1000" s="312"/>
      <c r="E1000" s="312"/>
      <c r="F1000" s="312"/>
      <c r="G1000" s="312"/>
      <c r="H1000" s="312"/>
      <c r="I1000" s="312"/>
      <c r="J1000" s="312"/>
    </row>
    <row r="1001" spans="1:10" ht="20.100000000000001" customHeight="1">
      <c r="A1001" s="312"/>
      <c r="B1001" s="312"/>
      <c r="C1001" s="312"/>
      <c r="D1001" s="312"/>
      <c r="E1001" s="312"/>
      <c r="F1001" s="312"/>
      <c r="G1001" s="312"/>
      <c r="H1001" s="312"/>
      <c r="I1001" s="312"/>
      <c r="J1001" s="312"/>
    </row>
    <row r="1002" spans="1:10" ht="20.100000000000001" customHeight="1">
      <c r="A1002" s="312"/>
      <c r="B1002" s="312"/>
      <c r="C1002" s="312"/>
      <c r="D1002" s="312"/>
      <c r="E1002" s="312"/>
      <c r="F1002" s="312"/>
      <c r="G1002" s="312"/>
      <c r="H1002" s="312"/>
      <c r="I1002" s="312"/>
      <c r="J1002" s="312"/>
    </row>
    <row r="1003" spans="1:10" ht="20.100000000000001" customHeight="1">
      <c r="A1003" s="312"/>
      <c r="B1003" s="312"/>
      <c r="C1003" s="312"/>
      <c r="D1003" s="312"/>
      <c r="E1003" s="312"/>
      <c r="F1003" s="312"/>
      <c r="G1003" s="312"/>
      <c r="H1003" s="312"/>
      <c r="I1003" s="312"/>
      <c r="J1003" s="312"/>
    </row>
    <row r="1004" spans="1:10" ht="20.100000000000001" customHeight="1">
      <c r="A1004" s="312"/>
      <c r="B1004" s="312"/>
      <c r="C1004" s="312"/>
      <c r="D1004" s="312"/>
      <c r="E1004" s="312"/>
      <c r="F1004" s="312"/>
      <c r="G1004" s="312"/>
      <c r="H1004" s="312"/>
      <c r="I1004" s="312"/>
      <c r="J1004" s="312"/>
    </row>
    <row r="1005" spans="1:10" ht="20.100000000000001" customHeight="1">
      <c r="A1005" s="312"/>
      <c r="B1005" s="312"/>
      <c r="C1005" s="312"/>
      <c r="D1005" s="312"/>
      <c r="E1005" s="312"/>
      <c r="F1005" s="312"/>
      <c r="G1005" s="312"/>
      <c r="H1005" s="312"/>
      <c r="I1005" s="312"/>
      <c r="J1005" s="312"/>
    </row>
    <row r="1006" spans="1:10" ht="20.100000000000001" customHeight="1">
      <c r="A1006" s="312"/>
      <c r="B1006" s="312"/>
      <c r="C1006" s="312"/>
      <c r="D1006" s="312"/>
      <c r="E1006" s="312"/>
      <c r="F1006" s="312"/>
      <c r="G1006" s="312"/>
      <c r="H1006" s="312"/>
      <c r="I1006" s="312"/>
      <c r="J1006" s="312"/>
    </row>
    <row r="1007" spans="1:10" ht="20.100000000000001" customHeight="1">
      <c r="A1007" s="312"/>
      <c r="B1007" s="312"/>
      <c r="C1007" s="312"/>
      <c r="D1007" s="312"/>
      <c r="E1007" s="312"/>
      <c r="F1007" s="312"/>
      <c r="G1007" s="312"/>
      <c r="H1007" s="312"/>
      <c r="I1007" s="312"/>
      <c r="J1007" s="312"/>
    </row>
    <row r="1008" spans="1:10" ht="20.100000000000001" customHeight="1">
      <c r="A1008" s="312"/>
      <c r="B1008" s="312"/>
      <c r="C1008" s="312"/>
      <c r="D1008" s="312"/>
      <c r="E1008" s="312"/>
      <c r="F1008" s="312"/>
      <c r="G1008" s="312"/>
      <c r="H1008" s="312"/>
      <c r="I1008" s="312"/>
      <c r="J1008" s="312"/>
    </row>
    <row r="1009" spans="1:10" ht="20.100000000000001" customHeight="1">
      <c r="A1009" s="312"/>
      <c r="B1009" s="312"/>
      <c r="C1009" s="312"/>
      <c r="D1009" s="312"/>
      <c r="E1009" s="312"/>
      <c r="F1009" s="312"/>
      <c r="G1009" s="312"/>
      <c r="H1009" s="312"/>
      <c r="I1009" s="312"/>
      <c r="J1009" s="312"/>
    </row>
    <row r="1010" spans="1:10" ht="20.100000000000001" customHeight="1">
      <c r="A1010" s="312"/>
      <c r="B1010" s="312"/>
      <c r="C1010" s="312"/>
      <c r="D1010" s="312"/>
      <c r="E1010" s="312"/>
      <c r="F1010" s="312"/>
      <c r="G1010" s="312"/>
      <c r="H1010" s="312"/>
      <c r="I1010" s="312"/>
      <c r="J1010" s="312"/>
    </row>
    <row r="1011" spans="1:10" ht="20.100000000000001" customHeight="1">
      <c r="A1011" s="312"/>
      <c r="B1011" s="312"/>
      <c r="C1011" s="312"/>
      <c r="D1011" s="312"/>
      <c r="E1011" s="312"/>
      <c r="F1011" s="312"/>
      <c r="G1011" s="312"/>
      <c r="H1011" s="312"/>
      <c r="I1011" s="312"/>
      <c r="J1011" s="312"/>
    </row>
    <row r="1012" spans="1:10" ht="20.100000000000001" customHeight="1">
      <c r="A1012" s="312"/>
      <c r="B1012" s="312"/>
      <c r="C1012" s="312"/>
      <c r="D1012" s="312"/>
      <c r="E1012" s="312"/>
      <c r="F1012" s="312"/>
      <c r="G1012" s="312"/>
      <c r="H1012" s="312"/>
      <c r="I1012" s="312"/>
      <c r="J1012" s="312"/>
    </row>
    <row r="1013" spans="1:10" ht="20.100000000000001" customHeight="1">
      <c r="A1013" s="312"/>
      <c r="B1013" s="312"/>
      <c r="C1013" s="312"/>
      <c r="D1013" s="312"/>
      <c r="E1013" s="312"/>
      <c r="F1013" s="312"/>
      <c r="G1013" s="312"/>
      <c r="H1013" s="312"/>
      <c r="I1013" s="312"/>
      <c r="J1013" s="312"/>
    </row>
    <row r="1014" spans="1:10" ht="20.100000000000001" customHeight="1">
      <c r="A1014" s="312"/>
      <c r="B1014" s="312"/>
      <c r="C1014" s="312"/>
      <c r="D1014" s="312"/>
      <c r="E1014" s="312"/>
      <c r="F1014" s="312"/>
      <c r="G1014" s="312"/>
      <c r="H1014" s="312"/>
      <c r="I1014" s="312"/>
      <c r="J1014" s="312"/>
    </row>
    <row r="1015" spans="1:10" ht="20.100000000000001" customHeight="1">
      <c r="A1015" s="312"/>
      <c r="B1015" s="312"/>
      <c r="C1015" s="312"/>
      <c r="D1015" s="312"/>
      <c r="E1015" s="312"/>
      <c r="F1015" s="312"/>
      <c r="G1015" s="312"/>
      <c r="H1015" s="312"/>
      <c r="I1015" s="312"/>
      <c r="J1015" s="312"/>
    </row>
    <row r="1016" spans="1:10" ht="20.100000000000001" customHeight="1">
      <c r="A1016" s="312"/>
      <c r="B1016" s="312"/>
      <c r="C1016" s="312"/>
      <c r="D1016" s="312"/>
      <c r="E1016" s="312"/>
      <c r="F1016" s="312"/>
      <c r="G1016" s="312"/>
      <c r="H1016" s="312"/>
      <c r="I1016" s="312"/>
      <c r="J1016" s="312"/>
    </row>
    <row r="1017" spans="1:10" ht="20.100000000000001" customHeight="1">
      <c r="A1017" s="312"/>
      <c r="B1017" s="312"/>
      <c r="C1017" s="312"/>
      <c r="D1017" s="312"/>
      <c r="E1017" s="312"/>
      <c r="F1017" s="312"/>
      <c r="G1017" s="312"/>
      <c r="H1017" s="312"/>
      <c r="I1017" s="312"/>
      <c r="J1017" s="312"/>
    </row>
    <row r="1018" spans="1:10" ht="20.100000000000001" customHeight="1">
      <c r="A1018" s="312"/>
      <c r="B1018" s="312"/>
      <c r="C1018" s="312"/>
      <c r="D1018" s="312"/>
      <c r="E1018" s="312"/>
      <c r="F1018" s="312"/>
      <c r="G1018" s="312"/>
      <c r="H1018" s="312"/>
      <c r="I1018" s="312"/>
      <c r="J1018" s="312"/>
    </row>
    <row r="1019" spans="1:10" ht="20.100000000000001" customHeight="1">
      <c r="A1019" s="312"/>
      <c r="B1019" s="312"/>
      <c r="C1019" s="312"/>
      <c r="D1019" s="312"/>
      <c r="E1019" s="312"/>
      <c r="F1019" s="312"/>
      <c r="G1019" s="312"/>
      <c r="H1019" s="312"/>
      <c r="I1019" s="312"/>
      <c r="J1019" s="312"/>
    </row>
    <row r="1020" spans="1:10" ht="20.100000000000001" customHeight="1">
      <c r="A1020" s="312"/>
      <c r="B1020" s="312"/>
      <c r="C1020" s="312"/>
      <c r="D1020" s="312"/>
      <c r="E1020" s="312"/>
      <c r="F1020" s="312"/>
      <c r="G1020" s="312"/>
      <c r="H1020" s="312"/>
      <c r="I1020" s="312"/>
      <c r="J1020" s="312"/>
    </row>
    <row r="1021" spans="1:10" ht="20.100000000000001" customHeight="1">
      <c r="A1021" s="312"/>
      <c r="B1021" s="312"/>
      <c r="C1021" s="312"/>
      <c r="D1021" s="312"/>
      <c r="E1021" s="312"/>
      <c r="F1021" s="312"/>
      <c r="G1021" s="312"/>
      <c r="H1021" s="312"/>
      <c r="I1021" s="312"/>
      <c r="J1021" s="312"/>
    </row>
    <row r="1022" spans="1:10" ht="20.100000000000001" customHeight="1">
      <c r="A1022" s="312"/>
      <c r="B1022" s="312"/>
      <c r="C1022" s="312"/>
      <c r="D1022" s="312"/>
      <c r="E1022" s="312"/>
      <c r="F1022" s="312"/>
      <c r="G1022" s="312"/>
      <c r="H1022" s="312"/>
      <c r="I1022" s="312"/>
      <c r="J1022" s="312"/>
    </row>
    <row r="1023" spans="1:10" ht="20.100000000000001" customHeight="1">
      <c r="A1023" s="312"/>
      <c r="B1023" s="312"/>
      <c r="C1023" s="312"/>
      <c r="D1023" s="312"/>
      <c r="E1023" s="312"/>
      <c r="F1023" s="312"/>
      <c r="G1023" s="312"/>
      <c r="H1023" s="312"/>
      <c r="I1023" s="312"/>
      <c r="J1023" s="312"/>
    </row>
    <row r="1024" spans="1:10" ht="20.100000000000001" customHeight="1">
      <c r="A1024" s="312"/>
      <c r="B1024" s="312"/>
      <c r="C1024" s="312"/>
      <c r="D1024" s="312"/>
      <c r="E1024" s="312"/>
      <c r="F1024" s="312"/>
      <c r="G1024" s="312"/>
      <c r="H1024" s="312"/>
      <c r="I1024" s="312"/>
      <c r="J1024" s="312"/>
    </row>
    <row r="1025" spans="1:10" ht="20.100000000000001" customHeight="1">
      <c r="A1025" s="312"/>
      <c r="B1025" s="312"/>
      <c r="C1025" s="312"/>
      <c r="D1025" s="312"/>
      <c r="E1025" s="312"/>
      <c r="F1025" s="312"/>
      <c r="G1025" s="312"/>
      <c r="H1025" s="312"/>
      <c r="I1025" s="312"/>
      <c r="J1025" s="312"/>
    </row>
    <row r="1026" spans="1:10" ht="20.100000000000001" customHeight="1">
      <c r="A1026" s="312"/>
      <c r="B1026" s="312"/>
      <c r="C1026" s="312"/>
      <c r="D1026" s="312"/>
      <c r="E1026" s="312"/>
      <c r="F1026" s="312"/>
      <c r="G1026" s="312"/>
      <c r="H1026" s="312"/>
      <c r="I1026" s="312"/>
      <c r="J1026" s="312"/>
    </row>
    <row r="1027" spans="1:10" ht="20.100000000000001" customHeight="1">
      <c r="A1027" s="312"/>
      <c r="B1027" s="312"/>
      <c r="C1027" s="312"/>
      <c r="D1027" s="312"/>
      <c r="E1027" s="312"/>
      <c r="F1027" s="312"/>
      <c r="G1027" s="312"/>
      <c r="H1027" s="312"/>
      <c r="I1027" s="312"/>
      <c r="J1027" s="312"/>
    </row>
    <row r="1028" spans="1:10" ht="20.100000000000001" customHeight="1">
      <c r="A1028" s="312"/>
      <c r="B1028" s="312"/>
      <c r="C1028" s="312"/>
      <c r="D1028" s="312"/>
      <c r="E1028" s="312"/>
      <c r="F1028" s="312"/>
      <c r="G1028" s="312"/>
      <c r="H1028" s="312"/>
      <c r="I1028" s="312"/>
      <c r="J1028" s="312"/>
    </row>
    <row r="1029" spans="1:10" ht="20.100000000000001" customHeight="1">
      <c r="A1029" s="312"/>
      <c r="B1029" s="312"/>
      <c r="C1029" s="312"/>
      <c r="D1029" s="312"/>
      <c r="E1029" s="312"/>
      <c r="F1029" s="312"/>
      <c r="G1029" s="312"/>
      <c r="H1029" s="312"/>
      <c r="I1029" s="312"/>
      <c r="J1029" s="312"/>
    </row>
    <row r="1030" spans="1:10" ht="20.100000000000001" customHeight="1">
      <c r="A1030" s="312"/>
      <c r="B1030" s="312"/>
      <c r="C1030" s="312"/>
      <c r="D1030" s="312"/>
      <c r="E1030" s="312"/>
      <c r="F1030" s="312"/>
      <c r="G1030" s="312"/>
      <c r="H1030" s="312"/>
      <c r="I1030" s="312"/>
      <c r="J1030" s="312"/>
    </row>
    <row r="1031" spans="1:10" ht="20.100000000000001" customHeight="1">
      <c r="A1031" s="312"/>
      <c r="B1031" s="312"/>
      <c r="C1031" s="312"/>
      <c r="D1031" s="312"/>
      <c r="E1031" s="312"/>
      <c r="F1031" s="312"/>
      <c r="G1031" s="312"/>
      <c r="H1031" s="312"/>
      <c r="I1031" s="312"/>
      <c r="J1031" s="312"/>
    </row>
    <row r="1032" spans="1:10" ht="20.100000000000001" customHeight="1">
      <c r="A1032" s="312"/>
      <c r="B1032" s="312"/>
      <c r="C1032" s="312"/>
      <c r="D1032" s="312"/>
      <c r="E1032" s="312"/>
      <c r="F1032" s="312"/>
      <c r="G1032" s="312"/>
      <c r="H1032" s="312"/>
      <c r="I1032" s="312"/>
      <c r="J1032" s="312"/>
    </row>
    <row r="1033" spans="1:10" ht="20.100000000000001" customHeight="1">
      <c r="A1033" s="312"/>
      <c r="B1033" s="312"/>
      <c r="C1033" s="312"/>
      <c r="D1033" s="312"/>
      <c r="E1033" s="312"/>
      <c r="F1033" s="312"/>
      <c r="G1033" s="312"/>
      <c r="H1033" s="312"/>
      <c r="I1033" s="312"/>
      <c r="J1033" s="312"/>
    </row>
    <row r="1034" spans="1:10" ht="20.100000000000001" customHeight="1">
      <c r="A1034" s="312"/>
      <c r="B1034" s="312"/>
      <c r="C1034" s="312"/>
      <c r="D1034" s="312"/>
      <c r="E1034" s="312"/>
      <c r="F1034" s="312"/>
      <c r="G1034" s="312"/>
      <c r="H1034" s="312"/>
      <c r="I1034" s="312"/>
      <c r="J1034" s="312"/>
    </row>
    <row r="1035" spans="1:10" ht="20.100000000000001" customHeight="1">
      <c r="A1035" s="312"/>
      <c r="B1035" s="312"/>
      <c r="C1035" s="312"/>
      <c r="D1035" s="312"/>
      <c r="E1035" s="312"/>
      <c r="F1035" s="312"/>
      <c r="G1035" s="312"/>
      <c r="H1035" s="312"/>
      <c r="I1035" s="312"/>
      <c r="J1035" s="312"/>
    </row>
    <row r="1036" spans="1:10" ht="20.100000000000001" customHeight="1">
      <c r="A1036" s="312"/>
      <c r="B1036" s="312"/>
      <c r="C1036" s="312"/>
      <c r="D1036" s="312"/>
      <c r="E1036" s="312"/>
      <c r="F1036" s="312"/>
      <c r="G1036" s="312"/>
      <c r="H1036" s="312"/>
      <c r="I1036" s="312"/>
      <c r="J1036" s="312"/>
    </row>
    <row r="1037" spans="1:10" ht="20.100000000000001" customHeight="1">
      <c r="A1037" s="312"/>
      <c r="B1037" s="312"/>
      <c r="C1037" s="312"/>
      <c r="D1037" s="312"/>
      <c r="E1037" s="312"/>
      <c r="F1037" s="312"/>
      <c r="G1037" s="312"/>
      <c r="H1037" s="312"/>
      <c r="I1037" s="312"/>
      <c r="J1037" s="312"/>
    </row>
    <row r="1038" spans="1:10" ht="20.100000000000001" customHeight="1">
      <c r="A1038" s="312"/>
      <c r="B1038" s="312"/>
      <c r="C1038" s="312"/>
      <c r="D1038" s="312"/>
      <c r="E1038" s="312"/>
      <c r="F1038" s="312"/>
      <c r="G1038" s="312"/>
      <c r="H1038" s="312"/>
      <c r="I1038" s="312"/>
      <c r="J1038" s="312"/>
    </row>
    <row r="1039" spans="1:10" ht="20.100000000000001" customHeight="1">
      <c r="A1039" s="312"/>
      <c r="B1039" s="312"/>
      <c r="C1039" s="312"/>
      <c r="D1039" s="312"/>
      <c r="E1039" s="312"/>
      <c r="F1039" s="312"/>
      <c r="G1039" s="312"/>
      <c r="H1039" s="312"/>
      <c r="I1039" s="312"/>
      <c r="J1039" s="312"/>
    </row>
    <row r="1040" spans="1:10" ht="20.100000000000001" customHeight="1">
      <c r="A1040" s="312"/>
      <c r="B1040" s="312"/>
      <c r="C1040" s="312"/>
      <c r="D1040" s="312"/>
      <c r="E1040" s="312"/>
      <c r="F1040" s="312"/>
      <c r="G1040" s="312"/>
      <c r="H1040" s="312"/>
      <c r="I1040" s="312"/>
      <c r="J1040" s="312"/>
    </row>
    <row r="1041" spans="1:10" ht="20.100000000000001" customHeight="1">
      <c r="A1041" s="312"/>
      <c r="B1041" s="312"/>
      <c r="C1041" s="312"/>
      <c r="D1041" s="312"/>
      <c r="E1041" s="312"/>
      <c r="F1041" s="312"/>
      <c r="G1041" s="312"/>
      <c r="H1041" s="312"/>
      <c r="I1041" s="312"/>
      <c r="J1041" s="312"/>
    </row>
    <row r="1042" spans="1:10" ht="20.100000000000001" customHeight="1">
      <c r="A1042" s="312"/>
      <c r="B1042" s="312"/>
      <c r="C1042" s="312"/>
      <c r="D1042" s="312"/>
      <c r="E1042" s="312"/>
      <c r="F1042" s="312"/>
      <c r="G1042" s="312"/>
      <c r="H1042" s="312"/>
      <c r="I1042" s="312"/>
      <c r="J1042" s="312"/>
    </row>
    <row r="1043" spans="1:10" ht="20.100000000000001" customHeight="1">
      <c r="A1043" s="312"/>
      <c r="B1043" s="312"/>
      <c r="C1043" s="312"/>
      <c r="D1043" s="312"/>
      <c r="E1043" s="312"/>
      <c r="F1043" s="312"/>
      <c r="G1043" s="312"/>
      <c r="H1043" s="312"/>
      <c r="I1043" s="312"/>
      <c r="J1043" s="312"/>
    </row>
    <row r="1044" spans="1:10" ht="20.100000000000001" customHeight="1">
      <c r="A1044" s="312"/>
      <c r="B1044" s="312"/>
      <c r="C1044" s="312"/>
      <c r="D1044" s="312"/>
      <c r="E1044" s="312"/>
      <c r="F1044" s="312"/>
      <c r="G1044" s="312"/>
      <c r="H1044" s="312"/>
      <c r="I1044" s="312"/>
      <c r="J1044" s="312"/>
    </row>
    <row r="1045" spans="1:10" ht="20.100000000000001" customHeight="1">
      <c r="A1045" s="312"/>
      <c r="B1045" s="312"/>
      <c r="C1045" s="312"/>
      <c r="D1045" s="312"/>
      <c r="E1045" s="312"/>
      <c r="F1045" s="312"/>
      <c r="G1045" s="312"/>
      <c r="H1045" s="312"/>
      <c r="I1045" s="312"/>
      <c r="J1045" s="312"/>
    </row>
    <row r="1046" spans="1:10" ht="20.100000000000001" customHeight="1">
      <c r="A1046" s="312"/>
      <c r="B1046" s="312"/>
      <c r="C1046" s="312"/>
      <c r="D1046" s="312"/>
      <c r="E1046" s="312"/>
      <c r="F1046" s="312"/>
      <c r="G1046" s="312"/>
      <c r="H1046" s="312"/>
      <c r="I1046" s="312"/>
      <c r="J1046" s="312"/>
    </row>
    <row r="1047" spans="1:10" ht="20.100000000000001" customHeight="1">
      <c r="A1047" s="312"/>
      <c r="B1047" s="312"/>
      <c r="C1047" s="312"/>
      <c r="D1047" s="312"/>
      <c r="E1047" s="312"/>
      <c r="F1047" s="312"/>
      <c r="G1047" s="312"/>
      <c r="H1047" s="312"/>
      <c r="I1047" s="312"/>
      <c r="J1047" s="312"/>
    </row>
    <row r="1048" spans="1:10" ht="20.100000000000001" customHeight="1">
      <c r="A1048" s="312"/>
      <c r="B1048" s="312"/>
      <c r="C1048" s="312"/>
      <c r="D1048" s="312"/>
      <c r="E1048" s="312"/>
      <c r="F1048" s="312"/>
      <c r="G1048" s="312"/>
      <c r="H1048" s="312"/>
      <c r="I1048" s="312"/>
      <c r="J1048" s="312"/>
    </row>
    <row r="1049" spans="1:10" ht="20.100000000000001" customHeight="1">
      <c r="A1049" s="312"/>
      <c r="B1049" s="312"/>
      <c r="C1049" s="312"/>
      <c r="D1049" s="312"/>
      <c r="E1049" s="312"/>
      <c r="F1049" s="312"/>
      <c r="G1049" s="312"/>
      <c r="H1049" s="312"/>
      <c r="I1049" s="312"/>
      <c r="J1049" s="312"/>
    </row>
    <row r="1050" spans="1:10" ht="20.100000000000001" customHeight="1">
      <c r="A1050" s="312"/>
      <c r="B1050" s="312"/>
      <c r="C1050" s="312"/>
      <c r="D1050" s="312"/>
      <c r="E1050" s="312"/>
      <c r="F1050" s="312"/>
      <c r="G1050" s="312"/>
      <c r="H1050" s="312"/>
      <c r="I1050" s="312"/>
      <c r="J1050" s="312"/>
    </row>
    <row r="1051" spans="1:10" ht="20.100000000000001" customHeight="1">
      <c r="A1051" s="312"/>
      <c r="B1051" s="312"/>
      <c r="C1051" s="312"/>
      <c r="D1051" s="312"/>
      <c r="E1051" s="312"/>
      <c r="F1051" s="312"/>
      <c r="G1051" s="312"/>
      <c r="H1051" s="312"/>
      <c r="I1051" s="312"/>
      <c r="J1051" s="312"/>
    </row>
    <row r="1052" spans="1:10" ht="20.100000000000001" customHeight="1">
      <c r="A1052" s="312"/>
      <c r="B1052" s="312"/>
      <c r="C1052" s="312"/>
      <c r="D1052" s="312"/>
      <c r="E1052" s="312"/>
      <c r="F1052" s="312"/>
      <c r="G1052" s="312"/>
      <c r="H1052" s="312"/>
      <c r="I1052" s="312"/>
      <c r="J1052" s="312"/>
    </row>
    <row r="1053" spans="1:10" ht="20.100000000000001" customHeight="1">
      <c r="A1053" s="312"/>
      <c r="B1053" s="312"/>
      <c r="C1053" s="312"/>
      <c r="D1053" s="312"/>
      <c r="E1053" s="312"/>
      <c r="F1053" s="312"/>
      <c r="G1053" s="312"/>
      <c r="H1053" s="312"/>
      <c r="I1053" s="312"/>
      <c r="J1053" s="312"/>
    </row>
    <row r="1054" spans="1:10" ht="20.100000000000001" customHeight="1">
      <c r="A1054" s="312"/>
      <c r="B1054" s="312"/>
      <c r="C1054" s="312"/>
      <c r="D1054" s="312"/>
      <c r="E1054" s="312"/>
      <c r="F1054" s="312"/>
      <c r="G1054" s="312"/>
      <c r="H1054" s="312"/>
      <c r="I1054" s="312"/>
      <c r="J1054" s="312"/>
    </row>
    <row r="1055" spans="1:10" ht="20.100000000000001" customHeight="1">
      <c r="A1055" s="312"/>
      <c r="B1055" s="312"/>
      <c r="C1055" s="312"/>
      <c r="D1055" s="312"/>
      <c r="E1055" s="312"/>
      <c r="F1055" s="312"/>
      <c r="G1055" s="312"/>
      <c r="H1055" s="312"/>
      <c r="I1055" s="312"/>
      <c r="J1055" s="312"/>
    </row>
    <row r="1056" spans="1:10" ht="20.100000000000001" customHeight="1">
      <c r="A1056" s="312"/>
      <c r="B1056" s="312"/>
      <c r="C1056" s="312"/>
      <c r="D1056" s="312"/>
      <c r="E1056" s="312"/>
      <c r="F1056" s="312"/>
      <c r="G1056" s="312"/>
      <c r="H1056" s="312"/>
      <c r="I1056" s="312"/>
      <c r="J1056" s="312"/>
    </row>
    <row r="1057" spans="1:10" ht="20.100000000000001" customHeight="1">
      <c r="A1057" s="312"/>
      <c r="B1057" s="312"/>
      <c r="C1057" s="312"/>
      <c r="D1057" s="312"/>
      <c r="E1057" s="312"/>
      <c r="F1057" s="312"/>
      <c r="G1057" s="312"/>
      <c r="H1057" s="312"/>
      <c r="I1057" s="312"/>
      <c r="J1057" s="312"/>
    </row>
    <row r="1058" spans="1:10" ht="20.100000000000001" customHeight="1">
      <c r="A1058" s="312"/>
      <c r="B1058" s="312"/>
      <c r="C1058" s="312"/>
      <c r="D1058" s="312"/>
      <c r="E1058" s="312"/>
      <c r="F1058" s="312"/>
      <c r="G1058" s="312"/>
      <c r="H1058" s="312"/>
      <c r="I1058" s="312"/>
      <c r="J1058" s="312"/>
    </row>
    <row r="1059" spans="1:10" ht="20.100000000000001" customHeight="1">
      <c r="A1059" s="312"/>
      <c r="B1059" s="312"/>
      <c r="C1059" s="312"/>
      <c r="D1059" s="312"/>
      <c r="E1059" s="312"/>
      <c r="F1059" s="312"/>
      <c r="G1059" s="312"/>
      <c r="H1059" s="312"/>
      <c r="I1059" s="312"/>
      <c r="J1059" s="312"/>
    </row>
    <row r="1060" spans="1:10" ht="20.100000000000001" customHeight="1">
      <c r="A1060" s="312"/>
      <c r="B1060" s="312"/>
      <c r="C1060" s="312"/>
      <c r="D1060" s="312"/>
      <c r="E1060" s="312"/>
      <c r="F1060" s="312"/>
      <c r="G1060" s="312"/>
      <c r="H1060" s="312"/>
      <c r="I1060" s="312"/>
      <c r="J1060" s="312"/>
    </row>
    <row r="1061" spans="1:10" ht="20.100000000000001" customHeight="1">
      <c r="A1061" s="312"/>
      <c r="B1061" s="312"/>
      <c r="C1061" s="312"/>
      <c r="D1061" s="312"/>
      <c r="E1061" s="312"/>
      <c r="F1061" s="312"/>
      <c r="G1061" s="312"/>
      <c r="H1061" s="312"/>
      <c r="I1061" s="312"/>
      <c r="J1061" s="312"/>
    </row>
    <row r="1062" spans="1:10" ht="20.100000000000001" customHeight="1">
      <c r="A1062" s="312"/>
      <c r="B1062" s="312"/>
      <c r="C1062" s="312"/>
      <c r="D1062" s="312"/>
      <c r="E1062" s="312"/>
      <c r="F1062" s="312"/>
      <c r="G1062" s="312"/>
      <c r="H1062" s="312"/>
      <c r="I1062" s="312"/>
      <c r="J1062" s="312"/>
    </row>
    <row r="1063" spans="1:10" ht="20.100000000000001" customHeight="1">
      <c r="A1063" s="312"/>
      <c r="B1063" s="312"/>
      <c r="C1063" s="312"/>
      <c r="D1063" s="312"/>
      <c r="E1063" s="312"/>
      <c r="F1063" s="312"/>
      <c r="G1063" s="312"/>
      <c r="H1063" s="312"/>
      <c r="I1063" s="312"/>
      <c r="J1063" s="312"/>
    </row>
    <row r="1064" spans="1:10" ht="20.100000000000001" customHeight="1">
      <c r="A1064" s="312"/>
      <c r="B1064" s="312"/>
      <c r="C1064" s="312"/>
      <c r="D1064" s="312"/>
      <c r="E1064" s="312"/>
      <c r="F1064" s="312"/>
      <c r="G1064" s="312"/>
      <c r="H1064" s="312"/>
      <c r="I1064" s="312"/>
      <c r="J1064" s="312"/>
    </row>
    <row r="1065" spans="1:10" ht="20.100000000000001" customHeight="1">
      <c r="A1065" s="312"/>
      <c r="B1065" s="312"/>
      <c r="C1065" s="312"/>
      <c r="D1065" s="312"/>
      <c r="E1065" s="312"/>
      <c r="F1065" s="312"/>
      <c r="G1065" s="312"/>
      <c r="H1065" s="312"/>
      <c r="I1065" s="312"/>
      <c r="J1065" s="312"/>
    </row>
    <row r="1066" spans="1:10" ht="20.100000000000001" customHeight="1">
      <c r="A1066" s="312"/>
      <c r="B1066" s="312"/>
      <c r="C1066" s="312"/>
      <c r="D1066" s="312"/>
      <c r="E1066" s="312"/>
      <c r="F1066" s="312"/>
      <c r="G1066" s="312"/>
      <c r="H1066" s="312"/>
      <c r="I1066" s="312"/>
      <c r="J1066" s="312"/>
    </row>
    <row r="1067" spans="1:10" ht="20.100000000000001" customHeight="1">
      <c r="A1067" s="312"/>
      <c r="B1067" s="312"/>
      <c r="C1067" s="312"/>
      <c r="D1067" s="312"/>
      <c r="E1067" s="312"/>
      <c r="F1067" s="312"/>
      <c r="G1067" s="312"/>
      <c r="H1067" s="312"/>
      <c r="I1067" s="312"/>
      <c r="J1067" s="312"/>
    </row>
    <row r="1068" spans="1:10" ht="20.100000000000001" customHeight="1">
      <c r="A1068" s="312"/>
      <c r="B1068" s="312"/>
      <c r="C1068" s="312"/>
      <c r="D1068" s="312"/>
      <c r="E1068" s="312"/>
      <c r="F1068" s="312"/>
      <c r="G1068" s="312"/>
      <c r="H1068" s="312"/>
      <c r="I1068" s="312"/>
      <c r="J1068" s="312"/>
    </row>
    <row r="1069" spans="1:10" ht="20.100000000000001" customHeight="1">
      <c r="A1069" s="312"/>
      <c r="B1069" s="312"/>
      <c r="C1069" s="312"/>
      <c r="D1069" s="312"/>
      <c r="E1069" s="312"/>
      <c r="F1069" s="312"/>
      <c r="G1069" s="312"/>
      <c r="H1069" s="312"/>
      <c r="I1069" s="312"/>
      <c r="J1069" s="312"/>
    </row>
    <row r="1070" spans="1:10" ht="20.100000000000001" customHeight="1">
      <c r="A1070" s="312"/>
      <c r="B1070" s="312"/>
      <c r="C1070" s="312"/>
      <c r="D1070" s="312"/>
      <c r="E1070" s="312"/>
      <c r="F1070" s="312"/>
      <c r="G1070" s="312"/>
      <c r="H1070" s="312"/>
      <c r="I1070" s="312"/>
      <c r="J1070" s="312"/>
    </row>
    <row r="1071" spans="1:10" ht="20.100000000000001" customHeight="1">
      <c r="A1071" s="312"/>
      <c r="B1071" s="312"/>
      <c r="C1071" s="312"/>
      <c r="D1071" s="312"/>
      <c r="E1071" s="312"/>
      <c r="F1071" s="312"/>
      <c r="G1071" s="312"/>
      <c r="H1071" s="312"/>
      <c r="I1071" s="312"/>
      <c r="J1071" s="312"/>
    </row>
    <row r="1072" spans="1:10" ht="20.100000000000001" customHeight="1">
      <c r="A1072" s="312"/>
      <c r="B1072" s="312"/>
      <c r="C1072" s="312"/>
      <c r="D1072" s="312"/>
      <c r="E1072" s="312"/>
      <c r="F1072" s="312"/>
      <c r="G1072" s="312"/>
      <c r="H1072" s="312"/>
      <c r="I1072" s="312"/>
      <c r="J1072" s="312"/>
    </row>
    <row r="1073" spans="1:10" ht="20.100000000000001" customHeight="1">
      <c r="A1073" s="312"/>
      <c r="B1073" s="312"/>
      <c r="C1073" s="312"/>
      <c r="D1073" s="312"/>
      <c r="E1073" s="312"/>
      <c r="F1073" s="312"/>
      <c r="G1073" s="312"/>
      <c r="H1073" s="312"/>
      <c r="I1073" s="312"/>
      <c r="J1073" s="312"/>
    </row>
    <row r="1074" spans="1:10" ht="20.100000000000001" customHeight="1">
      <c r="A1074" s="312"/>
      <c r="B1074" s="312"/>
      <c r="C1074" s="312"/>
      <c r="D1074" s="312"/>
      <c r="E1074" s="312"/>
      <c r="F1074" s="312"/>
      <c r="G1074" s="312"/>
      <c r="H1074" s="312"/>
      <c r="I1074" s="312"/>
      <c r="J1074" s="312"/>
    </row>
    <row r="1075" spans="1:10" ht="20.100000000000001" customHeight="1">
      <c r="A1075" s="312"/>
      <c r="B1075" s="312"/>
      <c r="C1075" s="312"/>
      <c r="D1075" s="312"/>
      <c r="E1075" s="312"/>
      <c r="F1075" s="312"/>
      <c r="G1075" s="312"/>
      <c r="H1075" s="312"/>
      <c r="I1075" s="312"/>
      <c r="J1075" s="312"/>
    </row>
    <row r="1076" spans="1:10" ht="20.100000000000001" customHeight="1">
      <c r="A1076" s="312"/>
      <c r="B1076" s="312"/>
      <c r="C1076" s="312"/>
      <c r="D1076" s="312"/>
      <c r="E1076" s="312"/>
      <c r="F1076" s="312"/>
      <c r="G1076" s="312"/>
      <c r="H1076" s="312"/>
      <c r="I1076" s="312"/>
      <c r="J1076" s="312"/>
    </row>
    <row r="1077" spans="1:10" ht="20.100000000000001" customHeight="1">
      <c r="A1077" s="312"/>
      <c r="B1077" s="312"/>
      <c r="C1077" s="312"/>
      <c r="D1077" s="312"/>
      <c r="E1077" s="312"/>
      <c r="F1077" s="312"/>
      <c r="G1077" s="312"/>
      <c r="H1077" s="312"/>
      <c r="I1077" s="312"/>
      <c r="J1077" s="312"/>
    </row>
    <row r="1078" spans="1:10" ht="20.100000000000001" customHeight="1">
      <c r="A1078" s="312"/>
      <c r="B1078" s="312"/>
      <c r="C1078" s="312"/>
      <c r="D1078" s="312"/>
      <c r="E1078" s="312"/>
      <c r="F1078" s="312"/>
      <c r="G1078" s="312"/>
      <c r="H1078" s="312"/>
      <c r="I1078" s="312"/>
      <c r="J1078" s="312"/>
    </row>
    <row r="1079" spans="1:10" ht="20.100000000000001" customHeight="1">
      <c r="A1079" s="312"/>
      <c r="B1079" s="312"/>
      <c r="C1079" s="312"/>
      <c r="D1079" s="312"/>
      <c r="E1079" s="312"/>
      <c r="F1079" s="312"/>
      <c r="G1079" s="312"/>
      <c r="H1079" s="312"/>
      <c r="I1079" s="312"/>
      <c r="J1079" s="312"/>
    </row>
    <row r="1080" spans="1:10" ht="20.100000000000001" customHeight="1">
      <c r="A1080" s="312"/>
      <c r="B1080" s="312"/>
      <c r="C1080" s="312"/>
      <c r="D1080" s="312"/>
      <c r="E1080" s="312"/>
      <c r="F1080" s="312"/>
      <c r="G1080" s="312"/>
      <c r="H1080" s="312"/>
      <c r="I1080" s="312"/>
      <c r="J1080" s="312"/>
    </row>
    <row r="1081" spans="1:10" ht="20.100000000000001" customHeight="1">
      <c r="A1081" s="312"/>
      <c r="B1081" s="312"/>
      <c r="C1081" s="312"/>
      <c r="D1081" s="312"/>
      <c r="E1081" s="312"/>
      <c r="F1081" s="312"/>
      <c r="G1081" s="312"/>
      <c r="H1081" s="312"/>
      <c r="I1081" s="312"/>
      <c r="J1081" s="312"/>
    </row>
    <row r="1082" spans="1:10" ht="20.100000000000001" customHeight="1">
      <c r="A1082" s="312"/>
      <c r="B1082" s="312"/>
      <c r="C1082" s="312"/>
      <c r="D1082" s="312"/>
      <c r="E1082" s="312"/>
      <c r="F1082" s="312"/>
      <c r="G1082" s="312"/>
      <c r="H1082" s="312"/>
      <c r="I1082" s="312"/>
      <c r="J1082" s="312"/>
    </row>
    <row r="1083" spans="1:10" ht="20.100000000000001" customHeight="1">
      <c r="A1083" s="312"/>
      <c r="B1083" s="312"/>
      <c r="C1083" s="312"/>
      <c r="D1083" s="312"/>
      <c r="E1083" s="312"/>
      <c r="F1083" s="312"/>
      <c r="G1083" s="312"/>
      <c r="H1083" s="312"/>
      <c r="I1083" s="312"/>
      <c r="J1083" s="312"/>
    </row>
    <row r="1084" spans="1:10" ht="20.100000000000001" customHeight="1">
      <c r="A1084" s="312"/>
      <c r="B1084" s="312"/>
      <c r="C1084" s="312"/>
      <c r="D1084" s="312"/>
      <c r="E1084" s="312"/>
      <c r="F1084" s="312"/>
      <c r="G1084" s="312"/>
      <c r="H1084" s="312"/>
      <c r="I1084" s="312"/>
      <c r="J1084" s="312"/>
    </row>
    <row r="1085" spans="1:10" ht="20.100000000000001" customHeight="1">
      <c r="A1085" s="312"/>
      <c r="B1085" s="312"/>
      <c r="C1085" s="312"/>
      <c r="D1085" s="312"/>
      <c r="E1085" s="312"/>
      <c r="F1085" s="312"/>
      <c r="G1085" s="312"/>
      <c r="H1085" s="312"/>
      <c r="I1085" s="312"/>
      <c r="J1085" s="312"/>
    </row>
    <row r="1086" spans="1:10" ht="20.100000000000001" customHeight="1">
      <c r="A1086" s="312"/>
      <c r="B1086" s="312"/>
      <c r="C1086" s="312"/>
      <c r="D1086" s="312"/>
      <c r="E1086" s="312"/>
      <c r="F1086" s="312"/>
      <c r="G1086" s="312"/>
      <c r="H1086" s="312"/>
      <c r="I1086" s="312"/>
      <c r="J1086" s="312"/>
    </row>
    <row r="1087" spans="1:10" ht="20.100000000000001" customHeight="1">
      <c r="A1087" s="312"/>
      <c r="B1087" s="312"/>
      <c r="C1087" s="312"/>
      <c r="D1087" s="312"/>
      <c r="E1087" s="312"/>
      <c r="F1087" s="312"/>
      <c r="G1087" s="312"/>
      <c r="H1087" s="312"/>
      <c r="I1087" s="312"/>
      <c r="J1087" s="312"/>
    </row>
    <row r="1088" spans="1:10" ht="20.100000000000001" customHeight="1">
      <c r="A1088" s="312"/>
      <c r="B1088" s="312"/>
      <c r="C1088" s="312"/>
      <c r="D1088" s="312"/>
      <c r="E1088" s="312"/>
      <c r="F1088" s="312"/>
      <c r="G1088" s="312"/>
      <c r="H1088" s="312"/>
      <c r="I1088" s="312"/>
      <c r="J1088" s="312"/>
    </row>
    <row r="1089" spans="1:10" ht="20.100000000000001" customHeight="1">
      <c r="A1089" s="312"/>
      <c r="B1089" s="312"/>
      <c r="C1089" s="312"/>
      <c r="D1089" s="312"/>
      <c r="E1089" s="312"/>
      <c r="F1089" s="312"/>
      <c r="G1089" s="312"/>
      <c r="H1089" s="312"/>
      <c r="I1089" s="312"/>
      <c r="J1089" s="312"/>
    </row>
    <row r="1090" spans="1:10" ht="20.100000000000001" customHeight="1">
      <c r="A1090" s="312"/>
      <c r="B1090" s="312"/>
      <c r="C1090" s="312"/>
      <c r="D1090" s="312"/>
      <c r="E1090" s="312"/>
      <c r="F1090" s="312"/>
      <c r="G1090" s="312"/>
      <c r="H1090" s="312"/>
      <c r="I1090" s="312"/>
      <c r="J1090" s="312"/>
    </row>
    <row r="1091" spans="1:10" ht="20.100000000000001" customHeight="1">
      <c r="A1091" s="312"/>
      <c r="B1091" s="312"/>
      <c r="C1091" s="312"/>
      <c r="D1091" s="312"/>
      <c r="E1091" s="312"/>
      <c r="F1091" s="312"/>
      <c r="G1091" s="312"/>
      <c r="H1091" s="312"/>
      <c r="I1091" s="312"/>
      <c r="J1091" s="312"/>
    </row>
    <row r="1092" spans="1:10" ht="20.100000000000001" customHeight="1">
      <c r="A1092" s="312"/>
      <c r="B1092" s="312"/>
      <c r="C1092" s="312"/>
      <c r="D1092" s="312"/>
      <c r="E1092" s="312"/>
      <c r="F1092" s="312"/>
      <c r="G1092" s="312"/>
      <c r="H1092" s="312"/>
      <c r="I1092" s="312"/>
      <c r="J1092" s="312"/>
    </row>
    <row r="1093" spans="1:10" ht="20.100000000000001" customHeight="1">
      <c r="A1093" s="312"/>
      <c r="B1093" s="312"/>
      <c r="C1093" s="312"/>
      <c r="D1093" s="312"/>
      <c r="E1093" s="312"/>
      <c r="F1093" s="312"/>
      <c r="G1093" s="312"/>
      <c r="H1093" s="312"/>
      <c r="I1093" s="312"/>
      <c r="J1093" s="312"/>
    </row>
    <row r="1094" spans="1:10" ht="20.100000000000001" customHeight="1">
      <c r="A1094" s="312"/>
      <c r="B1094" s="312"/>
      <c r="C1094" s="312"/>
      <c r="D1094" s="312"/>
      <c r="E1094" s="312"/>
      <c r="F1094" s="312"/>
      <c r="G1094" s="312"/>
      <c r="H1094" s="312"/>
      <c r="I1094" s="312"/>
      <c r="J1094" s="312"/>
    </row>
    <row r="1095" spans="1:10" ht="20.100000000000001" customHeight="1">
      <c r="A1095" s="312"/>
      <c r="B1095" s="312"/>
      <c r="C1095" s="312"/>
      <c r="D1095" s="312"/>
      <c r="E1095" s="312"/>
      <c r="F1095" s="312"/>
      <c r="G1095" s="312"/>
      <c r="H1095" s="312"/>
      <c r="I1095" s="312"/>
      <c r="J1095" s="312"/>
    </row>
    <row r="1096" spans="1:10" ht="20.100000000000001" customHeight="1">
      <c r="A1096" s="312"/>
      <c r="B1096" s="312"/>
      <c r="C1096" s="312"/>
      <c r="D1096" s="312"/>
      <c r="E1096" s="312"/>
      <c r="F1096" s="312"/>
      <c r="G1096" s="312"/>
      <c r="H1096" s="312"/>
      <c r="I1096" s="312"/>
      <c r="J1096" s="312"/>
    </row>
    <row r="1097" spans="1:10" ht="20.100000000000001" customHeight="1">
      <c r="A1097" s="312"/>
      <c r="B1097" s="312"/>
      <c r="C1097" s="312"/>
      <c r="D1097" s="312"/>
      <c r="E1097" s="312"/>
      <c r="F1097" s="312"/>
      <c r="G1097" s="312"/>
      <c r="H1097" s="312"/>
      <c r="I1097" s="312"/>
      <c r="J1097" s="312"/>
    </row>
    <row r="1098" spans="1:10" ht="20.100000000000001" customHeight="1">
      <c r="A1098" s="312"/>
      <c r="B1098" s="312"/>
      <c r="C1098" s="312"/>
      <c r="D1098" s="312"/>
      <c r="E1098" s="312"/>
      <c r="F1098" s="312"/>
      <c r="G1098" s="312"/>
      <c r="H1098" s="312"/>
      <c r="I1098" s="312"/>
      <c r="J1098" s="312"/>
    </row>
    <row r="1099" spans="1:10" ht="20.100000000000001" customHeight="1">
      <c r="A1099" s="312"/>
      <c r="B1099" s="312"/>
      <c r="C1099" s="312"/>
      <c r="D1099" s="312"/>
      <c r="E1099" s="312"/>
      <c r="F1099" s="312"/>
      <c r="G1099" s="312"/>
      <c r="H1099" s="312"/>
      <c r="I1099" s="312"/>
      <c r="J1099" s="312"/>
    </row>
    <row r="1100" spans="1:10" ht="20.100000000000001" customHeight="1">
      <c r="A1100" s="312"/>
      <c r="B1100" s="312"/>
      <c r="C1100" s="312"/>
      <c r="D1100" s="312"/>
      <c r="E1100" s="312"/>
      <c r="F1100" s="312"/>
      <c r="G1100" s="312"/>
      <c r="H1100" s="312"/>
      <c r="I1100" s="312"/>
      <c r="J1100" s="312"/>
    </row>
    <row r="1101" spans="1:10" ht="20.100000000000001" customHeight="1">
      <c r="A1101" s="312"/>
      <c r="B1101" s="312"/>
      <c r="C1101" s="312"/>
      <c r="D1101" s="312"/>
      <c r="E1101" s="312"/>
      <c r="F1101" s="312"/>
      <c r="G1101" s="312"/>
      <c r="H1101" s="312"/>
      <c r="I1101" s="312"/>
      <c r="J1101" s="312"/>
    </row>
    <row r="1102" spans="1:10" ht="20.100000000000001" customHeight="1">
      <c r="A1102" s="312"/>
      <c r="B1102" s="312"/>
      <c r="C1102" s="312"/>
      <c r="D1102" s="312"/>
      <c r="E1102" s="312"/>
      <c r="F1102" s="312"/>
      <c r="G1102" s="312"/>
      <c r="H1102" s="312"/>
      <c r="I1102" s="312"/>
      <c r="J1102" s="312"/>
    </row>
    <row r="1103" spans="1:10" ht="20.100000000000001" customHeight="1">
      <c r="A1103" s="312"/>
      <c r="B1103" s="312"/>
      <c r="C1103" s="312"/>
      <c r="D1103" s="312"/>
      <c r="E1103" s="312"/>
      <c r="F1103" s="312"/>
      <c r="G1103" s="312"/>
      <c r="H1103" s="312"/>
      <c r="I1103" s="312"/>
      <c r="J1103" s="312"/>
    </row>
    <row r="1104" spans="1:10" ht="20.100000000000001" customHeight="1">
      <c r="A1104" s="312"/>
      <c r="B1104" s="312"/>
      <c r="C1104" s="312"/>
      <c r="D1104" s="312"/>
      <c r="E1104" s="312"/>
      <c r="F1104" s="312"/>
      <c r="G1104" s="312"/>
      <c r="H1104" s="312"/>
      <c r="I1104" s="312"/>
      <c r="J1104" s="312"/>
    </row>
    <row r="1105" spans="1:10" ht="20.100000000000001" customHeight="1">
      <c r="A1105" s="312"/>
      <c r="B1105" s="312"/>
      <c r="C1105" s="312"/>
      <c r="D1105" s="312"/>
      <c r="E1105" s="312"/>
      <c r="F1105" s="312"/>
      <c r="G1105" s="312"/>
      <c r="H1105" s="312"/>
      <c r="I1105" s="312"/>
      <c r="J1105" s="312"/>
    </row>
    <row r="1106" spans="1:10" ht="20.100000000000001" customHeight="1">
      <c r="A1106" s="312"/>
      <c r="B1106" s="312"/>
      <c r="C1106" s="312"/>
      <c r="D1106" s="312"/>
      <c r="E1106" s="312"/>
      <c r="F1106" s="312"/>
      <c r="G1106" s="312"/>
      <c r="H1106" s="312"/>
      <c r="I1106" s="312"/>
      <c r="J1106" s="312"/>
    </row>
    <row r="1107" spans="1:10" ht="20.100000000000001" customHeight="1">
      <c r="A1107" s="312"/>
      <c r="B1107" s="312"/>
      <c r="C1107" s="312"/>
      <c r="D1107" s="312"/>
      <c r="E1107" s="312"/>
      <c r="F1107" s="312"/>
      <c r="G1107" s="312"/>
      <c r="H1107" s="312"/>
      <c r="I1107" s="312"/>
      <c r="J1107" s="312"/>
    </row>
    <row r="1108" spans="1:10" ht="20.100000000000001" customHeight="1">
      <c r="A1108" s="312"/>
      <c r="B1108" s="312"/>
      <c r="C1108" s="312"/>
      <c r="D1108" s="312"/>
      <c r="E1108" s="312"/>
      <c r="F1108" s="312"/>
      <c r="G1108" s="312"/>
      <c r="H1108" s="312"/>
      <c r="I1108" s="312"/>
      <c r="J1108" s="312"/>
    </row>
    <row r="1109" spans="1:10" ht="20.100000000000001" customHeight="1">
      <c r="A1109" s="312"/>
      <c r="B1109" s="312"/>
      <c r="C1109" s="312"/>
      <c r="D1109" s="312"/>
      <c r="E1109" s="312"/>
      <c r="F1109" s="312"/>
      <c r="G1109" s="312"/>
      <c r="H1109" s="312"/>
      <c r="I1109" s="312"/>
      <c r="J1109" s="312"/>
    </row>
    <row r="1110" spans="1:10" ht="20.100000000000001" customHeight="1">
      <c r="A1110" s="312"/>
      <c r="B1110" s="312"/>
      <c r="C1110" s="312"/>
      <c r="D1110" s="312"/>
      <c r="E1110" s="312"/>
      <c r="F1110" s="312"/>
      <c r="G1110" s="312"/>
      <c r="H1110" s="312"/>
      <c r="I1110" s="312"/>
      <c r="J1110" s="312"/>
    </row>
    <row r="1111" spans="1:10" ht="20.100000000000001" customHeight="1">
      <c r="A1111" s="312"/>
      <c r="B1111" s="312"/>
      <c r="C1111" s="312"/>
      <c r="D1111" s="312"/>
      <c r="E1111" s="312"/>
      <c r="F1111" s="312"/>
      <c r="G1111" s="312"/>
      <c r="H1111" s="312"/>
      <c r="I1111" s="312"/>
      <c r="J1111" s="312"/>
    </row>
    <row r="1112" spans="1:10" ht="20.100000000000001" customHeight="1">
      <c r="A1112" s="312"/>
      <c r="B1112" s="312"/>
      <c r="C1112" s="312"/>
      <c r="D1112" s="312"/>
      <c r="E1112" s="312"/>
      <c r="F1112" s="312"/>
      <c r="G1112" s="312"/>
      <c r="H1112" s="312"/>
      <c r="I1112" s="312"/>
      <c r="J1112" s="312"/>
    </row>
    <row r="1113" spans="1:10" ht="20.100000000000001" customHeight="1">
      <c r="A1113" s="312"/>
      <c r="B1113" s="312"/>
      <c r="C1113" s="312"/>
      <c r="D1113" s="312"/>
      <c r="E1113" s="312"/>
      <c r="F1113" s="312"/>
      <c r="G1113" s="312"/>
      <c r="H1113" s="312"/>
      <c r="I1113" s="312"/>
      <c r="J1113" s="312"/>
    </row>
    <row r="1114" spans="1:10" ht="20.100000000000001" customHeight="1">
      <c r="A1114" s="312"/>
      <c r="B1114" s="312"/>
      <c r="C1114" s="312"/>
      <c r="D1114" s="312"/>
      <c r="E1114" s="312"/>
      <c r="F1114" s="312"/>
      <c r="G1114" s="312"/>
      <c r="H1114" s="312"/>
      <c r="I1114" s="312"/>
      <c r="J1114" s="312"/>
    </row>
    <row r="1115" spans="1:10" ht="20.100000000000001" customHeight="1">
      <c r="A1115" s="312"/>
      <c r="B1115" s="312"/>
      <c r="C1115" s="312"/>
      <c r="D1115" s="312"/>
      <c r="E1115" s="312"/>
      <c r="F1115" s="312"/>
      <c r="G1115" s="312"/>
      <c r="H1115" s="312"/>
      <c r="I1115" s="312"/>
      <c r="J1115" s="312"/>
    </row>
    <row r="1116" spans="1:10" ht="20.100000000000001" customHeight="1">
      <c r="A1116" s="312"/>
      <c r="B1116" s="312"/>
      <c r="C1116" s="312"/>
      <c r="D1116" s="312"/>
      <c r="E1116" s="312"/>
      <c r="F1116" s="312"/>
      <c r="G1116" s="312"/>
      <c r="H1116" s="312"/>
      <c r="I1116" s="312"/>
      <c r="J1116" s="312"/>
    </row>
    <row r="1117" spans="1:10" ht="20.100000000000001" customHeight="1">
      <c r="A1117" s="312"/>
      <c r="B1117" s="312"/>
      <c r="C1117" s="312"/>
      <c r="D1117" s="312"/>
      <c r="E1117" s="312"/>
      <c r="F1117" s="312"/>
      <c r="G1117" s="312"/>
      <c r="H1117" s="312"/>
      <c r="I1117" s="312"/>
      <c r="J1117" s="312"/>
    </row>
    <row r="1118" spans="1:10" ht="20.100000000000001" customHeight="1">
      <c r="A1118" s="312"/>
      <c r="B1118" s="312"/>
      <c r="C1118" s="312"/>
      <c r="D1118" s="312"/>
      <c r="E1118" s="312"/>
      <c r="F1118" s="312"/>
      <c r="G1118" s="312"/>
      <c r="H1118" s="312"/>
      <c r="I1118" s="312"/>
      <c r="J1118" s="312"/>
    </row>
    <row r="1119" spans="1:10" ht="20.100000000000001" customHeight="1">
      <c r="A1119" s="312"/>
      <c r="B1119" s="312"/>
      <c r="C1119" s="312"/>
      <c r="D1119" s="312"/>
      <c r="E1119" s="312"/>
      <c r="F1119" s="312"/>
      <c r="G1119" s="312"/>
      <c r="H1119" s="312"/>
      <c r="I1119" s="312"/>
      <c r="J1119" s="312"/>
    </row>
    <row r="1120" spans="1:10" ht="20.100000000000001" customHeight="1">
      <c r="A1120" s="312"/>
      <c r="B1120" s="312"/>
      <c r="C1120" s="312"/>
      <c r="D1120" s="312"/>
      <c r="E1120" s="312"/>
      <c r="F1120" s="312"/>
      <c r="G1120" s="312"/>
      <c r="H1120" s="312"/>
      <c r="I1120" s="312"/>
      <c r="J1120" s="312"/>
    </row>
    <row r="1121" spans="1:10" ht="20.100000000000001" customHeight="1">
      <c r="A1121" s="312"/>
      <c r="B1121" s="312"/>
      <c r="C1121" s="312"/>
      <c r="D1121" s="312"/>
      <c r="E1121" s="312"/>
      <c r="F1121" s="312"/>
      <c r="G1121" s="312"/>
      <c r="H1121" s="312"/>
      <c r="I1121" s="312"/>
      <c r="J1121" s="312"/>
    </row>
    <row r="1122" spans="1:10" ht="20.100000000000001" customHeight="1">
      <c r="A1122" s="312"/>
      <c r="B1122" s="312"/>
      <c r="C1122" s="312"/>
      <c r="D1122" s="312"/>
      <c r="E1122" s="312"/>
      <c r="F1122" s="312"/>
      <c r="G1122" s="312"/>
      <c r="H1122" s="312"/>
      <c r="I1122" s="312"/>
      <c r="J1122" s="312"/>
    </row>
    <row r="1123" spans="1:10" ht="20.100000000000001" customHeight="1">
      <c r="A1123" s="312"/>
      <c r="B1123" s="312"/>
      <c r="C1123" s="312"/>
      <c r="D1123" s="312"/>
      <c r="E1123" s="312"/>
      <c r="F1123" s="312"/>
      <c r="G1123" s="312"/>
      <c r="H1123" s="312"/>
      <c r="I1123" s="312"/>
      <c r="J1123" s="312"/>
    </row>
    <row r="1124" spans="1:10" ht="20.100000000000001" customHeight="1">
      <c r="A1124" s="312"/>
      <c r="B1124" s="312"/>
      <c r="C1124" s="312"/>
      <c r="D1124" s="312"/>
      <c r="E1124" s="312"/>
      <c r="F1124" s="312"/>
      <c r="G1124" s="312"/>
      <c r="H1124" s="312"/>
      <c r="I1124" s="312"/>
      <c r="J1124" s="312"/>
    </row>
    <row r="1125" spans="1:10" ht="20.100000000000001" customHeight="1">
      <c r="A1125" s="312"/>
      <c r="B1125" s="312"/>
      <c r="C1125" s="312"/>
      <c r="D1125" s="312"/>
      <c r="E1125" s="312"/>
      <c r="F1125" s="312"/>
      <c r="G1125" s="312"/>
      <c r="H1125" s="312"/>
      <c r="I1125" s="312"/>
      <c r="J1125" s="312"/>
    </row>
    <row r="1126" spans="1:10" ht="20.100000000000001" customHeight="1">
      <c r="A1126" s="312"/>
      <c r="B1126" s="312"/>
      <c r="C1126" s="312"/>
      <c r="D1126" s="312"/>
      <c r="E1126" s="312"/>
      <c r="F1126" s="312"/>
      <c r="G1126" s="312"/>
      <c r="H1126" s="312"/>
      <c r="I1126" s="312"/>
      <c r="J1126" s="312"/>
    </row>
    <row r="1127" spans="1:10" ht="20.100000000000001" customHeight="1">
      <c r="A1127" s="312"/>
      <c r="B1127" s="312"/>
      <c r="C1127" s="312"/>
      <c r="D1127" s="312"/>
      <c r="E1127" s="312"/>
      <c r="F1127" s="312"/>
      <c r="G1127" s="312"/>
      <c r="H1127" s="312"/>
      <c r="I1127" s="312"/>
      <c r="J1127" s="312"/>
    </row>
    <row r="1128" spans="1:10" ht="20.100000000000001" customHeight="1">
      <c r="A1128" s="312"/>
      <c r="B1128" s="312"/>
      <c r="C1128" s="312"/>
      <c r="D1128" s="312"/>
      <c r="E1128" s="312"/>
      <c r="F1128" s="312"/>
      <c r="G1128" s="312"/>
      <c r="H1128" s="312"/>
      <c r="I1128" s="312"/>
      <c r="J1128" s="312"/>
    </row>
    <row r="1129" spans="1:10" ht="20.100000000000001" customHeight="1">
      <c r="A1129" s="312"/>
      <c r="B1129" s="312"/>
      <c r="C1129" s="312"/>
      <c r="D1129" s="312"/>
      <c r="E1129" s="312"/>
      <c r="F1129" s="312"/>
      <c r="G1129" s="312"/>
      <c r="H1129" s="312"/>
      <c r="I1129" s="312"/>
      <c r="J1129" s="312"/>
    </row>
    <row r="1130" spans="1:10" ht="20.100000000000001" customHeight="1">
      <c r="A1130" s="312"/>
      <c r="B1130" s="312"/>
      <c r="C1130" s="312"/>
      <c r="D1130" s="312"/>
      <c r="E1130" s="312"/>
      <c r="F1130" s="312"/>
      <c r="G1130" s="312"/>
      <c r="H1130" s="312"/>
      <c r="I1130" s="312"/>
      <c r="J1130" s="312"/>
    </row>
    <row r="1131" spans="1:10" ht="20.100000000000001" customHeight="1">
      <c r="A1131" s="312"/>
      <c r="B1131" s="312"/>
      <c r="C1131" s="312"/>
      <c r="D1131" s="312"/>
      <c r="E1131" s="312"/>
      <c r="F1131" s="312"/>
      <c r="G1131" s="312"/>
      <c r="H1131" s="312"/>
      <c r="I1131" s="312"/>
      <c r="J1131" s="312"/>
    </row>
    <row r="1132" spans="1:10" ht="20.100000000000001" customHeight="1">
      <c r="A1132" s="312"/>
      <c r="B1132" s="312"/>
      <c r="C1132" s="312"/>
      <c r="D1132" s="312"/>
      <c r="E1132" s="312"/>
      <c r="F1132" s="312"/>
      <c r="G1132" s="312"/>
      <c r="H1132" s="312"/>
      <c r="I1132" s="312"/>
      <c r="J1132" s="312"/>
    </row>
    <row r="1133" spans="1:10" ht="20.100000000000001" customHeight="1">
      <c r="A1133" s="312"/>
      <c r="B1133" s="312"/>
      <c r="C1133" s="312"/>
      <c r="D1133" s="312"/>
      <c r="E1133" s="312"/>
      <c r="F1133" s="312"/>
      <c r="G1133" s="312"/>
      <c r="H1133" s="312"/>
      <c r="I1133" s="312"/>
      <c r="J1133" s="312"/>
    </row>
    <row r="1134" spans="1:10" ht="20.100000000000001" customHeight="1">
      <c r="A1134" s="312"/>
      <c r="B1134" s="312"/>
      <c r="C1134" s="312"/>
      <c r="D1134" s="312"/>
      <c r="E1134" s="312"/>
      <c r="F1134" s="312"/>
      <c r="G1134" s="312"/>
      <c r="H1134" s="312"/>
      <c r="I1134" s="312"/>
      <c r="J1134" s="312"/>
    </row>
    <row r="1135" spans="1:10" ht="20.100000000000001" customHeight="1">
      <c r="A1135" s="312"/>
      <c r="B1135" s="312"/>
      <c r="C1135" s="312"/>
      <c r="D1135" s="312"/>
      <c r="E1135" s="312"/>
      <c r="F1135" s="312"/>
      <c r="G1135" s="312"/>
      <c r="H1135" s="312"/>
      <c r="I1135" s="312"/>
      <c r="J1135" s="312"/>
    </row>
    <row r="1136" spans="1:10" ht="20.100000000000001" customHeight="1">
      <c r="A1136" s="312"/>
      <c r="B1136" s="312"/>
      <c r="C1136" s="312"/>
      <c r="D1136" s="312"/>
      <c r="E1136" s="312"/>
      <c r="F1136" s="312"/>
      <c r="G1136" s="312"/>
      <c r="H1136" s="312"/>
      <c r="I1136" s="312"/>
      <c r="J1136" s="312"/>
    </row>
    <row r="1137" spans="1:10" ht="20.100000000000001" customHeight="1">
      <c r="A1137" s="312"/>
      <c r="B1137" s="312"/>
      <c r="C1137" s="312"/>
      <c r="D1137" s="312"/>
      <c r="E1137" s="312"/>
      <c r="F1137" s="312"/>
      <c r="G1137" s="312"/>
      <c r="H1137" s="312"/>
      <c r="I1137" s="312"/>
      <c r="J1137" s="312"/>
    </row>
    <row r="1138" spans="1:10" ht="20.100000000000001" customHeight="1">
      <c r="A1138" s="312"/>
      <c r="B1138" s="312"/>
      <c r="C1138" s="312"/>
      <c r="D1138" s="312"/>
      <c r="E1138" s="312"/>
      <c r="F1138" s="312"/>
      <c r="G1138" s="312"/>
      <c r="H1138" s="312"/>
      <c r="I1138" s="312"/>
      <c r="J1138" s="312"/>
    </row>
    <row r="1139" spans="1:10" ht="20.100000000000001" customHeight="1">
      <c r="A1139" s="312"/>
      <c r="B1139" s="312"/>
      <c r="C1139" s="312"/>
      <c r="D1139" s="312"/>
      <c r="E1139" s="312"/>
      <c r="F1139" s="312"/>
      <c r="G1139" s="312"/>
      <c r="H1139" s="312"/>
      <c r="I1139" s="312"/>
      <c r="J1139" s="312"/>
    </row>
    <row r="1140" spans="1:10" ht="20.100000000000001" customHeight="1">
      <c r="A1140" s="312"/>
      <c r="B1140" s="312"/>
      <c r="C1140" s="312"/>
      <c r="D1140" s="312"/>
      <c r="E1140" s="312"/>
      <c r="F1140" s="312"/>
      <c r="G1140" s="312"/>
      <c r="H1140" s="312"/>
      <c r="I1140" s="312"/>
      <c r="J1140" s="312"/>
    </row>
    <row r="1141" spans="1:10" ht="20.100000000000001" customHeight="1">
      <c r="A1141" s="312"/>
      <c r="B1141" s="312"/>
      <c r="C1141" s="312"/>
      <c r="D1141" s="312"/>
      <c r="E1141" s="312"/>
      <c r="F1141" s="312"/>
      <c r="G1141" s="312"/>
      <c r="H1141" s="312"/>
      <c r="I1141" s="312"/>
      <c r="J1141" s="312"/>
    </row>
    <row r="1142" spans="1:10" ht="20.100000000000001" customHeight="1">
      <c r="A1142" s="312"/>
      <c r="B1142" s="312"/>
      <c r="C1142" s="312"/>
      <c r="D1142" s="312"/>
      <c r="E1142" s="312"/>
      <c r="F1142" s="312"/>
      <c r="G1142" s="312"/>
      <c r="H1142" s="312"/>
      <c r="I1142" s="312"/>
      <c r="J1142" s="312"/>
    </row>
    <row r="1143" spans="1:10" ht="20.100000000000001" customHeight="1">
      <c r="A1143" s="312"/>
      <c r="B1143" s="312"/>
      <c r="C1143" s="312"/>
      <c r="D1143" s="312"/>
      <c r="E1143" s="312"/>
      <c r="F1143" s="312"/>
      <c r="G1143" s="312"/>
      <c r="H1143" s="312"/>
      <c r="I1143" s="312"/>
      <c r="J1143" s="312"/>
    </row>
    <row r="1144" spans="1:10" ht="20.100000000000001" customHeight="1">
      <c r="A1144" s="312"/>
      <c r="B1144" s="312"/>
      <c r="C1144" s="312"/>
      <c r="D1144" s="312"/>
      <c r="E1144" s="312"/>
      <c r="F1144" s="312"/>
      <c r="G1144" s="312"/>
      <c r="H1144" s="312"/>
      <c r="I1144" s="312"/>
      <c r="J1144" s="312"/>
    </row>
    <row r="1145" spans="1:10" ht="20.100000000000001" customHeight="1">
      <c r="A1145" s="312"/>
      <c r="B1145" s="312"/>
      <c r="C1145" s="312"/>
      <c r="D1145" s="312"/>
      <c r="E1145" s="312"/>
      <c r="F1145" s="312"/>
      <c r="G1145" s="312"/>
      <c r="H1145" s="312"/>
      <c r="I1145" s="312"/>
      <c r="J1145" s="312"/>
    </row>
    <row r="1146" spans="1:10" ht="20.100000000000001" customHeight="1">
      <c r="A1146" s="312"/>
      <c r="B1146" s="312"/>
      <c r="C1146" s="312"/>
      <c r="D1146" s="312"/>
      <c r="E1146" s="312"/>
      <c r="F1146" s="312"/>
      <c r="G1146" s="312"/>
      <c r="H1146" s="312"/>
      <c r="I1146" s="312"/>
      <c r="J1146" s="312"/>
    </row>
    <row r="1147" spans="1:10" ht="20.100000000000001" customHeight="1">
      <c r="A1147" s="312"/>
      <c r="B1147" s="312"/>
      <c r="C1147" s="312"/>
      <c r="D1147" s="312"/>
      <c r="E1147" s="312"/>
      <c r="F1147" s="312"/>
      <c r="G1147" s="312"/>
      <c r="H1147" s="312"/>
      <c r="I1147" s="312"/>
      <c r="J1147" s="312"/>
    </row>
    <row r="1148" spans="1:10" ht="20.100000000000001" customHeight="1">
      <c r="A1148" s="312"/>
      <c r="B1148" s="312"/>
      <c r="C1148" s="312"/>
      <c r="D1148" s="312"/>
      <c r="E1148" s="312"/>
      <c r="F1148" s="312"/>
      <c r="G1148" s="312"/>
      <c r="H1148" s="312"/>
      <c r="I1148" s="312"/>
      <c r="J1148" s="312"/>
    </row>
    <row r="1149" spans="1:10" ht="20.100000000000001" customHeight="1">
      <c r="A1149" s="312"/>
      <c r="B1149" s="312"/>
      <c r="C1149" s="312"/>
      <c r="D1149" s="312"/>
      <c r="E1149" s="312"/>
      <c r="F1149" s="312"/>
      <c r="G1149" s="312"/>
      <c r="H1149" s="312"/>
      <c r="I1149" s="312"/>
      <c r="J1149" s="312"/>
    </row>
    <row r="1150" spans="1:10" ht="20.100000000000001" customHeight="1">
      <c r="A1150" s="312"/>
      <c r="B1150" s="312"/>
      <c r="C1150" s="312"/>
      <c r="D1150" s="312"/>
      <c r="E1150" s="312"/>
      <c r="F1150" s="312"/>
      <c r="G1150" s="312"/>
      <c r="H1150" s="312"/>
      <c r="I1150" s="312"/>
      <c r="J1150" s="312"/>
    </row>
    <row r="1151" spans="1:10" ht="20.100000000000001" customHeight="1">
      <c r="A1151" s="312"/>
      <c r="B1151" s="312"/>
      <c r="C1151" s="312"/>
      <c r="D1151" s="312"/>
      <c r="E1151" s="312"/>
      <c r="F1151" s="312"/>
      <c r="G1151" s="312"/>
      <c r="H1151" s="312"/>
      <c r="I1151" s="312"/>
      <c r="J1151" s="312"/>
    </row>
    <row r="1152" spans="1:10" ht="20.100000000000001" customHeight="1">
      <c r="A1152" s="312"/>
      <c r="B1152" s="312"/>
      <c r="C1152" s="312"/>
      <c r="D1152" s="312"/>
      <c r="E1152" s="312"/>
      <c r="F1152" s="312"/>
      <c r="G1152" s="312"/>
      <c r="H1152" s="312"/>
      <c r="I1152" s="312"/>
      <c r="J1152" s="312"/>
    </row>
    <row r="1153" spans="1:10" ht="20.100000000000001" customHeight="1">
      <c r="A1153" s="312"/>
      <c r="B1153" s="312"/>
      <c r="C1153" s="312"/>
      <c r="D1153" s="312"/>
      <c r="E1153" s="312"/>
      <c r="F1153" s="312"/>
      <c r="G1153" s="312"/>
      <c r="H1153" s="312"/>
      <c r="I1153" s="312"/>
      <c r="J1153" s="312"/>
    </row>
    <row r="1154" spans="1:10" ht="20.100000000000001" customHeight="1">
      <c r="A1154" s="312"/>
      <c r="B1154" s="312"/>
      <c r="C1154" s="312"/>
      <c r="D1154" s="312"/>
      <c r="E1154" s="312"/>
      <c r="F1154" s="312"/>
      <c r="G1154" s="312"/>
      <c r="H1154" s="312"/>
      <c r="I1154" s="312"/>
      <c r="J1154" s="312"/>
    </row>
    <row r="1155" spans="1:10" ht="20.100000000000001" customHeight="1">
      <c r="A1155" s="312"/>
      <c r="B1155" s="312"/>
      <c r="C1155" s="312"/>
      <c r="D1155" s="312"/>
      <c r="E1155" s="312"/>
      <c r="F1155" s="312"/>
      <c r="G1155" s="312"/>
      <c r="H1155" s="312"/>
      <c r="I1155" s="312"/>
      <c r="J1155" s="312"/>
    </row>
    <row r="1156" spans="1:10" ht="20.100000000000001" customHeight="1">
      <c r="A1156" s="312"/>
      <c r="B1156" s="312"/>
      <c r="C1156" s="312"/>
      <c r="D1156" s="312"/>
      <c r="E1156" s="312"/>
      <c r="F1156" s="312"/>
      <c r="G1156" s="312"/>
      <c r="H1156" s="312"/>
      <c r="I1156" s="312"/>
      <c r="J1156" s="312"/>
    </row>
    <row r="1157" spans="1:10" ht="20.100000000000001" customHeight="1">
      <c r="A1157" s="312"/>
      <c r="B1157" s="312"/>
      <c r="C1157" s="312"/>
      <c r="D1157" s="312"/>
      <c r="E1157" s="312"/>
      <c r="F1157" s="312"/>
      <c r="G1157" s="312"/>
      <c r="H1157" s="312"/>
      <c r="I1157" s="312"/>
      <c r="J1157" s="312"/>
    </row>
    <row r="1158" spans="1:10" ht="20.100000000000001" customHeight="1">
      <c r="A1158" s="312"/>
      <c r="B1158" s="312"/>
      <c r="C1158" s="312"/>
      <c r="D1158" s="312"/>
      <c r="E1158" s="312"/>
      <c r="F1158" s="312"/>
      <c r="G1158" s="312"/>
      <c r="H1158" s="312"/>
      <c r="I1158" s="312"/>
      <c r="J1158" s="312"/>
    </row>
    <row r="1159" spans="1:10" ht="20.100000000000001" customHeight="1">
      <c r="A1159" s="312"/>
      <c r="B1159" s="312"/>
      <c r="C1159" s="312"/>
      <c r="D1159" s="312"/>
      <c r="E1159" s="312"/>
      <c r="F1159" s="312"/>
      <c r="G1159" s="312"/>
      <c r="H1159" s="312"/>
      <c r="I1159" s="312"/>
      <c r="J1159" s="312"/>
    </row>
    <row r="1160" spans="1:10" ht="20.100000000000001" customHeight="1">
      <c r="A1160" s="312"/>
      <c r="B1160" s="312"/>
      <c r="C1160" s="312"/>
      <c r="D1160" s="312"/>
      <c r="E1160" s="312"/>
      <c r="F1160" s="312"/>
      <c r="G1160" s="312"/>
      <c r="H1160" s="312"/>
      <c r="I1160" s="312"/>
      <c r="J1160" s="312"/>
    </row>
    <row r="1161" spans="1:10" ht="20.100000000000001" customHeight="1">
      <c r="A1161" s="312"/>
      <c r="B1161" s="312"/>
      <c r="C1161" s="312"/>
      <c r="D1161" s="312"/>
      <c r="E1161" s="312"/>
      <c r="F1161" s="312"/>
      <c r="G1161" s="312"/>
      <c r="H1161" s="312"/>
      <c r="I1161" s="312"/>
      <c r="J1161" s="312"/>
    </row>
    <row r="1162" spans="1:10" ht="20.100000000000001" customHeight="1">
      <c r="A1162" s="312"/>
      <c r="B1162" s="312"/>
      <c r="C1162" s="312"/>
      <c r="D1162" s="312"/>
      <c r="E1162" s="312"/>
      <c r="F1162" s="312"/>
      <c r="G1162" s="312"/>
      <c r="H1162" s="312"/>
      <c r="I1162" s="312"/>
      <c r="J1162" s="312"/>
    </row>
    <row r="1163" spans="1:10" ht="20.100000000000001" customHeight="1">
      <c r="A1163" s="312"/>
      <c r="B1163" s="312"/>
      <c r="C1163" s="312"/>
      <c r="D1163" s="312"/>
      <c r="E1163" s="312"/>
      <c r="F1163" s="312"/>
      <c r="G1163" s="312"/>
      <c r="H1163" s="312"/>
      <c r="I1163" s="312"/>
      <c r="J1163" s="312"/>
    </row>
    <row r="1164" spans="1:10" ht="20.100000000000001" customHeight="1">
      <c r="A1164" s="312"/>
      <c r="B1164" s="312"/>
      <c r="C1164" s="312"/>
      <c r="D1164" s="312"/>
      <c r="E1164" s="312"/>
      <c r="F1164" s="312"/>
      <c r="G1164" s="312"/>
      <c r="H1164" s="312"/>
      <c r="I1164" s="312"/>
      <c r="J1164" s="312"/>
    </row>
    <row r="1165" spans="1:10" ht="20.100000000000001" customHeight="1">
      <c r="A1165" s="312"/>
      <c r="B1165" s="312"/>
      <c r="C1165" s="312"/>
      <c r="D1165" s="312"/>
      <c r="E1165" s="312"/>
      <c r="F1165" s="312"/>
      <c r="G1165" s="312"/>
      <c r="H1165" s="312"/>
      <c r="I1165" s="312"/>
      <c r="J1165" s="312"/>
    </row>
    <row r="1166" spans="1:10" ht="20.100000000000001" customHeight="1">
      <c r="A1166" s="312"/>
      <c r="B1166" s="312"/>
      <c r="C1166" s="312"/>
      <c r="D1166" s="312"/>
      <c r="E1166" s="312"/>
      <c r="F1166" s="312"/>
      <c r="G1166" s="312"/>
      <c r="H1166" s="312"/>
      <c r="I1166" s="312"/>
      <c r="J1166" s="312"/>
    </row>
    <row r="1167" spans="1:10" ht="20.100000000000001" customHeight="1">
      <c r="A1167" s="312"/>
      <c r="B1167" s="312"/>
      <c r="C1167" s="312"/>
      <c r="D1167" s="312"/>
      <c r="E1167" s="312"/>
      <c r="F1167" s="312"/>
      <c r="G1167" s="312"/>
      <c r="H1167" s="312"/>
      <c r="I1167" s="312"/>
      <c r="J1167" s="312"/>
    </row>
    <row r="1168" spans="1:10" ht="20.100000000000001" customHeight="1">
      <c r="A1168" s="312"/>
      <c r="B1168" s="312"/>
      <c r="C1168" s="312"/>
      <c r="D1168" s="312"/>
      <c r="E1168" s="312"/>
      <c r="F1168" s="312"/>
      <c r="G1168" s="312"/>
      <c r="H1168" s="312"/>
      <c r="I1168" s="312"/>
      <c r="J1168" s="312"/>
    </row>
    <row r="1169" spans="1:10" ht="20.100000000000001" customHeight="1">
      <c r="A1169" s="312"/>
      <c r="B1169" s="312"/>
      <c r="C1169" s="312"/>
      <c r="D1169" s="312"/>
      <c r="E1169" s="312"/>
      <c r="F1169" s="312"/>
      <c r="G1169" s="312"/>
      <c r="H1169" s="312"/>
      <c r="I1169" s="312"/>
      <c r="J1169" s="312"/>
    </row>
    <row r="1170" spans="1:10" ht="20.100000000000001" customHeight="1">
      <c r="A1170" s="312"/>
      <c r="B1170" s="312"/>
      <c r="C1170" s="312"/>
      <c r="D1170" s="312"/>
      <c r="E1170" s="312"/>
      <c r="F1170" s="312"/>
      <c r="G1170" s="312"/>
      <c r="H1170" s="312"/>
      <c r="I1170" s="312"/>
      <c r="J1170" s="312"/>
    </row>
    <row r="1171" spans="1:10" ht="20.100000000000001" customHeight="1">
      <c r="A1171" s="312"/>
      <c r="B1171" s="312"/>
      <c r="C1171" s="312"/>
      <c r="D1171" s="312"/>
      <c r="E1171" s="312"/>
      <c r="F1171" s="312"/>
      <c r="G1171" s="312"/>
      <c r="H1171" s="312"/>
      <c r="I1171" s="312"/>
      <c r="J1171" s="312"/>
    </row>
    <row r="1172" spans="1:10" ht="20.100000000000001" customHeight="1">
      <c r="A1172" s="312"/>
      <c r="B1172" s="312"/>
      <c r="C1172" s="312"/>
      <c r="D1172" s="312"/>
      <c r="E1172" s="312"/>
      <c r="F1172" s="312"/>
      <c r="G1172" s="312"/>
      <c r="H1172" s="312"/>
      <c r="I1172" s="312"/>
      <c r="J1172" s="312"/>
    </row>
    <row r="1173" spans="1:10" ht="20.100000000000001" customHeight="1">
      <c r="A1173" s="312"/>
      <c r="B1173" s="312"/>
      <c r="C1173" s="312"/>
      <c r="D1173" s="312"/>
      <c r="E1173" s="312"/>
      <c r="F1173" s="312"/>
      <c r="G1173" s="312"/>
      <c r="H1173" s="312"/>
      <c r="I1173" s="312"/>
      <c r="J1173" s="312"/>
    </row>
    <row r="1174" spans="1:10" ht="20.100000000000001" customHeight="1">
      <c r="A1174" s="312"/>
      <c r="B1174" s="312"/>
      <c r="C1174" s="312"/>
      <c r="D1174" s="312"/>
      <c r="E1174" s="312"/>
      <c r="F1174" s="312"/>
      <c r="G1174" s="312"/>
      <c r="H1174" s="312"/>
      <c r="I1174" s="312"/>
      <c r="J1174" s="312"/>
    </row>
    <row r="1175" spans="1:10" ht="20.100000000000001" customHeight="1">
      <c r="A1175" s="312"/>
      <c r="B1175" s="312"/>
      <c r="C1175" s="312"/>
      <c r="D1175" s="312"/>
      <c r="E1175" s="312"/>
      <c r="F1175" s="312"/>
      <c r="G1175" s="312"/>
      <c r="H1175" s="312"/>
      <c r="I1175" s="312"/>
      <c r="J1175" s="312"/>
    </row>
    <row r="1176" spans="1:10" ht="20.100000000000001" customHeight="1">
      <c r="A1176" s="312"/>
      <c r="B1176" s="312"/>
      <c r="C1176" s="312"/>
      <c r="D1176" s="312"/>
      <c r="E1176" s="312"/>
      <c r="F1176" s="312"/>
      <c r="G1176" s="312"/>
      <c r="H1176" s="312"/>
      <c r="I1176" s="312"/>
      <c r="J1176" s="312"/>
    </row>
    <row r="1177" spans="1:10" ht="20.100000000000001" customHeight="1">
      <c r="A1177" s="312"/>
      <c r="B1177" s="312"/>
      <c r="C1177" s="312"/>
      <c r="D1177" s="312"/>
      <c r="E1177" s="312"/>
      <c r="F1177" s="312"/>
      <c r="G1177" s="312"/>
      <c r="H1177" s="312"/>
      <c r="I1177" s="312"/>
      <c r="J1177" s="312"/>
    </row>
    <row r="1178" spans="1:10" ht="20.100000000000001" customHeight="1">
      <c r="A1178" s="312"/>
      <c r="B1178" s="312"/>
      <c r="C1178" s="312"/>
      <c r="D1178" s="312"/>
      <c r="E1178" s="312"/>
      <c r="F1178" s="312"/>
      <c r="G1178" s="312"/>
      <c r="H1178" s="312"/>
      <c r="I1178" s="312"/>
      <c r="J1178" s="312"/>
    </row>
    <row r="1179" spans="1:10" ht="20.100000000000001" customHeight="1">
      <c r="A1179" s="312"/>
      <c r="B1179" s="312"/>
      <c r="C1179" s="312"/>
      <c r="D1179" s="312"/>
      <c r="E1179" s="312"/>
      <c r="F1179" s="312"/>
      <c r="G1179" s="312"/>
      <c r="H1179" s="312"/>
      <c r="I1179" s="312"/>
      <c r="J1179" s="312"/>
    </row>
    <row r="1180" spans="1:10" ht="20.100000000000001" customHeight="1">
      <c r="A1180" s="312"/>
      <c r="B1180" s="312"/>
      <c r="C1180" s="312"/>
      <c r="D1180" s="312"/>
      <c r="E1180" s="312"/>
      <c r="F1180" s="312"/>
      <c r="G1180" s="312"/>
      <c r="H1180" s="312"/>
      <c r="I1180" s="312"/>
      <c r="J1180" s="312"/>
    </row>
    <row r="1181" spans="1:10" ht="20.100000000000001" customHeight="1">
      <c r="A1181" s="312"/>
      <c r="B1181" s="312"/>
      <c r="C1181" s="312"/>
      <c r="D1181" s="312"/>
      <c r="E1181" s="312"/>
      <c r="F1181" s="312"/>
      <c r="G1181" s="312"/>
      <c r="H1181" s="312"/>
      <c r="I1181" s="312"/>
      <c r="J1181" s="312"/>
    </row>
    <row r="1182" spans="1:10" ht="20.100000000000001" customHeight="1">
      <c r="A1182" s="312"/>
      <c r="B1182" s="312"/>
      <c r="C1182" s="312"/>
      <c r="D1182" s="312"/>
      <c r="E1182" s="312"/>
      <c r="F1182" s="312"/>
      <c r="G1182" s="312"/>
      <c r="H1182" s="312"/>
      <c r="I1182" s="312"/>
      <c r="J1182" s="312"/>
    </row>
    <row r="1183" spans="1:10" ht="20.100000000000001" customHeight="1">
      <c r="A1183" s="312"/>
      <c r="B1183" s="312"/>
      <c r="C1183" s="312"/>
      <c r="D1183" s="312"/>
      <c r="E1183" s="312"/>
      <c r="F1183" s="312"/>
      <c r="G1183" s="312"/>
      <c r="H1183" s="312"/>
      <c r="I1183" s="312"/>
      <c r="J1183" s="312"/>
    </row>
    <row r="1184" spans="1:10" ht="20.100000000000001" customHeight="1">
      <c r="A1184" s="312"/>
      <c r="B1184" s="312"/>
      <c r="C1184" s="312"/>
      <c r="D1184" s="312"/>
      <c r="E1184" s="312"/>
      <c r="F1184" s="312"/>
      <c r="G1184" s="312"/>
      <c r="H1184" s="312"/>
      <c r="I1184" s="312"/>
      <c r="J1184" s="312"/>
    </row>
    <row r="1185" spans="1:10" ht="20.100000000000001" customHeight="1">
      <c r="A1185" s="312"/>
      <c r="B1185" s="312"/>
      <c r="C1185" s="312"/>
      <c r="D1185" s="312"/>
      <c r="E1185" s="312"/>
      <c r="F1185" s="312"/>
      <c r="G1185" s="312"/>
      <c r="H1185" s="312"/>
      <c r="I1185" s="312"/>
      <c r="J1185" s="312"/>
    </row>
    <row r="1186" spans="1:10" ht="20.100000000000001" customHeight="1">
      <c r="A1186" s="312"/>
      <c r="B1186" s="312"/>
      <c r="C1186" s="312"/>
      <c r="D1186" s="312"/>
      <c r="E1186" s="312"/>
      <c r="F1186" s="312"/>
      <c r="G1186" s="312"/>
      <c r="H1186" s="312"/>
      <c r="I1186" s="312"/>
      <c r="J1186" s="312"/>
    </row>
    <row r="1187" spans="1:10" ht="20.100000000000001" customHeight="1">
      <c r="A1187" s="312"/>
      <c r="B1187" s="312"/>
      <c r="C1187" s="312"/>
      <c r="D1187" s="312"/>
      <c r="E1187" s="312"/>
      <c r="F1187" s="312"/>
      <c r="G1187" s="312"/>
      <c r="H1187" s="312"/>
      <c r="I1187" s="312"/>
      <c r="J1187" s="312"/>
    </row>
    <row r="1188" spans="1:10" ht="20.100000000000001" customHeight="1">
      <c r="A1188" s="312"/>
      <c r="B1188" s="312"/>
      <c r="C1188" s="312"/>
      <c r="D1188" s="312"/>
      <c r="E1188" s="312"/>
      <c r="F1188" s="312"/>
      <c r="G1188" s="312"/>
      <c r="H1188" s="312"/>
      <c r="I1188" s="312"/>
      <c r="J1188" s="312"/>
    </row>
    <row r="1189" spans="1:10" ht="20.100000000000001" customHeight="1">
      <c r="A1189" s="312"/>
      <c r="B1189" s="312"/>
      <c r="C1189" s="312"/>
      <c r="D1189" s="312"/>
      <c r="E1189" s="312"/>
      <c r="F1189" s="312"/>
      <c r="G1189" s="312"/>
      <c r="H1189" s="312"/>
      <c r="I1189" s="312"/>
      <c r="J1189" s="312"/>
    </row>
    <row r="1190" spans="1:10" ht="20.100000000000001" customHeight="1">
      <c r="A1190" s="312"/>
      <c r="B1190" s="312"/>
      <c r="C1190" s="312"/>
      <c r="D1190" s="312"/>
      <c r="E1190" s="312"/>
      <c r="F1190" s="312"/>
      <c r="G1190" s="312"/>
      <c r="H1190" s="312"/>
      <c r="I1190" s="312"/>
      <c r="J1190" s="312"/>
    </row>
    <row r="1191" spans="1:10" ht="20.100000000000001" customHeight="1">
      <c r="A1191" s="312"/>
      <c r="B1191" s="312"/>
      <c r="C1191" s="312"/>
      <c r="D1191" s="312"/>
      <c r="E1191" s="312"/>
      <c r="F1191" s="312"/>
      <c r="G1191" s="312"/>
      <c r="H1191" s="312"/>
      <c r="I1191" s="312"/>
      <c r="J1191" s="312"/>
    </row>
    <row r="1192" spans="1:10" ht="20.100000000000001" customHeight="1">
      <c r="A1192" s="312"/>
      <c r="B1192" s="312"/>
      <c r="C1192" s="312"/>
      <c r="D1192" s="312"/>
      <c r="E1192" s="312"/>
      <c r="F1192" s="312"/>
      <c r="G1192" s="312"/>
      <c r="H1192" s="312"/>
      <c r="I1192" s="312"/>
      <c r="J1192" s="312"/>
    </row>
    <row r="1193" spans="1:10" ht="20.100000000000001" customHeight="1">
      <c r="A1193" s="312"/>
      <c r="B1193" s="312"/>
      <c r="C1193" s="312"/>
      <c r="D1193" s="312"/>
      <c r="E1193" s="312"/>
      <c r="F1193" s="312"/>
      <c r="G1193" s="312"/>
      <c r="H1193" s="312"/>
      <c r="I1193" s="312"/>
      <c r="J1193" s="312"/>
    </row>
    <row r="1194" spans="1:10" ht="20.100000000000001" customHeight="1">
      <c r="A1194" s="312"/>
      <c r="B1194" s="312"/>
      <c r="C1194" s="312"/>
      <c r="D1194" s="312"/>
      <c r="E1194" s="312"/>
      <c r="F1194" s="312"/>
      <c r="G1194" s="312"/>
      <c r="H1194" s="312"/>
      <c r="I1194" s="312"/>
      <c r="J1194" s="312"/>
    </row>
    <row r="1195" spans="1:10" ht="20.100000000000001" customHeight="1">
      <c r="A1195" s="312"/>
      <c r="B1195" s="312"/>
      <c r="C1195" s="312"/>
      <c r="D1195" s="312"/>
      <c r="E1195" s="312"/>
      <c r="F1195" s="312"/>
      <c r="G1195" s="312"/>
      <c r="H1195" s="312"/>
      <c r="I1195" s="312"/>
      <c r="J1195" s="312"/>
    </row>
    <row r="1196" spans="1:10" ht="20.100000000000001" customHeight="1">
      <c r="A1196" s="312"/>
      <c r="B1196" s="312"/>
      <c r="C1196" s="312"/>
      <c r="D1196" s="312"/>
      <c r="E1196" s="312"/>
      <c r="F1196" s="312"/>
      <c r="G1196" s="312"/>
      <c r="H1196" s="312"/>
      <c r="I1196" s="312"/>
      <c r="J1196" s="312"/>
    </row>
    <row r="1197" spans="1:10" ht="20.100000000000001" customHeight="1">
      <c r="A1197" s="312"/>
      <c r="B1197" s="312"/>
      <c r="C1197" s="312"/>
      <c r="D1197" s="312"/>
      <c r="E1197" s="312"/>
      <c r="F1197" s="312"/>
      <c r="G1197" s="312"/>
      <c r="H1197" s="312"/>
      <c r="I1197" s="312"/>
      <c r="J1197" s="312"/>
    </row>
    <row r="1198" spans="1:10" ht="20.100000000000001" customHeight="1">
      <c r="A1198" s="312"/>
      <c r="B1198" s="312"/>
      <c r="C1198" s="312"/>
      <c r="D1198" s="312"/>
      <c r="E1198" s="312"/>
      <c r="F1198" s="312"/>
      <c r="G1198" s="312"/>
      <c r="H1198" s="312"/>
      <c r="I1198" s="312"/>
      <c r="J1198" s="312"/>
    </row>
    <row r="1199" spans="1:10" ht="20.100000000000001" customHeight="1">
      <c r="A1199" s="312"/>
      <c r="B1199" s="312"/>
      <c r="C1199" s="312"/>
      <c r="D1199" s="312"/>
      <c r="E1199" s="312"/>
      <c r="F1199" s="312"/>
      <c r="G1199" s="312"/>
      <c r="H1199" s="312"/>
      <c r="I1199" s="312"/>
      <c r="J1199" s="312"/>
    </row>
    <row r="1200" spans="1:10" ht="20.100000000000001" customHeight="1">
      <c r="A1200" s="312"/>
      <c r="B1200" s="312"/>
      <c r="C1200" s="312"/>
      <c r="D1200" s="312"/>
      <c r="E1200" s="312"/>
      <c r="F1200" s="312"/>
      <c r="G1200" s="312"/>
      <c r="H1200" s="312"/>
      <c r="I1200" s="312"/>
      <c r="J1200" s="312"/>
    </row>
    <row r="1201" spans="1:10" ht="20.100000000000001" customHeight="1">
      <c r="A1201" s="312"/>
      <c r="B1201" s="312"/>
      <c r="C1201" s="312"/>
      <c r="D1201" s="312"/>
      <c r="E1201" s="312"/>
      <c r="F1201" s="312"/>
      <c r="G1201" s="312"/>
      <c r="H1201" s="312"/>
      <c r="I1201" s="312"/>
      <c r="J1201" s="312"/>
    </row>
    <row r="1202" spans="1:10" ht="20.100000000000001" customHeight="1">
      <c r="A1202" s="312"/>
      <c r="B1202" s="312"/>
      <c r="C1202" s="312"/>
      <c r="D1202" s="312"/>
      <c r="E1202" s="312"/>
      <c r="F1202" s="312"/>
      <c r="G1202" s="312"/>
      <c r="H1202" s="312"/>
      <c r="I1202" s="312"/>
      <c r="J1202" s="312"/>
    </row>
    <row r="1203" spans="1:10" ht="20.100000000000001" customHeight="1">
      <c r="A1203" s="312"/>
      <c r="B1203" s="312"/>
      <c r="C1203" s="312"/>
      <c r="D1203" s="312"/>
      <c r="E1203" s="312"/>
      <c r="F1203" s="312"/>
      <c r="G1203" s="312"/>
      <c r="H1203" s="312"/>
      <c r="I1203" s="312"/>
      <c r="J1203" s="312"/>
    </row>
    <row r="1204" spans="1:10" ht="20.100000000000001" customHeight="1">
      <c r="A1204" s="312"/>
      <c r="B1204" s="312"/>
      <c r="C1204" s="312"/>
      <c r="D1204" s="312"/>
      <c r="E1204" s="312"/>
      <c r="F1204" s="312"/>
      <c r="G1204" s="312"/>
      <c r="H1204" s="312"/>
      <c r="I1204" s="312"/>
      <c r="J1204" s="312"/>
    </row>
    <row r="1205" spans="1:10" ht="20.100000000000001" customHeight="1">
      <c r="A1205" s="312"/>
      <c r="B1205" s="312"/>
      <c r="C1205" s="312"/>
      <c r="D1205" s="312"/>
      <c r="E1205" s="312"/>
      <c r="F1205" s="312"/>
      <c r="G1205" s="312"/>
      <c r="H1205" s="312"/>
      <c r="I1205" s="312"/>
      <c r="J1205" s="312"/>
    </row>
    <row r="1206" spans="1:10" ht="20.100000000000001" customHeight="1">
      <c r="A1206" s="312"/>
      <c r="B1206" s="312"/>
      <c r="C1206" s="312"/>
      <c r="D1206" s="312"/>
      <c r="E1206" s="312"/>
      <c r="F1206" s="312"/>
      <c r="G1206" s="312"/>
      <c r="H1206" s="312"/>
      <c r="I1206" s="312"/>
      <c r="J1206" s="312"/>
    </row>
    <row r="1207" spans="1:10" ht="20.100000000000001" customHeight="1">
      <c r="A1207" s="312"/>
      <c r="B1207" s="312"/>
      <c r="C1207" s="312"/>
      <c r="D1207" s="312"/>
      <c r="E1207" s="312"/>
      <c r="F1207" s="312"/>
      <c r="G1207" s="312"/>
      <c r="H1207" s="312"/>
      <c r="I1207" s="312"/>
      <c r="J1207" s="312"/>
    </row>
    <row r="1208" spans="1:10" ht="20.100000000000001" customHeight="1">
      <c r="A1208" s="312"/>
      <c r="B1208" s="312"/>
      <c r="C1208" s="312"/>
      <c r="D1208" s="312"/>
      <c r="E1208" s="312"/>
      <c r="F1208" s="312"/>
      <c r="G1208" s="312"/>
      <c r="H1208" s="312"/>
      <c r="I1208" s="312"/>
      <c r="J1208" s="312"/>
    </row>
    <row r="1209" spans="1:10" ht="20.100000000000001" customHeight="1">
      <c r="A1209" s="312"/>
      <c r="B1209" s="312"/>
      <c r="C1209" s="312"/>
      <c r="D1209" s="312"/>
      <c r="E1209" s="312"/>
      <c r="F1209" s="312"/>
      <c r="G1209" s="312"/>
      <c r="H1209" s="312"/>
      <c r="I1209" s="312"/>
      <c r="J1209" s="312"/>
    </row>
    <row r="1210" spans="1:10" ht="20.100000000000001" customHeight="1">
      <c r="A1210" s="312"/>
      <c r="B1210" s="312"/>
      <c r="C1210" s="312"/>
      <c r="D1210" s="312"/>
      <c r="E1210" s="312"/>
      <c r="F1210" s="312"/>
      <c r="G1210" s="312"/>
      <c r="H1210" s="312"/>
      <c r="I1210" s="312"/>
      <c r="J1210" s="312"/>
    </row>
    <row r="1211" spans="1:10" ht="20.100000000000001" customHeight="1">
      <c r="A1211" s="312"/>
      <c r="B1211" s="312"/>
      <c r="C1211" s="312"/>
      <c r="D1211" s="312"/>
      <c r="E1211" s="312"/>
      <c r="F1211" s="312"/>
      <c r="G1211" s="312"/>
      <c r="H1211" s="312"/>
      <c r="I1211" s="312"/>
      <c r="J1211" s="312"/>
    </row>
    <row r="1212" spans="1:10" ht="20.100000000000001" customHeight="1">
      <c r="A1212" s="312"/>
      <c r="B1212" s="312"/>
      <c r="C1212" s="312"/>
      <c r="D1212" s="312"/>
      <c r="E1212" s="312"/>
      <c r="F1212" s="312"/>
      <c r="G1212" s="312"/>
      <c r="H1212" s="312"/>
      <c r="I1212" s="312"/>
      <c r="J1212" s="312"/>
    </row>
    <row r="1213" spans="1:10" ht="20.100000000000001" customHeight="1">
      <c r="A1213" s="312"/>
      <c r="B1213" s="312"/>
      <c r="C1213" s="312"/>
      <c r="D1213" s="312"/>
      <c r="E1213" s="312"/>
      <c r="F1213" s="312"/>
      <c r="G1213" s="312"/>
      <c r="H1213" s="312"/>
      <c r="I1213" s="312"/>
      <c r="J1213" s="312"/>
    </row>
    <row r="1214" spans="1:10" ht="20.100000000000001" customHeight="1">
      <c r="A1214" s="312"/>
      <c r="B1214" s="312"/>
      <c r="C1214" s="312"/>
      <c r="D1214" s="312"/>
      <c r="E1214" s="312"/>
      <c r="F1214" s="312"/>
      <c r="G1214" s="312"/>
      <c r="H1214" s="312"/>
      <c r="I1214" s="312"/>
      <c r="J1214" s="312"/>
    </row>
    <row r="1215" spans="1:10" ht="20.100000000000001" customHeight="1">
      <c r="A1215" s="312"/>
      <c r="B1215" s="312"/>
      <c r="C1215" s="312"/>
      <c r="D1215" s="312"/>
      <c r="E1215" s="312"/>
      <c r="F1215" s="312"/>
      <c r="G1215" s="312"/>
      <c r="H1215" s="312"/>
      <c r="I1215" s="312"/>
      <c r="J1215" s="312"/>
    </row>
    <row r="1216" spans="1:10" ht="20.100000000000001" customHeight="1">
      <c r="A1216" s="312"/>
      <c r="B1216" s="312"/>
      <c r="C1216" s="312"/>
      <c r="D1216" s="312"/>
      <c r="E1216" s="312"/>
      <c r="F1216" s="312"/>
      <c r="G1216" s="312"/>
      <c r="H1216" s="312"/>
      <c r="I1216" s="312"/>
      <c r="J1216" s="312"/>
    </row>
    <row r="1217" spans="1:10" ht="20.100000000000001" customHeight="1">
      <c r="A1217" s="312"/>
      <c r="B1217" s="312"/>
      <c r="C1217" s="312"/>
      <c r="D1217" s="312"/>
      <c r="E1217" s="312"/>
      <c r="F1217" s="312"/>
      <c r="G1217" s="312"/>
      <c r="H1217" s="312"/>
      <c r="I1217" s="312"/>
      <c r="J1217" s="312"/>
    </row>
    <row r="1218" spans="1:10" ht="20.100000000000001" customHeight="1">
      <c r="A1218" s="312"/>
      <c r="B1218" s="312"/>
      <c r="C1218" s="312"/>
      <c r="D1218" s="312"/>
      <c r="E1218" s="312"/>
      <c r="F1218" s="312"/>
      <c r="G1218" s="312"/>
      <c r="H1218" s="312"/>
      <c r="I1218" s="312"/>
      <c r="J1218" s="312"/>
    </row>
    <row r="1219" spans="1:10" ht="20.100000000000001" customHeight="1">
      <c r="A1219" s="312"/>
      <c r="B1219" s="312"/>
      <c r="C1219" s="312"/>
      <c r="D1219" s="312"/>
      <c r="E1219" s="312"/>
      <c r="F1219" s="312"/>
      <c r="G1219" s="312"/>
      <c r="H1219" s="312"/>
      <c r="I1219" s="312"/>
      <c r="J1219" s="312"/>
    </row>
    <row r="1220" spans="1:10" ht="20.100000000000001" customHeight="1">
      <c r="A1220" s="312"/>
      <c r="B1220" s="312"/>
      <c r="C1220" s="312"/>
      <c r="D1220" s="312"/>
      <c r="E1220" s="312"/>
      <c r="F1220" s="312"/>
      <c r="G1220" s="312"/>
      <c r="H1220" s="312"/>
      <c r="I1220" s="312"/>
      <c r="J1220" s="312"/>
    </row>
    <row r="1221" spans="1:10" ht="20.100000000000001" customHeight="1">
      <c r="A1221" s="312"/>
      <c r="B1221" s="312"/>
      <c r="C1221" s="312"/>
      <c r="D1221" s="312"/>
      <c r="E1221" s="312"/>
      <c r="F1221" s="312"/>
      <c r="G1221" s="312"/>
      <c r="H1221" s="312"/>
      <c r="I1221" s="312"/>
      <c r="J1221" s="312"/>
    </row>
    <row r="1222" spans="1:10" ht="20.100000000000001" customHeight="1">
      <c r="A1222" s="312"/>
      <c r="B1222" s="312"/>
      <c r="C1222" s="312"/>
      <c r="D1222" s="312"/>
      <c r="E1222" s="312"/>
      <c r="F1222" s="312"/>
      <c r="G1222" s="312"/>
      <c r="H1222" s="312"/>
      <c r="I1222" s="312"/>
      <c r="J1222" s="312"/>
    </row>
    <row r="1223" spans="1:10" ht="20.100000000000001" customHeight="1">
      <c r="A1223" s="312"/>
      <c r="B1223" s="312"/>
      <c r="C1223" s="312"/>
      <c r="D1223" s="312"/>
      <c r="E1223" s="312"/>
      <c r="F1223" s="312"/>
      <c r="G1223" s="312"/>
      <c r="H1223" s="312"/>
      <c r="I1223" s="312"/>
      <c r="J1223" s="312"/>
    </row>
    <row r="1224" spans="1:10" ht="20.100000000000001" customHeight="1">
      <c r="A1224" s="312"/>
      <c r="B1224" s="312"/>
      <c r="C1224" s="312"/>
      <c r="D1224" s="312"/>
      <c r="E1224" s="312"/>
      <c r="F1224" s="312"/>
      <c r="G1224" s="312"/>
      <c r="H1224" s="312"/>
      <c r="I1224" s="312"/>
      <c r="J1224" s="312"/>
    </row>
    <row r="1225" spans="1:10" ht="20.100000000000001" customHeight="1">
      <c r="A1225" s="312"/>
      <c r="B1225" s="312"/>
      <c r="C1225" s="312"/>
      <c r="D1225" s="312"/>
      <c r="E1225" s="312"/>
      <c r="F1225" s="312"/>
      <c r="G1225" s="312"/>
      <c r="H1225" s="312"/>
      <c r="I1225" s="312"/>
      <c r="J1225" s="312"/>
    </row>
    <row r="1226" spans="1:10" ht="20.100000000000001" customHeight="1">
      <c r="A1226" s="312"/>
      <c r="B1226" s="312"/>
      <c r="C1226" s="312"/>
      <c r="D1226" s="312"/>
      <c r="E1226" s="312"/>
      <c r="F1226" s="312"/>
      <c r="G1226" s="312"/>
      <c r="H1226" s="312"/>
      <c r="I1226" s="312"/>
      <c r="J1226" s="312"/>
    </row>
    <row r="1227" spans="1:10" ht="20.100000000000001" customHeight="1">
      <c r="A1227" s="312"/>
      <c r="B1227" s="312"/>
      <c r="C1227" s="312"/>
      <c r="D1227" s="312"/>
      <c r="E1227" s="312"/>
      <c r="F1227" s="312"/>
      <c r="G1227" s="312"/>
      <c r="H1227" s="312"/>
      <c r="I1227" s="312"/>
      <c r="J1227" s="312"/>
    </row>
    <row r="1228" spans="1:10" ht="20.100000000000001" customHeight="1">
      <c r="A1228" s="312"/>
      <c r="B1228" s="312"/>
      <c r="C1228" s="312"/>
      <c r="D1228" s="312"/>
      <c r="E1228" s="312"/>
      <c r="F1228" s="312"/>
      <c r="G1228" s="312"/>
      <c r="H1228" s="312"/>
      <c r="I1228" s="312"/>
      <c r="J1228" s="312"/>
    </row>
    <row r="1229" spans="1:10" ht="20.100000000000001" customHeight="1">
      <c r="A1229" s="312"/>
      <c r="B1229" s="312"/>
      <c r="C1229" s="312"/>
      <c r="D1229" s="312"/>
      <c r="E1229" s="312"/>
      <c r="F1229" s="312"/>
      <c r="G1229" s="312"/>
      <c r="H1229" s="312"/>
      <c r="I1229" s="312"/>
      <c r="J1229" s="312"/>
    </row>
    <row r="1230" spans="1:10" ht="20.100000000000001" customHeight="1">
      <c r="A1230" s="312"/>
      <c r="B1230" s="312"/>
      <c r="C1230" s="312"/>
      <c r="D1230" s="312"/>
      <c r="E1230" s="312"/>
      <c r="F1230" s="312"/>
      <c r="G1230" s="312"/>
      <c r="H1230" s="312"/>
      <c r="I1230" s="312"/>
      <c r="J1230" s="312"/>
    </row>
    <row r="1231" spans="1:10" ht="20.100000000000001" customHeight="1">
      <c r="A1231" s="312"/>
      <c r="B1231" s="312"/>
      <c r="C1231" s="312"/>
      <c r="D1231" s="312"/>
      <c r="E1231" s="312"/>
      <c r="F1231" s="312"/>
      <c r="G1231" s="312"/>
      <c r="H1231" s="312"/>
      <c r="I1231" s="312"/>
      <c r="J1231" s="312"/>
    </row>
    <row r="1232" spans="1:10" ht="20.100000000000001" customHeight="1">
      <c r="A1232" s="312"/>
      <c r="B1232" s="312"/>
      <c r="C1232" s="312"/>
      <c r="D1232" s="312"/>
      <c r="E1232" s="312"/>
      <c r="F1232" s="312"/>
      <c r="G1232" s="312"/>
      <c r="H1232" s="312"/>
      <c r="I1232" s="312"/>
      <c r="J1232" s="312"/>
    </row>
    <row r="1233" spans="1:10" ht="20.100000000000001" customHeight="1">
      <c r="A1233" s="312"/>
      <c r="B1233" s="312"/>
      <c r="C1233" s="312"/>
      <c r="D1233" s="312"/>
      <c r="E1233" s="312"/>
      <c r="F1233" s="312"/>
      <c r="G1233" s="312"/>
      <c r="H1233" s="312"/>
      <c r="I1233" s="312"/>
      <c r="J1233" s="312"/>
    </row>
    <row r="1234" spans="1:10" ht="20.100000000000001" customHeight="1">
      <c r="A1234" s="312"/>
      <c r="B1234" s="312"/>
      <c r="C1234" s="312"/>
      <c r="D1234" s="312"/>
      <c r="E1234" s="312"/>
      <c r="F1234" s="312"/>
      <c r="G1234" s="312"/>
      <c r="H1234" s="312"/>
      <c r="I1234" s="312"/>
      <c r="J1234" s="312"/>
    </row>
    <row r="1235" spans="1:10" ht="20.100000000000001" customHeight="1">
      <c r="A1235" s="312"/>
      <c r="B1235" s="312"/>
      <c r="C1235" s="312"/>
      <c r="D1235" s="312"/>
      <c r="E1235" s="312"/>
      <c r="F1235" s="312"/>
      <c r="G1235" s="312"/>
      <c r="H1235" s="312"/>
      <c r="I1235" s="312"/>
      <c r="J1235" s="312"/>
    </row>
    <row r="1236" spans="1:10" ht="20.100000000000001" customHeight="1">
      <c r="A1236" s="312"/>
      <c r="B1236" s="312"/>
      <c r="C1236" s="312"/>
      <c r="D1236" s="312"/>
      <c r="E1236" s="312"/>
      <c r="F1236" s="312"/>
      <c r="G1236" s="312"/>
      <c r="H1236" s="312"/>
      <c r="I1236" s="312"/>
      <c r="J1236" s="312"/>
    </row>
    <row r="1237" spans="1:10" ht="20.100000000000001" customHeight="1">
      <c r="A1237" s="312"/>
      <c r="B1237" s="312"/>
      <c r="C1237" s="312"/>
      <c r="D1237" s="312"/>
      <c r="E1237" s="312"/>
      <c r="F1237" s="312"/>
      <c r="G1237" s="312"/>
      <c r="H1237" s="312"/>
      <c r="I1237" s="312"/>
      <c r="J1237" s="312"/>
    </row>
    <row r="1238" spans="1:10" ht="20.100000000000001" customHeight="1">
      <c r="A1238" s="312"/>
      <c r="B1238" s="312"/>
      <c r="C1238" s="312"/>
      <c r="D1238" s="312"/>
      <c r="E1238" s="312"/>
      <c r="F1238" s="312"/>
      <c r="G1238" s="312"/>
      <c r="H1238" s="312"/>
      <c r="I1238" s="312"/>
      <c r="J1238" s="312"/>
    </row>
    <row r="1239" spans="1:10" ht="20.100000000000001" customHeight="1">
      <c r="A1239" s="312"/>
      <c r="B1239" s="312"/>
      <c r="C1239" s="312"/>
      <c r="D1239" s="312"/>
      <c r="E1239" s="312"/>
      <c r="F1239" s="312"/>
      <c r="G1239" s="312"/>
      <c r="H1239" s="312"/>
      <c r="I1239" s="312"/>
      <c r="J1239" s="312"/>
    </row>
    <row r="1240" spans="1:10" ht="20.100000000000001" customHeight="1">
      <c r="A1240" s="312"/>
      <c r="B1240" s="312"/>
      <c r="C1240" s="312"/>
      <c r="D1240" s="312"/>
      <c r="E1240" s="312"/>
      <c r="F1240" s="312"/>
      <c r="G1240" s="312"/>
      <c r="H1240" s="312"/>
      <c r="I1240" s="312"/>
      <c r="J1240" s="312"/>
    </row>
    <row r="1241" spans="1:10" ht="20.100000000000001" customHeight="1">
      <c r="A1241" s="312"/>
      <c r="B1241" s="312"/>
      <c r="C1241" s="312"/>
      <c r="D1241" s="312"/>
      <c r="E1241" s="312"/>
      <c r="F1241" s="312"/>
      <c r="G1241" s="312"/>
      <c r="H1241" s="312"/>
      <c r="I1241" s="312"/>
      <c r="J1241" s="312"/>
    </row>
    <row r="1242" spans="1:10" ht="20.100000000000001" customHeight="1">
      <c r="A1242" s="312"/>
      <c r="B1242" s="312"/>
      <c r="C1242" s="312"/>
      <c r="D1242" s="312"/>
      <c r="E1242" s="312"/>
      <c r="F1242" s="312"/>
      <c r="G1242" s="312"/>
      <c r="H1242" s="312"/>
      <c r="I1242" s="312"/>
      <c r="J1242" s="312"/>
    </row>
    <row r="1243" spans="1:10" ht="20.100000000000001" customHeight="1">
      <c r="A1243" s="312"/>
      <c r="B1243" s="312"/>
      <c r="C1243" s="312"/>
      <c r="D1243" s="312"/>
      <c r="E1243" s="312"/>
      <c r="F1243" s="312"/>
      <c r="G1243" s="312"/>
      <c r="H1243" s="312"/>
      <c r="I1243" s="312"/>
      <c r="J1243" s="312"/>
    </row>
    <row r="1244" spans="1:10" ht="20.100000000000001" customHeight="1">
      <c r="A1244" s="312"/>
      <c r="B1244" s="312"/>
      <c r="C1244" s="312"/>
      <c r="D1244" s="312"/>
      <c r="E1244" s="312"/>
      <c r="F1244" s="312"/>
      <c r="G1244" s="312"/>
      <c r="H1244" s="312"/>
      <c r="I1244" s="312"/>
      <c r="J1244" s="312"/>
    </row>
    <row r="1245" spans="1:10" ht="20.100000000000001" customHeight="1">
      <c r="A1245" s="312"/>
      <c r="B1245" s="312"/>
      <c r="C1245" s="312"/>
      <c r="D1245" s="312"/>
      <c r="E1245" s="312"/>
      <c r="F1245" s="312"/>
      <c r="G1245" s="312"/>
      <c r="H1245" s="312"/>
      <c r="I1245" s="312"/>
      <c r="J1245" s="312"/>
    </row>
    <row r="1246" spans="1:10" ht="20.100000000000001" customHeight="1">
      <c r="A1246" s="312"/>
      <c r="B1246" s="312"/>
      <c r="C1246" s="312"/>
      <c r="D1246" s="312"/>
      <c r="E1246" s="312"/>
      <c r="F1246" s="312"/>
      <c r="G1246" s="312"/>
      <c r="H1246" s="312"/>
      <c r="I1246" s="312"/>
      <c r="J1246" s="312"/>
    </row>
    <row r="1247" spans="1:10" ht="20.100000000000001" customHeight="1">
      <c r="A1247" s="312"/>
      <c r="B1247" s="312"/>
      <c r="C1247" s="312"/>
      <c r="D1247" s="312"/>
      <c r="E1247" s="312"/>
      <c r="F1247" s="312"/>
      <c r="G1247" s="312"/>
      <c r="H1247" s="312"/>
      <c r="I1247" s="312"/>
      <c r="J1247" s="312"/>
    </row>
    <row r="1248" spans="1:10" ht="20.100000000000001" customHeight="1">
      <c r="A1248" s="312"/>
      <c r="B1248" s="312"/>
      <c r="C1248" s="312"/>
      <c r="D1248" s="312"/>
      <c r="E1248" s="312"/>
      <c r="F1248" s="312"/>
      <c r="G1248" s="312"/>
      <c r="H1248" s="312"/>
      <c r="I1248" s="312"/>
      <c r="J1248" s="312"/>
    </row>
    <row r="1249" spans="1:10" ht="20.100000000000001" customHeight="1">
      <c r="A1249" s="312"/>
      <c r="B1249" s="312"/>
      <c r="C1249" s="312"/>
      <c r="D1249" s="312"/>
      <c r="E1249" s="312"/>
      <c r="F1249" s="312"/>
      <c r="G1249" s="312"/>
      <c r="H1249" s="312"/>
      <c r="I1249" s="312"/>
      <c r="J1249" s="312"/>
    </row>
    <row r="1250" spans="1:10" ht="20.100000000000001" customHeight="1">
      <c r="A1250" s="312"/>
      <c r="B1250" s="312"/>
      <c r="C1250" s="312"/>
      <c r="D1250" s="312"/>
      <c r="E1250" s="312"/>
      <c r="F1250" s="312"/>
      <c r="G1250" s="312"/>
      <c r="H1250" s="312"/>
      <c r="I1250" s="312"/>
      <c r="J1250" s="312"/>
    </row>
    <row r="1251" spans="1:10" ht="20.100000000000001" customHeight="1">
      <c r="A1251" s="312"/>
      <c r="B1251" s="312"/>
      <c r="C1251" s="312"/>
      <c r="D1251" s="312"/>
      <c r="E1251" s="312"/>
      <c r="F1251" s="312"/>
      <c r="G1251" s="312"/>
      <c r="H1251" s="312"/>
      <c r="I1251" s="312"/>
      <c r="J1251" s="312"/>
    </row>
    <row r="1252" spans="1:10" ht="20.100000000000001" customHeight="1">
      <c r="A1252" s="312"/>
      <c r="B1252" s="312"/>
      <c r="C1252" s="312"/>
      <c r="D1252" s="312"/>
      <c r="E1252" s="312"/>
      <c r="F1252" s="312"/>
      <c r="G1252" s="312"/>
      <c r="H1252" s="312"/>
      <c r="I1252" s="312"/>
      <c r="J1252" s="312"/>
    </row>
    <row r="1253" spans="1:10" ht="20.100000000000001" customHeight="1">
      <c r="A1253" s="312"/>
      <c r="B1253" s="312"/>
      <c r="C1253" s="312"/>
      <c r="D1253" s="312"/>
      <c r="E1253" s="312"/>
      <c r="F1253" s="312"/>
      <c r="G1253" s="312"/>
      <c r="H1253" s="312"/>
      <c r="I1253" s="312"/>
      <c r="J1253" s="312"/>
    </row>
    <row r="1254" spans="1:10" ht="20.100000000000001" customHeight="1">
      <c r="A1254" s="312"/>
      <c r="B1254" s="312"/>
      <c r="C1254" s="312"/>
      <c r="D1254" s="312"/>
      <c r="E1254" s="312"/>
      <c r="F1254" s="312"/>
      <c r="G1254" s="312"/>
      <c r="H1254" s="312"/>
      <c r="I1254" s="312"/>
      <c r="J1254" s="312"/>
    </row>
    <row r="1255" spans="1:10" ht="20.100000000000001" customHeight="1">
      <c r="A1255" s="312"/>
      <c r="B1255" s="312"/>
      <c r="C1255" s="312"/>
      <c r="D1255" s="312"/>
      <c r="E1255" s="312"/>
      <c r="F1255" s="312"/>
      <c r="G1255" s="312"/>
      <c r="H1255" s="312"/>
      <c r="I1255" s="312"/>
      <c r="J1255" s="312"/>
    </row>
    <row r="1256" spans="1:10" ht="20.100000000000001" customHeight="1">
      <c r="A1256" s="312"/>
      <c r="B1256" s="312"/>
      <c r="C1256" s="312"/>
      <c r="D1256" s="312"/>
      <c r="E1256" s="312"/>
      <c r="F1256" s="312"/>
      <c r="G1256" s="312"/>
      <c r="H1256" s="312"/>
      <c r="I1256" s="312"/>
      <c r="J1256" s="312"/>
    </row>
    <row r="1257" spans="1:10" ht="20.100000000000001" customHeight="1">
      <c r="A1257" s="312"/>
      <c r="B1257" s="312"/>
      <c r="C1257" s="312"/>
      <c r="D1257" s="312"/>
      <c r="E1257" s="312"/>
      <c r="F1257" s="312"/>
      <c r="G1257" s="312"/>
      <c r="H1257" s="312"/>
      <c r="I1257" s="312"/>
      <c r="J1257" s="312"/>
    </row>
    <row r="1258" spans="1:10" ht="20.100000000000001" customHeight="1">
      <c r="A1258" s="312"/>
      <c r="B1258" s="312"/>
      <c r="C1258" s="312"/>
      <c r="D1258" s="312"/>
      <c r="E1258" s="312"/>
      <c r="F1258" s="312"/>
      <c r="G1258" s="312"/>
      <c r="H1258" s="312"/>
      <c r="I1258" s="312"/>
      <c r="J1258" s="312"/>
    </row>
    <row r="1259" spans="1:10" ht="20.100000000000001" customHeight="1">
      <c r="A1259" s="312"/>
      <c r="B1259" s="312"/>
      <c r="C1259" s="312"/>
      <c r="D1259" s="312"/>
      <c r="E1259" s="312"/>
      <c r="F1259" s="312"/>
      <c r="G1259" s="312"/>
      <c r="H1259" s="312"/>
      <c r="I1259" s="312"/>
      <c r="J1259" s="312"/>
    </row>
    <row r="1260" spans="1:10" ht="20.100000000000001" customHeight="1">
      <c r="A1260" s="312"/>
      <c r="B1260" s="312"/>
      <c r="C1260" s="312"/>
      <c r="D1260" s="312"/>
      <c r="E1260" s="312"/>
      <c r="F1260" s="312"/>
      <c r="G1260" s="312"/>
      <c r="H1260" s="312"/>
      <c r="I1260" s="312"/>
      <c r="J1260" s="312"/>
    </row>
    <row r="1261" spans="1:10" ht="20.100000000000001" customHeight="1">
      <c r="A1261" s="312"/>
      <c r="B1261" s="312"/>
      <c r="C1261" s="312"/>
      <c r="D1261" s="312"/>
      <c r="E1261" s="312"/>
      <c r="F1261" s="312"/>
      <c r="G1261" s="312"/>
      <c r="H1261" s="312"/>
      <c r="I1261" s="312"/>
      <c r="J1261" s="312"/>
    </row>
    <row r="1262" spans="1:10" ht="20.100000000000001" customHeight="1">
      <c r="A1262" s="312"/>
      <c r="B1262" s="312"/>
      <c r="C1262" s="312"/>
      <c r="D1262" s="312"/>
      <c r="E1262" s="312"/>
      <c r="F1262" s="312"/>
      <c r="G1262" s="312"/>
      <c r="H1262" s="312"/>
      <c r="I1262" s="312"/>
      <c r="J1262" s="312"/>
    </row>
    <row r="1263" spans="1:10" ht="20.100000000000001" customHeight="1">
      <c r="A1263" s="312"/>
      <c r="B1263" s="312"/>
      <c r="C1263" s="312"/>
      <c r="D1263" s="312"/>
      <c r="E1263" s="312"/>
      <c r="F1263" s="312"/>
      <c r="G1263" s="312"/>
      <c r="H1263" s="312"/>
      <c r="I1263" s="312"/>
      <c r="J1263" s="312"/>
    </row>
    <row r="1264" spans="1:10" ht="20.100000000000001" customHeight="1">
      <c r="A1264" s="312"/>
      <c r="B1264" s="312"/>
      <c r="C1264" s="312"/>
      <c r="D1264" s="312"/>
      <c r="E1264" s="312"/>
      <c r="F1264" s="312"/>
      <c r="G1264" s="312"/>
      <c r="H1264" s="312"/>
      <c r="I1264" s="312"/>
      <c r="J1264" s="312"/>
    </row>
    <row r="1265" spans="1:10" ht="20.100000000000001" customHeight="1">
      <c r="A1265" s="312"/>
      <c r="B1265" s="312"/>
      <c r="C1265" s="312"/>
      <c r="D1265" s="312"/>
      <c r="E1265" s="312"/>
      <c r="F1265" s="312"/>
      <c r="G1265" s="312"/>
      <c r="H1265" s="312"/>
      <c r="I1265" s="312"/>
      <c r="J1265" s="312"/>
    </row>
    <row r="1266" spans="1:10" ht="20.100000000000001" customHeight="1">
      <c r="A1266" s="312"/>
      <c r="B1266" s="312"/>
      <c r="C1266" s="312"/>
      <c r="D1266" s="312"/>
      <c r="E1266" s="312"/>
      <c r="F1266" s="312"/>
      <c r="G1266" s="312"/>
      <c r="H1266" s="312"/>
      <c r="I1266" s="312"/>
      <c r="J1266" s="312"/>
    </row>
    <row r="1267" spans="1:10" ht="20.100000000000001" customHeight="1">
      <c r="A1267" s="312"/>
      <c r="B1267" s="312"/>
      <c r="C1267" s="312"/>
      <c r="D1267" s="312"/>
      <c r="E1267" s="312"/>
      <c r="F1267" s="312"/>
      <c r="G1267" s="312"/>
      <c r="H1267" s="312"/>
      <c r="I1267" s="312"/>
      <c r="J1267" s="312"/>
    </row>
    <row r="1268" spans="1:10" ht="20.100000000000001" customHeight="1">
      <c r="A1268" s="312"/>
      <c r="B1268" s="312"/>
      <c r="C1268" s="312"/>
      <c r="D1268" s="312"/>
      <c r="E1268" s="312"/>
      <c r="F1268" s="312"/>
      <c r="G1268" s="312"/>
      <c r="H1268" s="312"/>
      <c r="I1268" s="312"/>
      <c r="J1268" s="312"/>
    </row>
    <row r="1269" spans="1:10" ht="20.100000000000001" customHeight="1">
      <c r="A1269" s="312"/>
      <c r="B1269" s="312"/>
      <c r="C1269" s="312"/>
      <c r="D1269" s="312"/>
      <c r="E1269" s="312"/>
      <c r="F1269" s="312"/>
      <c r="G1269" s="312"/>
      <c r="H1269" s="312"/>
      <c r="I1269" s="312"/>
      <c r="J1269" s="312"/>
    </row>
    <row r="1270" spans="1:10" ht="20.100000000000001" customHeight="1">
      <c r="A1270" s="312"/>
      <c r="B1270" s="312"/>
      <c r="C1270" s="312"/>
      <c r="D1270" s="312"/>
      <c r="E1270" s="312"/>
      <c r="F1270" s="312"/>
      <c r="G1270" s="312"/>
      <c r="H1270" s="312"/>
      <c r="I1270" s="312"/>
      <c r="J1270" s="312"/>
    </row>
    <row r="1271" spans="1:10" ht="20.100000000000001" customHeight="1">
      <c r="A1271" s="312"/>
      <c r="B1271" s="312"/>
      <c r="C1271" s="312"/>
      <c r="D1271" s="312"/>
      <c r="E1271" s="312"/>
      <c r="F1271" s="312"/>
      <c r="G1271" s="312"/>
      <c r="H1271" s="312"/>
      <c r="I1271" s="312"/>
      <c r="J1271" s="312"/>
    </row>
    <row r="1272" spans="1:10" ht="20.100000000000001" customHeight="1">
      <c r="A1272" s="312"/>
      <c r="B1272" s="312"/>
      <c r="C1272" s="312"/>
      <c r="D1272" s="312"/>
      <c r="E1272" s="312"/>
      <c r="F1272" s="312"/>
      <c r="G1272" s="312"/>
      <c r="H1272" s="312"/>
      <c r="I1272" s="312"/>
      <c r="J1272" s="312"/>
    </row>
    <row r="1273" spans="1:10" ht="20.100000000000001" customHeight="1">
      <c r="A1273" s="312"/>
      <c r="B1273" s="312"/>
      <c r="C1273" s="312"/>
      <c r="D1273" s="312"/>
      <c r="E1273" s="312"/>
      <c r="F1273" s="312"/>
      <c r="G1273" s="312"/>
      <c r="H1273" s="312"/>
      <c r="I1273" s="312"/>
      <c r="J1273" s="312"/>
    </row>
    <row r="1274" spans="1:10" ht="20.100000000000001" customHeight="1">
      <c r="A1274" s="312"/>
      <c r="B1274" s="312"/>
      <c r="C1274" s="312"/>
      <c r="D1274" s="312"/>
      <c r="E1274" s="312"/>
      <c r="F1274" s="312"/>
      <c r="G1274" s="312"/>
      <c r="H1274" s="312"/>
      <c r="I1274" s="312"/>
      <c r="J1274" s="312"/>
    </row>
    <row r="1275" spans="1:10" ht="20.100000000000001" customHeight="1">
      <c r="A1275" s="312"/>
      <c r="B1275" s="312"/>
      <c r="C1275" s="312"/>
      <c r="D1275" s="312"/>
      <c r="E1275" s="312"/>
      <c r="F1275" s="312"/>
      <c r="G1275" s="312"/>
      <c r="H1275" s="312"/>
      <c r="I1275" s="312"/>
      <c r="J1275" s="312"/>
    </row>
    <row r="1276" spans="1:10" ht="20.100000000000001" customHeight="1">
      <c r="A1276" s="312"/>
      <c r="B1276" s="312"/>
      <c r="C1276" s="312"/>
      <c r="D1276" s="312"/>
      <c r="E1276" s="312"/>
      <c r="F1276" s="312"/>
      <c r="G1276" s="312"/>
      <c r="H1276" s="312"/>
      <c r="I1276" s="312"/>
      <c r="J1276" s="312"/>
    </row>
    <row r="1277" spans="1:10" ht="20.100000000000001" customHeight="1">
      <c r="A1277" s="312"/>
      <c r="B1277" s="312"/>
      <c r="C1277" s="312"/>
      <c r="D1277" s="312"/>
      <c r="E1277" s="312"/>
      <c r="F1277" s="312"/>
      <c r="G1277" s="312"/>
      <c r="H1277" s="312"/>
      <c r="I1277" s="312"/>
      <c r="J1277" s="312"/>
    </row>
    <row r="1278" spans="1:10" ht="20.100000000000001" customHeight="1">
      <c r="A1278" s="312"/>
      <c r="B1278" s="312"/>
      <c r="C1278" s="312"/>
      <c r="D1278" s="312"/>
      <c r="E1278" s="312"/>
      <c r="F1278" s="312"/>
      <c r="G1278" s="312"/>
      <c r="H1278" s="312"/>
      <c r="I1278" s="312"/>
      <c r="J1278" s="312"/>
    </row>
    <row r="1279" spans="1:10" ht="20.100000000000001" customHeight="1">
      <c r="A1279" s="312"/>
      <c r="B1279" s="312"/>
      <c r="C1279" s="312"/>
      <c r="D1279" s="312"/>
      <c r="E1279" s="312"/>
      <c r="F1279" s="312"/>
      <c r="G1279" s="312"/>
      <c r="H1279" s="312"/>
      <c r="I1279" s="312"/>
      <c r="J1279" s="312"/>
    </row>
    <row r="1280" spans="1:10" ht="20.100000000000001" customHeight="1">
      <c r="A1280" s="312"/>
      <c r="B1280" s="312"/>
      <c r="C1280" s="312"/>
      <c r="D1280" s="312"/>
      <c r="E1280" s="312"/>
      <c r="F1280" s="312"/>
      <c r="G1280" s="312"/>
      <c r="H1280" s="312"/>
      <c r="I1280" s="312"/>
      <c r="J1280" s="312"/>
    </row>
    <row r="1281" spans="1:10" ht="20.100000000000001" customHeight="1">
      <c r="A1281" s="312"/>
      <c r="B1281" s="312"/>
      <c r="C1281" s="312"/>
      <c r="D1281" s="312"/>
      <c r="E1281" s="312"/>
      <c r="F1281" s="312"/>
      <c r="G1281" s="312"/>
      <c r="H1281" s="312"/>
      <c r="I1281" s="312"/>
      <c r="J1281" s="312"/>
    </row>
    <row r="1282" spans="1:10" ht="20.100000000000001" customHeight="1">
      <c r="A1282" s="312"/>
      <c r="B1282" s="312"/>
      <c r="C1282" s="312"/>
      <c r="D1282" s="312"/>
      <c r="E1282" s="312"/>
      <c r="F1282" s="312"/>
      <c r="G1282" s="312"/>
      <c r="H1282" s="312"/>
      <c r="I1282" s="312"/>
      <c r="J1282" s="312"/>
    </row>
    <row r="1283" spans="1:10" ht="20.100000000000001" customHeight="1">
      <c r="A1283" s="312"/>
      <c r="B1283" s="312"/>
      <c r="C1283" s="312"/>
      <c r="D1283" s="312"/>
      <c r="E1283" s="312"/>
      <c r="F1283" s="312"/>
      <c r="G1283" s="312"/>
      <c r="H1283" s="312"/>
      <c r="I1283" s="312"/>
      <c r="J1283" s="312"/>
    </row>
    <row r="1284" spans="1:10" ht="20.100000000000001" customHeight="1">
      <c r="A1284" s="312"/>
      <c r="B1284" s="312"/>
      <c r="C1284" s="312"/>
      <c r="D1284" s="312"/>
      <c r="E1284" s="312"/>
      <c r="F1284" s="312"/>
      <c r="G1284" s="312"/>
      <c r="H1284" s="312"/>
      <c r="I1284" s="312"/>
      <c r="J1284" s="312"/>
    </row>
    <row r="1285" spans="1:10" ht="20.100000000000001" customHeight="1">
      <c r="A1285" s="312"/>
      <c r="B1285" s="312"/>
      <c r="C1285" s="312"/>
      <c r="D1285" s="312"/>
      <c r="E1285" s="312"/>
      <c r="F1285" s="312"/>
      <c r="G1285" s="312"/>
      <c r="H1285" s="312"/>
      <c r="I1285" s="312"/>
      <c r="J1285" s="312"/>
    </row>
    <row r="1286" spans="1:10" ht="20.100000000000001" customHeight="1">
      <c r="A1286" s="312"/>
      <c r="B1286" s="312"/>
      <c r="C1286" s="312"/>
      <c r="D1286" s="312"/>
      <c r="E1286" s="312"/>
      <c r="F1286" s="312"/>
      <c r="G1286" s="312"/>
      <c r="H1286" s="312"/>
      <c r="I1286" s="312"/>
      <c r="J1286" s="312"/>
    </row>
    <row r="1287" spans="1:10" ht="20.100000000000001" customHeight="1">
      <c r="A1287" s="312"/>
      <c r="B1287" s="312"/>
      <c r="C1287" s="312"/>
      <c r="D1287" s="312"/>
      <c r="E1287" s="312"/>
      <c r="F1287" s="312"/>
      <c r="G1287" s="312"/>
      <c r="H1287" s="312"/>
      <c r="I1287" s="312"/>
      <c r="J1287" s="312"/>
    </row>
    <row r="1288" spans="1:10" ht="20.100000000000001" customHeight="1">
      <c r="A1288" s="312"/>
      <c r="B1288" s="312"/>
      <c r="C1288" s="312"/>
      <c r="D1288" s="312"/>
      <c r="E1288" s="312"/>
      <c r="F1288" s="312"/>
      <c r="G1288" s="312"/>
      <c r="H1288" s="312"/>
      <c r="I1288" s="312"/>
      <c r="J1288" s="312"/>
    </row>
    <row r="1289" spans="1:10" ht="20.100000000000001" customHeight="1">
      <c r="A1289" s="312"/>
      <c r="B1289" s="312"/>
      <c r="C1289" s="312"/>
      <c r="D1289" s="312"/>
      <c r="E1289" s="312"/>
      <c r="F1289" s="312"/>
      <c r="G1289" s="312"/>
      <c r="H1289" s="312"/>
      <c r="I1289" s="312"/>
      <c r="J1289" s="312"/>
    </row>
    <row r="1290" spans="1:10" ht="20.100000000000001" customHeight="1">
      <c r="A1290" s="312"/>
      <c r="B1290" s="312"/>
      <c r="C1290" s="312"/>
      <c r="D1290" s="312"/>
      <c r="E1290" s="312"/>
      <c r="F1290" s="312"/>
      <c r="G1290" s="312"/>
      <c r="H1290" s="312"/>
      <c r="I1290" s="312"/>
      <c r="J1290" s="312"/>
    </row>
    <row r="1291" spans="1:10" ht="20.100000000000001" customHeight="1">
      <c r="A1291" s="312"/>
      <c r="B1291" s="312"/>
      <c r="C1291" s="312"/>
      <c r="D1291" s="312"/>
      <c r="E1291" s="312"/>
      <c r="F1291" s="312"/>
      <c r="G1291" s="312"/>
      <c r="H1291" s="312"/>
      <c r="I1291" s="312"/>
      <c r="J1291" s="312"/>
    </row>
    <row r="1292" spans="1:10" ht="20.100000000000001" customHeight="1">
      <c r="A1292" s="312"/>
      <c r="B1292" s="312"/>
      <c r="C1292" s="312"/>
      <c r="D1292" s="312"/>
      <c r="E1292" s="312"/>
      <c r="F1292" s="312"/>
      <c r="G1292" s="312"/>
      <c r="H1292" s="312"/>
      <c r="I1292" s="312"/>
      <c r="J1292" s="312"/>
    </row>
    <row r="1293" spans="1:10" ht="20.100000000000001" customHeight="1">
      <c r="A1293" s="312"/>
      <c r="B1293" s="312"/>
      <c r="C1293" s="312"/>
      <c r="D1293" s="312"/>
      <c r="E1293" s="312"/>
      <c r="F1293" s="312"/>
      <c r="G1293" s="312"/>
      <c r="H1293" s="312"/>
      <c r="I1293" s="312"/>
      <c r="J1293" s="312"/>
    </row>
    <row r="1294" spans="1:10" ht="20.100000000000001" customHeight="1">
      <c r="A1294" s="312"/>
      <c r="B1294" s="312"/>
      <c r="C1294" s="312"/>
      <c r="D1294" s="312"/>
      <c r="E1294" s="312"/>
      <c r="F1294" s="312"/>
      <c r="G1294" s="312"/>
      <c r="H1294" s="312"/>
      <c r="I1294" s="312"/>
      <c r="J1294" s="312"/>
    </row>
    <row r="1295" spans="1:10" ht="20.100000000000001" customHeight="1">
      <c r="A1295" s="312"/>
      <c r="B1295" s="312"/>
      <c r="C1295" s="312"/>
      <c r="D1295" s="312"/>
      <c r="E1295" s="312"/>
      <c r="F1295" s="312"/>
      <c r="G1295" s="312"/>
      <c r="H1295" s="312"/>
      <c r="I1295" s="312"/>
      <c r="J1295" s="312"/>
    </row>
    <row r="1296" spans="1:10" ht="20.100000000000001" customHeight="1">
      <c r="A1296" s="312"/>
      <c r="B1296" s="312"/>
      <c r="C1296" s="312"/>
      <c r="D1296" s="312"/>
      <c r="E1296" s="312"/>
      <c r="F1296" s="312"/>
      <c r="G1296" s="312"/>
      <c r="H1296" s="312"/>
      <c r="I1296" s="312"/>
      <c r="J1296" s="312"/>
    </row>
    <row r="1297" spans="1:10" ht="20.100000000000001" customHeight="1">
      <c r="A1297" s="312"/>
      <c r="B1297" s="312"/>
      <c r="C1297" s="312"/>
      <c r="D1297" s="312"/>
      <c r="E1297" s="312"/>
      <c r="F1297" s="312"/>
      <c r="G1297" s="312"/>
      <c r="H1297" s="312"/>
      <c r="I1297" s="312"/>
      <c r="J1297" s="312"/>
    </row>
    <row r="1298" spans="1:10" ht="20.100000000000001" customHeight="1">
      <c r="A1298" s="312"/>
      <c r="B1298" s="312"/>
      <c r="C1298" s="312"/>
      <c r="D1298" s="312"/>
      <c r="E1298" s="312"/>
      <c r="F1298" s="312"/>
      <c r="G1298" s="312"/>
      <c r="H1298" s="312"/>
      <c r="I1298" s="312"/>
      <c r="J1298" s="312"/>
    </row>
    <row r="1299" spans="1:10" ht="20.100000000000001" customHeight="1">
      <c r="A1299" s="312"/>
      <c r="B1299" s="312"/>
      <c r="C1299" s="312"/>
      <c r="D1299" s="312"/>
      <c r="E1299" s="312"/>
      <c r="F1299" s="312"/>
      <c r="G1299" s="312"/>
      <c r="H1299" s="312"/>
      <c r="I1299" s="312"/>
      <c r="J1299" s="312"/>
    </row>
    <row r="1300" spans="1:10" ht="20.100000000000001" customHeight="1">
      <c r="A1300" s="312"/>
      <c r="B1300" s="312"/>
      <c r="C1300" s="312"/>
      <c r="D1300" s="312"/>
      <c r="E1300" s="312"/>
      <c r="F1300" s="312"/>
      <c r="G1300" s="312"/>
      <c r="H1300" s="312"/>
      <c r="I1300" s="312"/>
      <c r="J1300" s="312"/>
    </row>
    <row r="1301" spans="1:10" ht="20.100000000000001" customHeight="1">
      <c r="A1301" s="312"/>
      <c r="B1301" s="312"/>
      <c r="C1301" s="312"/>
      <c r="D1301" s="312"/>
      <c r="E1301" s="312"/>
      <c r="F1301" s="312"/>
      <c r="G1301" s="312"/>
      <c r="H1301" s="312"/>
      <c r="I1301" s="312"/>
      <c r="J1301" s="312"/>
    </row>
    <row r="1302" spans="1:10" ht="20.100000000000001" customHeight="1">
      <c r="A1302" s="312"/>
      <c r="B1302" s="312"/>
      <c r="C1302" s="312"/>
      <c r="D1302" s="312"/>
      <c r="E1302" s="312"/>
      <c r="F1302" s="312"/>
      <c r="G1302" s="312"/>
      <c r="H1302" s="312"/>
      <c r="I1302" s="312"/>
      <c r="J1302" s="312"/>
    </row>
    <row r="1303" spans="1:10" ht="20.100000000000001" customHeight="1">
      <c r="A1303" s="312"/>
      <c r="B1303" s="312"/>
      <c r="C1303" s="312"/>
      <c r="D1303" s="312"/>
      <c r="E1303" s="312"/>
      <c r="F1303" s="312"/>
      <c r="G1303" s="312"/>
      <c r="H1303" s="312"/>
      <c r="I1303" s="312"/>
      <c r="J1303" s="312"/>
    </row>
    <row r="1304" spans="1:10" ht="20.100000000000001" customHeight="1">
      <c r="A1304" s="312"/>
      <c r="B1304" s="312"/>
      <c r="C1304" s="312"/>
      <c r="D1304" s="312"/>
      <c r="E1304" s="312"/>
      <c r="F1304" s="312"/>
      <c r="G1304" s="312"/>
      <c r="H1304" s="312"/>
      <c r="I1304" s="312"/>
      <c r="J1304" s="312"/>
    </row>
    <row r="1305" spans="1:10" ht="20.100000000000001" customHeight="1">
      <c r="A1305" s="312"/>
      <c r="B1305" s="312"/>
      <c r="C1305" s="312"/>
      <c r="D1305" s="312"/>
      <c r="E1305" s="312"/>
      <c r="F1305" s="312"/>
      <c r="G1305" s="312"/>
      <c r="H1305" s="312"/>
      <c r="I1305" s="312"/>
      <c r="J1305" s="312"/>
    </row>
    <row r="1306" spans="1:10" ht="20.100000000000001" customHeight="1">
      <c r="A1306" s="312"/>
      <c r="B1306" s="312"/>
      <c r="C1306" s="312"/>
      <c r="D1306" s="312"/>
      <c r="E1306" s="312"/>
      <c r="F1306" s="312"/>
      <c r="G1306" s="312"/>
      <c r="H1306" s="312"/>
      <c r="I1306" s="312"/>
      <c r="J1306" s="312"/>
    </row>
    <row r="1307" spans="1:10" ht="20.100000000000001" customHeight="1">
      <c r="A1307" s="312"/>
      <c r="B1307" s="312"/>
      <c r="C1307" s="312"/>
      <c r="D1307" s="312"/>
      <c r="E1307" s="312"/>
      <c r="F1307" s="312"/>
      <c r="G1307" s="312"/>
      <c r="H1307" s="312"/>
      <c r="I1307" s="312"/>
      <c r="J1307" s="312"/>
    </row>
    <row r="1308" spans="1:10" ht="20.100000000000001" customHeight="1">
      <c r="A1308" s="312"/>
      <c r="B1308" s="312"/>
      <c r="C1308" s="312"/>
      <c r="D1308" s="312"/>
      <c r="E1308" s="312"/>
      <c r="F1308" s="312"/>
      <c r="G1308" s="312"/>
      <c r="H1308" s="312"/>
      <c r="I1308" s="312"/>
      <c r="J1308" s="312"/>
    </row>
    <row r="1309" spans="1:10" ht="20.100000000000001" customHeight="1">
      <c r="A1309" s="312"/>
      <c r="B1309" s="312"/>
      <c r="C1309" s="312"/>
      <c r="D1309" s="312"/>
      <c r="E1309" s="312"/>
      <c r="F1309" s="312"/>
      <c r="G1309" s="312"/>
      <c r="H1309" s="312"/>
      <c r="I1309" s="312"/>
      <c r="J1309" s="312"/>
    </row>
    <row r="1310" spans="1:10" ht="20.100000000000001" customHeight="1">
      <c r="A1310" s="312"/>
      <c r="B1310" s="312"/>
      <c r="C1310" s="312"/>
      <c r="D1310" s="312"/>
      <c r="E1310" s="312"/>
      <c r="F1310" s="312"/>
      <c r="G1310" s="312"/>
      <c r="H1310" s="312"/>
      <c r="I1310" s="312"/>
      <c r="J1310" s="312"/>
    </row>
    <row r="1311" spans="1:10" ht="20.100000000000001" customHeight="1">
      <c r="A1311" s="312"/>
      <c r="B1311" s="312"/>
      <c r="C1311" s="312"/>
      <c r="D1311" s="312"/>
      <c r="E1311" s="312"/>
      <c r="F1311" s="312"/>
      <c r="G1311" s="312"/>
      <c r="H1311" s="312"/>
      <c r="I1311" s="312"/>
      <c r="J1311" s="312"/>
    </row>
    <row r="1312" spans="1:10" ht="20.100000000000001" customHeight="1">
      <c r="A1312" s="312"/>
      <c r="B1312" s="312"/>
      <c r="C1312" s="312"/>
      <c r="D1312" s="312"/>
      <c r="E1312" s="312"/>
      <c r="F1312" s="312"/>
      <c r="G1312" s="312"/>
      <c r="H1312" s="312"/>
      <c r="I1312" s="312"/>
      <c r="J1312" s="312"/>
    </row>
    <row r="1313" spans="1:10" ht="20.100000000000001" customHeight="1">
      <c r="A1313" s="312"/>
      <c r="B1313" s="312"/>
      <c r="C1313" s="312"/>
      <c r="D1313" s="312"/>
      <c r="E1313" s="312"/>
      <c r="F1313" s="312"/>
      <c r="G1313" s="312"/>
      <c r="H1313" s="312"/>
      <c r="I1313" s="312"/>
      <c r="J1313" s="312"/>
    </row>
    <row r="1314" spans="1:10" ht="20.100000000000001" customHeight="1">
      <c r="A1314" s="312"/>
      <c r="B1314" s="312"/>
      <c r="C1314" s="312"/>
      <c r="D1314" s="312"/>
      <c r="E1314" s="312"/>
      <c r="F1314" s="312"/>
      <c r="G1314" s="312"/>
      <c r="H1314" s="312"/>
      <c r="I1314" s="312"/>
      <c r="J1314" s="312"/>
    </row>
    <row r="1315" spans="1:10" ht="20.100000000000001" customHeight="1">
      <c r="A1315" s="312"/>
      <c r="B1315" s="312"/>
      <c r="C1315" s="312"/>
      <c r="D1315" s="312"/>
      <c r="E1315" s="312"/>
      <c r="F1315" s="312"/>
      <c r="G1315" s="312"/>
      <c r="H1315" s="312"/>
      <c r="I1315" s="312"/>
      <c r="J1315" s="312"/>
    </row>
    <row r="1316" spans="1:10" ht="20.100000000000001" customHeight="1">
      <c r="A1316" s="312"/>
      <c r="B1316" s="312"/>
      <c r="C1316" s="312"/>
      <c r="D1316" s="312"/>
      <c r="E1316" s="312"/>
      <c r="F1316" s="312"/>
      <c r="G1316" s="312"/>
      <c r="H1316" s="312"/>
      <c r="I1316" s="312"/>
      <c r="J1316" s="312"/>
    </row>
    <row r="1317" spans="1:10" ht="20.100000000000001" customHeight="1">
      <c r="A1317" s="312"/>
      <c r="B1317" s="312"/>
      <c r="C1317" s="312"/>
      <c r="D1317" s="312"/>
      <c r="E1317" s="312"/>
      <c r="F1317" s="312"/>
      <c r="G1317" s="312"/>
      <c r="H1317" s="312"/>
      <c r="I1317" s="312"/>
      <c r="J1317" s="312"/>
    </row>
    <row r="1318" spans="1:10" ht="20.100000000000001" customHeight="1">
      <c r="A1318" s="312"/>
      <c r="B1318" s="312"/>
      <c r="C1318" s="312"/>
      <c r="D1318" s="312"/>
      <c r="E1318" s="312"/>
      <c r="F1318" s="312"/>
      <c r="G1318" s="312"/>
      <c r="H1318" s="312"/>
      <c r="I1318" s="312"/>
      <c r="J1318" s="312"/>
    </row>
    <row r="1319" spans="1:10" ht="20.100000000000001" customHeight="1">
      <c r="A1319" s="312"/>
      <c r="B1319" s="312"/>
      <c r="C1319" s="312"/>
      <c r="D1319" s="312"/>
      <c r="E1319" s="312"/>
      <c r="F1319" s="312"/>
      <c r="G1319" s="312"/>
      <c r="H1319" s="312"/>
      <c r="I1319" s="312"/>
      <c r="J1319" s="312"/>
    </row>
    <row r="1320" spans="1:10" ht="20.100000000000001" customHeight="1">
      <c r="A1320" s="312"/>
      <c r="B1320" s="312"/>
      <c r="C1320" s="312"/>
      <c r="D1320" s="312"/>
      <c r="E1320" s="312"/>
      <c r="F1320" s="312"/>
      <c r="G1320" s="312"/>
      <c r="H1320" s="312"/>
      <c r="I1320" s="312"/>
      <c r="J1320" s="312"/>
    </row>
    <row r="1321" spans="1:10" ht="20.100000000000001" customHeight="1">
      <c r="A1321" s="312"/>
      <c r="B1321" s="312"/>
      <c r="C1321" s="312"/>
      <c r="D1321" s="312"/>
      <c r="E1321" s="312"/>
      <c r="F1321" s="312"/>
      <c r="G1321" s="312"/>
      <c r="H1321" s="312"/>
      <c r="I1321" s="312"/>
      <c r="J1321" s="312"/>
    </row>
    <row r="1322" spans="1:10" ht="20.100000000000001" customHeight="1">
      <c r="A1322" s="312"/>
      <c r="B1322" s="312"/>
      <c r="C1322" s="312"/>
      <c r="D1322" s="312"/>
      <c r="E1322" s="312"/>
      <c r="F1322" s="312"/>
      <c r="G1322" s="312"/>
      <c r="H1322" s="312"/>
      <c r="I1322" s="312"/>
      <c r="J1322" s="312"/>
    </row>
    <row r="1323" spans="1:10" ht="20.100000000000001" customHeight="1">
      <c r="A1323" s="312"/>
      <c r="B1323" s="312"/>
      <c r="C1323" s="312"/>
      <c r="D1323" s="312"/>
      <c r="E1323" s="312"/>
      <c r="F1323" s="312"/>
      <c r="G1323" s="312"/>
      <c r="H1323" s="312"/>
      <c r="I1323" s="312"/>
      <c r="J1323" s="312"/>
    </row>
    <row r="1324" spans="1:10" ht="20.100000000000001" customHeight="1">
      <c r="A1324" s="312"/>
      <c r="B1324" s="312"/>
      <c r="C1324" s="312"/>
      <c r="D1324" s="312"/>
      <c r="E1324" s="312"/>
      <c r="F1324" s="312"/>
      <c r="G1324" s="312"/>
      <c r="H1324" s="312"/>
      <c r="I1324" s="312"/>
      <c r="J1324" s="312"/>
    </row>
    <row r="1325" spans="1:10" ht="20.100000000000001" customHeight="1">
      <c r="A1325" s="312"/>
      <c r="B1325" s="312"/>
      <c r="C1325" s="312"/>
      <c r="D1325" s="312"/>
      <c r="E1325" s="312"/>
      <c r="F1325" s="312"/>
      <c r="G1325" s="312"/>
      <c r="H1325" s="312"/>
      <c r="I1325" s="312"/>
      <c r="J1325" s="312"/>
    </row>
    <row r="1326" spans="1:10" ht="20.100000000000001" customHeight="1">
      <c r="A1326" s="312"/>
      <c r="B1326" s="312"/>
      <c r="C1326" s="312"/>
      <c r="D1326" s="312"/>
      <c r="E1326" s="312"/>
      <c r="F1326" s="312"/>
      <c r="G1326" s="312"/>
      <c r="H1326" s="312"/>
      <c r="I1326" s="312"/>
      <c r="J1326" s="312"/>
    </row>
    <row r="1327" spans="1:10" ht="20.100000000000001" customHeight="1">
      <c r="A1327" s="312"/>
      <c r="B1327" s="312"/>
      <c r="C1327" s="312"/>
      <c r="D1327" s="312"/>
      <c r="E1327" s="312"/>
      <c r="F1327" s="312"/>
      <c r="G1327" s="312"/>
      <c r="H1327" s="312"/>
      <c r="I1327" s="312"/>
      <c r="J1327" s="312"/>
    </row>
    <row r="1328" spans="1:10" ht="20.100000000000001" customHeight="1">
      <c r="A1328" s="312"/>
      <c r="B1328" s="312"/>
      <c r="C1328" s="312"/>
      <c r="D1328" s="312"/>
      <c r="E1328" s="312"/>
      <c r="F1328" s="312"/>
      <c r="G1328" s="312"/>
      <c r="H1328" s="312"/>
      <c r="I1328" s="312"/>
      <c r="J1328" s="312"/>
    </row>
    <row r="1329" spans="1:10" ht="20.100000000000001" customHeight="1">
      <c r="A1329" s="312"/>
      <c r="B1329" s="312"/>
      <c r="C1329" s="312"/>
      <c r="D1329" s="312"/>
      <c r="E1329" s="312"/>
      <c r="F1329" s="312"/>
      <c r="G1329" s="312"/>
      <c r="H1329" s="312"/>
      <c r="I1329" s="312"/>
      <c r="J1329" s="312"/>
    </row>
    <row r="1330" spans="1:10" ht="20.100000000000001" customHeight="1">
      <c r="A1330" s="312"/>
      <c r="B1330" s="312"/>
      <c r="C1330" s="312"/>
      <c r="D1330" s="312"/>
      <c r="E1330" s="312"/>
      <c r="F1330" s="312"/>
      <c r="G1330" s="312"/>
      <c r="H1330" s="312"/>
      <c r="I1330" s="312"/>
      <c r="J1330" s="312"/>
    </row>
    <row r="1331" spans="1:10" ht="20.100000000000001" customHeight="1">
      <c r="A1331" s="312"/>
      <c r="B1331" s="312"/>
      <c r="C1331" s="312"/>
      <c r="D1331" s="312"/>
      <c r="E1331" s="312"/>
      <c r="F1331" s="312"/>
      <c r="G1331" s="312"/>
      <c r="H1331" s="312"/>
      <c r="I1331" s="312"/>
      <c r="J1331" s="312"/>
    </row>
    <row r="1332" spans="1:10" ht="20.100000000000001" customHeight="1">
      <c r="A1332" s="312"/>
      <c r="B1332" s="312"/>
      <c r="C1332" s="312"/>
      <c r="D1332" s="312"/>
      <c r="E1332" s="312"/>
      <c r="F1332" s="312"/>
      <c r="G1332" s="312"/>
      <c r="H1332" s="312"/>
      <c r="I1332" s="312"/>
      <c r="J1332" s="312"/>
    </row>
    <row r="1333" spans="1:10" ht="20.100000000000001" customHeight="1">
      <c r="A1333" s="312"/>
      <c r="B1333" s="312"/>
      <c r="C1333" s="312"/>
      <c r="D1333" s="312"/>
      <c r="E1333" s="312"/>
      <c r="F1333" s="312"/>
      <c r="G1333" s="312"/>
      <c r="H1333" s="312"/>
      <c r="I1333" s="312"/>
      <c r="J1333" s="312"/>
    </row>
    <row r="1334" spans="1:10" ht="20.100000000000001" customHeight="1">
      <c r="A1334" s="312"/>
      <c r="B1334" s="312"/>
      <c r="C1334" s="312"/>
      <c r="D1334" s="312"/>
      <c r="E1334" s="312"/>
      <c r="F1334" s="312"/>
      <c r="G1334" s="312"/>
      <c r="H1334" s="312"/>
      <c r="I1334" s="312"/>
      <c r="J1334" s="312"/>
    </row>
    <row r="1335" spans="1:10" ht="20.100000000000001" customHeight="1">
      <c r="A1335" s="312"/>
      <c r="B1335" s="312"/>
      <c r="C1335" s="312"/>
      <c r="D1335" s="312"/>
      <c r="E1335" s="312"/>
      <c r="F1335" s="312"/>
      <c r="G1335" s="312"/>
      <c r="H1335" s="312"/>
      <c r="I1335" s="312"/>
      <c r="J1335" s="312"/>
    </row>
    <row r="1336" spans="1:10" ht="20.100000000000001" customHeight="1">
      <c r="A1336" s="312"/>
      <c r="B1336" s="312"/>
      <c r="C1336" s="312"/>
      <c r="D1336" s="312"/>
      <c r="E1336" s="312"/>
      <c r="F1336" s="312"/>
      <c r="G1336" s="312"/>
      <c r="H1336" s="312"/>
      <c r="I1336" s="312"/>
      <c r="J1336" s="312"/>
    </row>
    <row r="1337" spans="1:10" ht="20.100000000000001" customHeight="1">
      <c r="A1337" s="312"/>
      <c r="B1337" s="312"/>
      <c r="C1337" s="312"/>
      <c r="D1337" s="312"/>
      <c r="E1337" s="312"/>
      <c r="F1337" s="312"/>
      <c r="G1337" s="312"/>
      <c r="H1337" s="312"/>
      <c r="I1337" s="312"/>
      <c r="J1337" s="312"/>
    </row>
    <row r="1338" spans="1:10" ht="20.100000000000001" customHeight="1">
      <c r="A1338" s="312"/>
      <c r="B1338" s="312"/>
      <c r="C1338" s="312"/>
      <c r="D1338" s="312"/>
      <c r="E1338" s="312"/>
      <c r="F1338" s="312"/>
      <c r="G1338" s="312"/>
      <c r="H1338" s="312"/>
      <c r="I1338" s="312"/>
      <c r="J1338" s="312"/>
    </row>
    <row r="1339" spans="1:10" ht="20.100000000000001" customHeight="1">
      <c r="A1339" s="312"/>
      <c r="B1339" s="312"/>
      <c r="C1339" s="312"/>
      <c r="D1339" s="312"/>
      <c r="E1339" s="312"/>
      <c r="F1339" s="312"/>
      <c r="G1339" s="312"/>
      <c r="H1339" s="312"/>
      <c r="I1339" s="312"/>
      <c r="J1339" s="312"/>
    </row>
    <row r="1340" spans="1:10" ht="20.100000000000001" customHeight="1">
      <c r="A1340" s="312"/>
      <c r="B1340" s="312"/>
      <c r="C1340" s="312"/>
      <c r="D1340" s="312"/>
      <c r="E1340" s="312"/>
      <c r="F1340" s="312"/>
      <c r="G1340" s="312"/>
      <c r="H1340" s="312"/>
      <c r="I1340" s="312"/>
      <c r="J1340" s="312"/>
    </row>
    <row r="1341" spans="1:10" ht="20.100000000000001" customHeight="1">
      <c r="A1341" s="312"/>
      <c r="B1341" s="312"/>
      <c r="C1341" s="312"/>
      <c r="D1341" s="312"/>
      <c r="E1341" s="312"/>
      <c r="F1341" s="312"/>
      <c r="G1341" s="312"/>
      <c r="H1341" s="312"/>
      <c r="I1341" s="312"/>
      <c r="J1341" s="312"/>
    </row>
    <row r="1342" spans="1:10" ht="20.100000000000001" customHeight="1">
      <c r="A1342" s="312"/>
      <c r="B1342" s="312"/>
      <c r="C1342" s="312"/>
      <c r="D1342" s="312"/>
      <c r="E1342" s="312"/>
      <c r="F1342" s="312"/>
      <c r="G1342" s="312"/>
      <c r="H1342" s="312"/>
      <c r="I1342" s="312"/>
      <c r="J1342" s="312"/>
    </row>
    <row r="1343" spans="1:10" ht="20.100000000000001" customHeight="1">
      <c r="A1343" s="312"/>
      <c r="B1343" s="312"/>
      <c r="C1343" s="312"/>
      <c r="D1343" s="312"/>
      <c r="E1343" s="312"/>
      <c r="F1343" s="312"/>
      <c r="G1343" s="312"/>
      <c r="H1343" s="312"/>
      <c r="I1343" s="312"/>
      <c r="J1343" s="312"/>
    </row>
    <row r="1344" spans="1:10" ht="20.100000000000001" customHeight="1">
      <c r="A1344" s="312"/>
      <c r="B1344" s="312"/>
      <c r="C1344" s="312"/>
      <c r="D1344" s="312"/>
      <c r="E1344" s="312"/>
      <c r="F1344" s="312"/>
      <c r="G1344" s="312"/>
      <c r="H1344" s="312"/>
      <c r="I1344" s="312"/>
      <c r="J1344" s="312"/>
    </row>
    <row r="1345" spans="1:10" ht="20.100000000000001" customHeight="1">
      <c r="A1345" s="312"/>
      <c r="B1345" s="312"/>
      <c r="C1345" s="312"/>
      <c r="D1345" s="312"/>
      <c r="E1345" s="312"/>
      <c r="F1345" s="312"/>
      <c r="G1345" s="312"/>
      <c r="H1345" s="312"/>
      <c r="I1345" s="312"/>
      <c r="J1345" s="312"/>
    </row>
    <row r="1346" spans="1:10" ht="20.100000000000001" customHeight="1">
      <c r="A1346" s="312"/>
      <c r="B1346" s="312"/>
      <c r="C1346" s="312"/>
      <c r="D1346" s="312"/>
      <c r="E1346" s="312"/>
      <c r="F1346" s="312"/>
      <c r="G1346" s="312"/>
      <c r="H1346" s="312"/>
      <c r="I1346" s="312"/>
      <c r="J1346" s="312"/>
    </row>
    <row r="1347" spans="1:10" ht="20.100000000000001" customHeight="1">
      <c r="A1347" s="312"/>
      <c r="B1347" s="312"/>
      <c r="C1347" s="312"/>
      <c r="D1347" s="312"/>
      <c r="E1347" s="312"/>
      <c r="F1347" s="312"/>
      <c r="G1347" s="312"/>
      <c r="H1347" s="312"/>
      <c r="I1347" s="312"/>
      <c r="J1347" s="312"/>
    </row>
    <row r="1348" spans="1:10" ht="20.100000000000001" customHeight="1">
      <c r="A1348" s="312"/>
      <c r="B1348" s="312"/>
      <c r="C1348" s="312"/>
      <c r="D1348" s="312"/>
      <c r="E1348" s="312"/>
      <c r="F1348" s="312"/>
      <c r="G1348" s="312"/>
      <c r="H1348" s="312"/>
      <c r="I1348" s="312"/>
      <c r="J1348" s="312"/>
    </row>
    <row r="1349" spans="1:10" ht="20.100000000000001" customHeight="1">
      <c r="A1349" s="312"/>
      <c r="B1349" s="312"/>
      <c r="C1349" s="312"/>
      <c r="D1349" s="312"/>
      <c r="E1349" s="312"/>
      <c r="F1349" s="312"/>
      <c r="G1349" s="312"/>
      <c r="H1349" s="312"/>
      <c r="I1349" s="312"/>
      <c r="J1349" s="312"/>
    </row>
    <row r="1350" spans="1:10" ht="20.100000000000001" customHeight="1">
      <c r="A1350" s="312"/>
      <c r="B1350" s="312"/>
      <c r="C1350" s="312"/>
      <c r="D1350" s="312"/>
      <c r="E1350" s="312"/>
      <c r="F1350" s="312"/>
      <c r="G1350" s="312"/>
      <c r="H1350" s="312"/>
      <c r="I1350" s="312"/>
      <c r="J1350" s="312"/>
    </row>
    <row r="1351" spans="1:10" ht="20.100000000000001" customHeight="1">
      <c r="A1351" s="312"/>
      <c r="B1351" s="312"/>
      <c r="C1351" s="312"/>
      <c r="D1351" s="312"/>
      <c r="E1351" s="312"/>
      <c r="F1351" s="312"/>
      <c r="G1351" s="312"/>
      <c r="H1351" s="312"/>
      <c r="I1351" s="312"/>
      <c r="J1351" s="312"/>
    </row>
    <row r="1352" spans="1:10" ht="20.100000000000001" customHeight="1">
      <c r="A1352" s="312"/>
      <c r="B1352" s="312"/>
      <c r="C1352" s="312"/>
      <c r="D1352" s="312"/>
      <c r="E1352" s="312"/>
      <c r="F1352" s="312"/>
      <c r="G1352" s="312"/>
      <c r="H1352" s="312"/>
      <c r="I1352" s="312"/>
      <c r="J1352" s="312"/>
    </row>
    <row r="1353" spans="1:10" ht="20.100000000000001" customHeight="1">
      <c r="A1353" s="312"/>
      <c r="B1353" s="312"/>
      <c r="C1353" s="312"/>
      <c r="D1353" s="312"/>
      <c r="E1353" s="312"/>
      <c r="F1353" s="312"/>
      <c r="G1353" s="312"/>
      <c r="H1353" s="312"/>
      <c r="I1353" s="312"/>
      <c r="J1353" s="312"/>
    </row>
    <row r="1354" spans="1:10" ht="20.100000000000001" customHeight="1">
      <c r="A1354" s="312"/>
      <c r="B1354" s="312"/>
      <c r="C1354" s="312"/>
      <c r="D1354" s="312"/>
      <c r="E1354" s="312"/>
      <c r="F1354" s="312"/>
      <c r="G1354" s="312"/>
      <c r="H1354" s="312"/>
      <c r="I1354" s="312"/>
      <c r="J1354" s="312"/>
    </row>
    <row r="1355" spans="1:10" ht="20.100000000000001" customHeight="1">
      <c r="A1355" s="312"/>
      <c r="B1355" s="312"/>
      <c r="C1355" s="312"/>
      <c r="D1355" s="312"/>
      <c r="E1355" s="312"/>
      <c r="F1355" s="312"/>
      <c r="G1355" s="312"/>
      <c r="H1355" s="312"/>
      <c r="I1355" s="312"/>
      <c r="J1355" s="312"/>
    </row>
    <row r="1356" spans="1:10" ht="20.100000000000001" customHeight="1">
      <c r="A1356" s="312"/>
      <c r="B1356" s="312"/>
      <c r="C1356" s="312"/>
      <c r="D1356" s="312"/>
      <c r="E1356" s="312"/>
      <c r="F1356" s="312"/>
      <c r="G1356" s="312"/>
      <c r="H1356" s="312"/>
      <c r="I1356" s="312"/>
      <c r="J1356" s="312"/>
    </row>
    <row r="1357" spans="1:10" ht="20.100000000000001" customHeight="1">
      <c r="A1357" s="312"/>
      <c r="B1357" s="312"/>
      <c r="C1357" s="312"/>
      <c r="D1357" s="312"/>
      <c r="E1357" s="312"/>
      <c r="F1357" s="312"/>
      <c r="G1357" s="312"/>
      <c r="H1357" s="312"/>
      <c r="I1357" s="312"/>
      <c r="J1357" s="312"/>
    </row>
    <row r="1358" spans="1:10" ht="20.100000000000001" customHeight="1">
      <c r="A1358" s="312"/>
      <c r="B1358" s="312"/>
      <c r="C1358" s="312"/>
      <c r="D1358" s="312"/>
      <c r="E1358" s="312"/>
      <c r="F1358" s="312"/>
      <c r="G1358" s="312"/>
      <c r="H1358" s="312"/>
      <c r="I1358" s="312"/>
      <c r="J1358" s="312"/>
    </row>
    <row r="1359" spans="1:10" ht="20.100000000000001" customHeight="1">
      <c r="A1359" s="312"/>
      <c r="B1359" s="312"/>
      <c r="C1359" s="312"/>
      <c r="D1359" s="312"/>
      <c r="E1359" s="312"/>
      <c r="F1359" s="312"/>
      <c r="G1359" s="312"/>
      <c r="H1359" s="312"/>
      <c r="I1359" s="312"/>
      <c r="J1359" s="312"/>
    </row>
    <row r="1360" spans="1:10" ht="20.100000000000001" customHeight="1">
      <c r="A1360" s="312"/>
      <c r="B1360" s="312"/>
      <c r="C1360" s="312"/>
      <c r="D1360" s="312"/>
      <c r="E1360" s="312"/>
      <c r="F1360" s="312"/>
      <c r="G1360" s="312"/>
      <c r="H1360" s="312"/>
      <c r="I1360" s="312"/>
      <c r="J1360" s="312"/>
    </row>
    <row r="1361" spans="1:10" ht="20.100000000000001" customHeight="1">
      <c r="A1361" s="312"/>
      <c r="B1361" s="312"/>
      <c r="C1361" s="312"/>
      <c r="D1361" s="312"/>
      <c r="E1361" s="312"/>
      <c r="F1361" s="312"/>
      <c r="G1361" s="312"/>
      <c r="H1361" s="312"/>
      <c r="I1361" s="312"/>
      <c r="J1361" s="312"/>
    </row>
    <row r="1362" spans="1:10" ht="20.100000000000001" customHeight="1">
      <c r="A1362" s="312"/>
      <c r="B1362" s="312"/>
      <c r="C1362" s="312"/>
      <c r="D1362" s="312"/>
      <c r="E1362" s="312"/>
      <c r="F1362" s="312"/>
      <c r="G1362" s="312"/>
      <c r="H1362" s="312"/>
      <c r="I1362" s="312"/>
      <c r="J1362" s="312"/>
    </row>
    <row r="1363" spans="1:10" ht="20.100000000000001" customHeight="1">
      <c r="A1363" s="312"/>
      <c r="B1363" s="312"/>
      <c r="C1363" s="312"/>
      <c r="D1363" s="312"/>
      <c r="E1363" s="312"/>
      <c r="F1363" s="312"/>
      <c r="G1363" s="312"/>
      <c r="H1363" s="312"/>
      <c r="I1363" s="312"/>
      <c r="J1363" s="312"/>
    </row>
    <row r="1364" spans="1:10" ht="20.100000000000001" customHeight="1">
      <c r="A1364" s="312"/>
      <c r="B1364" s="312"/>
      <c r="C1364" s="312"/>
      <c r="D1364" s="312"/>
      <c r="E1364" s="312"/>
      <c r="F1364" s="312"/>
      <c r="G1364" s="312"/>
      <c r="H1364" s="312"/>
      <c r="I1364" s="312"/>
      <c r="J1364" s="312"/>
    </row>
    <row r="1365" spans="1:10" ht="20.100000000000001" customHeight="1">
      <c r="A1365" s="312"/>
      <c r="B1365" s="312"/>
      <c r="C1365" s="312"/>
      <c r="D1365" s="312"/>
      <c r="E1365" s="312"/>
      <c r="F1365" s="312"/>
      <c r="G1365" s="312"/>
      <c r="H1365" s="312"/>
      <c r="I1365" s="312"/>
      <c r="J1365" s="312"/>
    </row>
    <row r="1366" spans="1:10" ht="20.100000000000001" customHeight="1">
      <c r="A1366" s="312"/>
      <c r="B1366" s="312"/>
      <c r="C1366" s="312"/>
      <c r="D1366" s="312"/>
      <c r="E1366" s="312"/>
      <c r="F1366" s="312"/>
      <c r="G1366" s="312"/>
      <c r="H1366" s="312"/>
      <c r="I1366" s="312"/>
      <c r="J1366" s="312"/>
    </row>
    <row r="1367" spans="1:10" ht="20.100000000000001" customHeight="1">
      <c r="A1367" s="312"/>
      <c r="B1367" s="312"/>
      <c r="C1367" s="312"/>
      <c r="D1367" s="312"/>
      <c r="E1367" s="312"/>
      <c r="F1367" s="312"/>
      <c r="G1367" s="312"/>
      <c r="H1367" s="312"/>
      <c r="I1367" s="312"/>
      <c r="J1367" s="312"/>
    </row>
    <row r="1368" spans="1:10" ht="20.100000000000001" customHeight="1">
      <c r="A1368" s="312"/>
      <c r="B1368" s="312"/>
      <c r="C1368" s="312"/>
      <c r="D1368" s="312"/>
      <c r="E1368" s="312"/>
      <c r="F1368" s="312"/>
      <c r="G1368" s="312"/>
      <c r="H1368" s="312"/>
      <c r="I1368" s="312"/>
      <c r="J1368" s="312"/>
    </row>
    <row r="1369" spans="1:10" ht="20.100000000000001" customHeight="1">
      <c r="A1369" s="312"/>
      <c r="B1369" s="312"/>
      <c r="C1369" s="312"/>
      <c r="D1369" s="312"/>
      <c r="E1369" s="312"/>
      <c r="F1369" s="312"/>
      <c r="G1369" s="312"/>
      <c r="H1369" s="312"/>
      <c r="I1369" s="312"/>
      <c r="J1369" s="312"/>
    </row>
    <row r="1370" spans="1:10" ht="20.100000000000001" customHeight="1">
      <c r="A1370" s="312"/>
      <c r="B1370" s="312"/>
      <c r="C1370" s="312"/>
      <c r="D1370" s="312"/>
      <c r="E1370" s="312"/>
      <c r="F1370" s="312"/>
      <c r="G1370" s="312"/>
      <c r="H1370" s="312"/>
      <c r="I1370" s="312"/>
      <c r="J1370" s="312"/>
    </row>
    <row r="1371" spans="1:10" ht="20.100000000000001" customHeight="1">
      <c r="A1371" s="312"/>
      <c r="B1371" s="312"/>
      <c r="C1371" s="312"/>
      <c r="D1371" s="312"/>
      <c r="E1371" s="312"/>
      <c r="F1371" s="312"/>
      <c r="G1371" s="312"/>
      <c r="H1371" s="312"/>
      <c r="I1371" s="312"/>
      <c r="J1371" s="312"/>
    </row>
    <row r="1372" spans="1:10" ht="20.100000000000001" customHeight="1">
      <c r="A1372" s="312"/>
      <c r="B1372" s="312"/>
      <c r="C1372" s="312"/>
      <c r="D1372" s="312"/>
      <c r="E1372" s="312"/>
      <c r="F1372" s="312"/>
      <c r="G1372" s="312"/>
      <c r="H1372" s="312"/>
      <c r="I1372" s="312"/>
      <c r="J1372" s="312"/>
    </row>
    <row r="1373" spans="1:10" ht="20.100000000000001" customHeight="1">
      <c r="A1373" s="312"/>
      <c r="B1373" s="312"/>
      <c r="C1373" s="312"/>
      <c r="D1373" s="312"/>
      <c r="E1373" s="312"/>
      <c r="F1373" s="312"/>
      <c r="G1373" s="312"/>
      <c r="H1373" s="312"/>
      <c r="I1373" s="312"/>
      <c r="J1373" s="312"/>
    </row>
    <row r="1374" spans="1:10" ht="20.100000000000001" customHeight="1">
      <c r="A1374" s="312"/>
      <c r="B1374" s="312"/>
      <c r="C1374" s="312"/>
      <c r="D1374" s="312"/>
      <c r="E1374" s="312"/>
      <c r="F1374" s="312"/>
      <c r="G1374" s="312"/>
      <c r="H1374" s="312"/>
      <c r="I1374" s="312"/>
      <c r="J1374" s="312"/>
    </row>
    <row r="1375" spans="1:10" ht="20.100000000000001" customHeight="1">
      <c r="A1375" s="312"/>
      <c r="B1375" s="312"/>
      <c r="C1375" s="312"/>
      <c r="D1375" s="312"/>
      <c r="E1375" s="312"/>
      <c r="F1375" s="312"/>
      <c r="G1375" s="312"/>
      <c r="H1375" s="312"/>
      <c r="I1375" s="312"/>
      <c r="J1375" s="312"/>
    </row>
    <row r="1376" spans="1:10" ht="20.100000000000001" customHeight="1">
      <c r="A1376" s="312"/>
      <c r="B1376" s="312"/>
      <c r="C1376" s="312"/>
      <c r="D1376" s="312"/>
      <c r="E1376" s="312"/>
      <c r="F1376" s="312"/>
      <c r="G1376" s="312"/>
      <c r="H1376" s="312"/>
      <c r="I1376" s="312"/>
      <c r="J1376" s="312"/>
    </row>
    <row r="1377" spans="1:10" ht="20.100000000000001" customHeight="1">
      <c r="A1377" s="312"/>
      <c r="B1377" s="312"/>
      <c r="C1377" s="312"/>
      <c r="D1377" s="312"/>
      <c r="E1377" s="312"/>
      <c r="F1377" s="312"/>
      <c r="G1377" s="312"/>
      <c r="H1377" s="312"/>
      <c r="I1377" s="312"/>
      <c r="J1377" s="312"/>
    </row>
    <row r="1378" spans="1:10" ht="20.100000000000001" customHeight="1">
      <c r="A1378" s="312"/>
      <c r="B1378" s="312"/>
      <c r="C1378" s="312"/>
      <c r="D1378" s="312"/>
      <c r="E1378" s="312"/>
      <c r="F1378" s="312"/>
      <c r="G1378" s="312"/>
      <c r="H1378" s="312"/>
      <c r="I1378" s="312"/>
      <c r="J1378" s="312"/>
    </row>
    <row r="1379" spans="1:10" ht="20.100000000000001" customHeight="1">
      <c r="A1379" s="312"/>
      <c r="B1379" s="312"/>
      <c r="C1379" s="312"/>
      <c r="D1379" s="312"/>
      <c r="E1379" s="312"/>
      <c r="F1379" s="312"/>
      <c r="G1379" s="312"/>
      <c r="H1379" s="312"/>
      <c r="I1379" s="312"/>
      <c r="J1379" s="312"/>
    </row>
    <row r="1380" spans="1:10" ht="20.100000000000001" customHeight="1">
      <c r="A1380" s="312"/>
      <c r="B1380" s="312"/>
      <c r="C1380" s="312"/>
      <c r="D1380" s="312"/>
      <c r="E1380" s="312"/>
      <c r="F1380" s="312"/>
      <c r="G1380" s="312"/>
      <c r="H1380" s="312"/>
      <c r="I1380" s="312"/>
      <c r="J1380" s="312"/>
    </row>
    <row r="1381" spans="1:10" ht="20.100000000000001" customHeight="1">
      <c r="A1381" s="312"/>
      <c r="B1381" s="312"/>
      <c r="C1381" s="312"/>
      <c r="D1381" s="312"/>
      <c r="E1381" s="312"/>
      <c r="F1381" s="312"/>
      <c r="G1381" s="312"/>
      <c r="H1381" s="312"/>
      <c r="I1381" s="312"/>
      <c r="J1381" s="312"/>
    </row>
    <row r="1382" spans="1:10" ht="20.100000000000001" customHeight="1">
      <c r="A1382" s="312"/>
      <c r="B1382" s="312"/>
      <c r="C1382" s="312"/>
      <c r="D1382" s="312"/>
      <c r="E1382" s="312"/>
      <c r="F1382" s="312"/>
      <c r="G1382" s="312"/>
      <c r="H1382" s="312"/>
      <c r="I1382" s="312"/>
      <c r="J1382" s="312"/>
    </row>
    <row r="1383" spans="1:10" ht="20.100000000000001" customHeight="1">
      <c r="A1383" s="312"/>
      <c r="B1383" s="312"/>
      <c r="C1383" s="312"/>
      <c r="D1383" s="312"/>
      <c r="E1383" s="312"/>
      <c r="F1383" s="312"/>
      <c r="G1383" s="312"/>
      <c r="H1383" s="312"/>
      <c r="I1383" s="312"/>
      <c r="J1383" s="312"/>
    </row>
    <row r="1384" spans="1:10" ht="20.100000000000001" customHeight="1">
      <c r="A1384" s="312"/>
      <c r="B1384" s="312"/>
      <c r="C1384" s="312"/>
      <c r="D1384" s="312"/>
      <c r="E1384" s="312"/>
      <c r="F1384" s="312"/>
      <c r="G1384" s="312"/>
      <c r="H1384" s="312"/>
      <c r="I1384" s="312"/>
      <c r="J1384" s="312"/>
    </row>
    <row r="1385" spans="1:10" ht="20.100000000000001" customHeight="1">
      <c r="A1385" s="312"/>
      <c r="B1385" s="312"/>
      <c r="C1385" s="312"/>
      <c r="D1385" s="312"/>
      <c r="E1385" s="312"/>
      <c r="F1385" s="312"/>
      <c r="G1385" s="312"/>
      <c r="H1385" s="312"/>
      <c r="I1385" s="312"/>
      <c r="J1385" s="312"/>
    </row>
    <row r="1386" spans="1:10" ht="20.100000000000001" customHeight="1">
      <c r="A1386" s="312"/>
      <c r="B1386" s="312"/>
      <c r="C1386" s="312"/>
      <c r="D1386" s="312"/>
      <c r="E1386" s="312"/>
      <c r="F1386" s="312"/>
      <c r="G1386" s="312"/>
      <c r="H1386" s="312"/>
      <c r="I1386" s="312"/>
      <c r="J1386" s="312"/>
    </row>
    <row r="1387" spans="1:10" ht="20.100000000000001" customHeight="1">
      <c r="A1387" s="312"/>
      <c r="B1387" s="312"/>
      <c r="C1387" s="312"/>
      <c r="D1387" s="312"/>
      <c r="E1387" s="312"/>
      <c r="F1387" s="312"/>
      <c r="G1387" s="312"/>
      <c r="H1387" s="312"/>
      <c r="I1387" s="312"/>
      <c r="J1387" s="312"/>
    </row>
    <row r="1388" spans="1:10" ht="20.100000000000001" customHeight="1">
      <c r="A1388" s="312"/>
      <c r="B1388" s="312"/>
      <c r="C1388" s="312"/>
      <c r="D1388" s="312"/>
      <c r="E1388" s="312"/>
      <c r="F1388" s="312"/>
      <c r="G1388" s="312"/>
      <c r="H1388" s="312"/>
      <c r="I1388" s="312"/>
      <c r="J1388" s="312"/>
    </row>
    <row r="1389" spans="1:10" ht="20.100000000000001" customHeight="1">
      <c r="A1389" s="312"/>
      <c r="B1389" s="312"/>
      <c r="C1389" s="312"/>
      <c r="D1389" s="312"/>
      <c r="E1389" s="312"/>
      <c r="F1389" s="312"/>
      <c r="G1389" s="312"/>
      <c r="H1389" s="312"/>
      <c r="I1389" s="312"/>
      <c r="J1389" s="312"/>
    </row>
    <row r="1390" spans="1:10" ht="20.100000000000001" customHeight="1">
      <c r="A1390" s="312"/>
      <c r="B1390" s="312"/>
      <c r="C1390" s="312"/>
      <c r="D1390" s="312"/>
      <c r="E1390" s="312"/>
      <c r="F1390" s="312"/>
      <c r="G1390" s="312"/>
      <c r="H1390" s="312"/>
      <c r="I1390" s="312"/>
      <c r="J1390" s="312"/>
    </row>
    <row r="1391" spans="1:10" ht="20.100000000000001" customHeight="1">
      <c r="A1391" s="312"/>
      <c r="B1391" s="312"/>
      <c r="C1391" s="312"/>
      <c r="D1391" s="312"/>
      <c r="E1391" s="312"/>
      <c r="F1391" s="312"/>
      <c r="G1391" s="312"/>
      <c r="H1391" s="312"/>
      <c r="I1391" s="312"/>
      <c r="J1391" s="312"/>
    </row>
    <row r="1392" spans="1:10" ht="20.100000000000001" customHeight="1">
      <c r="A1392" s="312"/>
      <c r="B1392" s="312"/>
      <c r="C1392" s="312"/>
      <c r="D1392" s="312"/>
      <c r="E1392" s="312"/>
      <c r="F1392" s="312"/>
      <c r="G1392" s="312"/>
      <c r="H1392" s="312"/>
      <c r="I1392" s="312"/>
      <c r="J1392" s="312"/>
    </row>
    <row r="1393" spans="1:10" ht="20.100000000000001" customHeight="1">
      <c r="A1393" s="312"/>
      <c r="B1393" s="312"/>
      <c r="C1393" s="312"/>
      <c r="D1393" s="312"/>
      <c r="E1393" s="312"/>
      <c r="F1393" s="312"/>
      <c r="G1393" s="312"/>
      <c r="H1393" s="312"/>
      <c r="I1393" s="312"/>
      <c r="J1393" s="312"/>
    </row>
    <row r="1394" spans="1:10" ht="20.100000000000001" customHeight="1">
      <c r="A1394" s="312"/>
      <c r="B1394" s="312"/>
      <c r="C1394" s="312"/>
      <c r="D1394" s="312"/>
      <c r="E1394" s="312"/>
      <c r="F1394" s="312"/>
      <c r="G1394" s="312"/>
      <c r="H1394" s="312"/>
      <c r="I1394" s="312"/>
      <c r="J1394" s="312"/>
    </row>
    <row r="1395" spans="1:10" ht="20.100000000000001" customHeight="1">
      <c r="A1395" s="312"/>
      <c r="B1395" s="312"/>
      <c r="C1395" s="312"/>
      <c r="D1395" s="312"/>
      <c r="E1395" s="312"/>
      <c r="F1395" s="312"/>
      <c r="G1395" s="312"/>
      <c r="H1395" s="312"/>
      <c r="I1395" s="312"/>
      <c r="J1395" s="312"/>
    </row>
    <row r="1396" spans="1:10" ht="20.100000000000001" customHeight="1">
      <c r="A1396" s="312"/>
      <c r="B1396" s="312"/>
      <c r="C1396" s="312"/>
      <c r="D1396" s="312"/>
      <c r="E1396" s="312"/>
      <c r="F1396" s="312"/>
      <c r="G1396" s="312"/>
      <c r="H1396" s="312"/>
      <c r="I1396" s="312"/>
      <c r="J1396" s="312"/>
    </row>
    <row r="1397" spans="1:10" ht="20.100000000000001" customHeight="1">
      <c r="A1397" s="312"/>
      <c r="B1397" s="312"/>
      <c r="C1397" s="312"/>
      <c r="D1397" s="312"/>
      <c r="E1397" s="312"/>
      <c r="F1397" s="312"/>
      <c r="G1397" s="312"/>
      <c r="H1397" s="312"/>
      <c r="I1397" s="312"/>
      <c r="J1397" s="312"/>
    </row>
    <row r="1398" spans="1:10" ht="20.100000000000001" customHeight="1">
      <c r="A1398" s="312"/>
      <c r="B1398" s="312"/>
      <c r="C1398" s="312"/>
      <c r="D1398" s="312"/>
      <c r="E1398" s="312"/>
      <c r="F1398" s="312"/>
      <c r="G1398" s="312"/>
      <c r="H1398" s="312"/>
      <c r="I1398" s="312"/>
      <c r="J1398" s="312"/>
    </row>
    <row r="1399" spans="1:10" ht="20.100000000000001" customHeight="1">
      <c r="A1399" s="312"/>
      <c r="B1399" s="312"/>
      <c r="C1399" s="312"/>
      <c r="D1399" s="312"/>
      <c r="E1399" s="312"/>
      <c r="F1399" s="312"/>
      <c r="G1399" s="312"/>
      <c r="H1399" s="312"/>
      <c r="I1399" s="312"/>
      <c r="J1399" s="312"/>
    </row>
    <row r="1400" spans="1:10" ht="20.100000000000001" customHeight="1">
      <c r="A1400" s="312"/>
      <c r="B1400" s="312"/>
      <c r="C1400" s="312"/>
      <c r="D1400" s="312"/>
      <c r="E1400" s="312"/>
      <c r="F1400" s="312"/>
      <c r="G1400" s="312"/>
      <c r="H1400" s="312"/>
      <c r="I1400" s="312"/>
      <c r="J1400" s="312"/>
    </row>
    <row r="1401" spans="1:10" ht="20.100000000000001" customHeight="1">
      <c r="A1401" s="312"/>
      <c r="B1401" s="312"/>
      <c r="C1401" s="312"/>
      <c r="D1401" s="312"/>
      <c r="E1401" s="312"/>
      <c r="F1401" s="312"/>
      <c r="G1401" s="312"/>
      <c r="H1401" s="312"/>
      <c r="I1401" s="312"/>
      <c r="J1401" s="312"/>
    </row>
    <row r="1402" spans="1:10" ht="20.100000000000001" customHeight="1">
      <c r="A1402" s="312"/>
      <c r="B1402" s="312"/>
      <c r="C1402" s="312"/>
      <c r="D1402" s="312"/>
      <c r="E1402" s="312"/>
      <c r="F1402" s="312"/>
      <c r="G1402" s="312"/>
      <c r="H1402" s="312"/>
      <c r="I1402" s="312"/>
      <c r="J1402" s="312"/>
    </row>
    <row r="1403" spans="1:10" ht="20.100000000000001" customHeight="1">
      <c r="A1403" s="312"/>
      <c r="B1403" s="312"/>
      <c r="C1403" s="312"/>
      <c r="D1403" s="312"/>
      <c r="E1403" s="312"/>
      <c r="F1403" s="312"/>
      <c r="G1403" s="312"/>
      <c r="H1403" s="312"/>
      <c r="I1403" s="312"/>
      <c r="J1403" s="312"/>
    </row>
    <row r="1404" spans="1:10" ht="20.100000000000001" customHeight="1">
      <c r="A1404" s="312"/>
      <c r="B1404" s="312"/>
      <c r="C1404" s="312"/>
      <c r="D1404" s="312"/>
      <c r="E1404" s="312"/>
      <c r="F1404" s="312"/>
      <c r="G1404" s="312"/>
      <c r="H1404" s="312"/>
      <c r="I1404" s="312"/>
      <c r="J1404" s="312"/>
    </row>
    <row r="1405" spans="1:10" ht="20.100000000000001" customHeight="1">
      <c r="A1405" s="312"/>
      <c r="B1405" s="312"/>
      <c r="C1405" s="312"/>
      <c r="D1405" s="312"/>
      <c r="E1405" s="312"/>
      <c r="F1405" s="312"/>
      <c r="G1405" s="312"/>
      <c r="H1405" s="312"/>
      <c r="I1405" s="312"/>
      <c r="J1405" s="312"/>
    </row>
    <row r="1406" spans="1:10" ht="20.100000000000001" customHeight="1">
      <c r="A1406" s="312"/>
      <c r="B1406" s="312"/>
      <c r="C1406" s="312"/>
      <c r="D1406" s="312"/>
      <c r="E1406" s="312"/>
      <c r="F1406" s="312"/>
      <c r="G1406" s="312"/>
      <c r="H1406" s="312"/>
      <c r="I1406" s="312"/>
      <c r="J1406" s="312"/>
    </row>
    <row r="1407" spans="1:10" ht="20.100000000000001" customHeight="1">
      <c r="A1407" s="312"/>
      <c r="B1407" s="312"/>
      <c r="C1407" s="312"/>
      <c r="D1407" s="312"/>
      <c r="E1407" s="312"/>
      <c r="F1407" s="312"/>
      <c r="G1407" s="312"/>
      <c r="H1407" s="312"/>
      <c r="I1407" s="312"/>
      <c r="J1407" s="312"/>
    </row>
    <row r="1408" spans="1:10" ht="20.100000000000001" customHeight="1">
      <c r="A1408" s="312"/>
      <c r="B1408" s="312"/>
      <c r="C1408" s="312"/>
      <c r="D1408" s="312"/>
      <c r="E1408" s="312"/>
      <c r="F1408" s="312"/>
      <c r="G1408" s="312"/>
      <c r="H1408" s="312"/>
      <c r="I1408" s="312"/>
      <c r="J1408" s="312"/>
    </row>
    <row r="1409" spans="1:10" ht="20.100000000000001" customHeight="1">
      <c r="A1409" s="312"/>
      <c r="B1409" s="312"/>
      <c r="C1409" s="312"/>
      <c r="D1409" s="312"/>
      <c r="E1409" s="312"/>
      <c r="F1409" s="312"/>
      <c r="G1409" s="312"/>
      <c r="H1409" s="312"/>
      <c r="I1409" s="312"/>
      <c r="J1409" s="312"/>
    </row>
    <row r="1410" spans="1:10" ht="20.100000000000001" customHeight="1">
      <c r="A1410" s="312"/>
      <c r="B1410" s="312"/>
      <c r="C1410" s="312"/>
      <c r="D1410" s="312"/>
      <c r="E1410" s="312"/>
      <c r="F1410" s="312"/>
      <c r="G1410" s="312"/>
      <c r="H1410" s="312"/>
      <c r="I1410" s="312"/>
      <c r="J1410" s="312"/>
    </row>
    <row r="1411" spans="1:10" ht="20.100000000000001" customHeight="1">
      <c r="A1411" s="312"/>
      <c r="B1411" s="312"/>
      <c r="C1411" s="312"/>
      <c r="D1411" s="312"/>
      <c r="E1411" s="312"/>
      <c r="F1411" s="312"/>
      <c r="G1411" s="312"/>
      <c r="H1411" s="312"/>
      <c r="I1411" s="312"/>
      <c r="J1411" s="312"/>
    </row>
    <row r="1412" spans="1:10" ht="20.100000000000001" customHeight="1">
      <c r="A1412" s="312"/>
      <c r="B1412" s="312"/>
      <c r="C1412" s="312"/>
      <c r="D1412" s="312"/>
      <c r="E1412" s="312"/>
      <c r="F1412" s="312"/>
      <c r="G1412" s="312"/>
      <c r="H1412" s="312"/>
      <c r="I1412" s="312"/>
      <c r="J1412" s="312"/>
    </row>
    <row r="1413" spans="1:10" ht="20.100000000000001" customHeight="1">
      <c r="A1413" s="312"/>
      <c r="B1413" s="312"/>
      <c r="C1413" s="312"/>
      <c r="D1413" s="312"/>
      <c r="E1413" s="312"/>
      <c r="F1413" s="312"/>
      <c r="G1413" s="312"/>
      <c r="H1413" s="312"/>
      <c r="I1413" s="312"/>
      <c r="J1413" s="312"/>
    </row>
    <row r="1414" spans="1:10" ht="20.100000000000001" customHeight="1">
      <c r="A1414" s="312"/>
      <c r="B1414" s="312"/>
      <c r="C1414" s="312"/>
      <c r="D1414" s="312"/>
      <c r="E1414" s="312"/>
      <c r="F1414" s="312"/>
      <c r="G1414" s="312"/>
      <c r="H1414" s="312"/>
      <c r="I1414" s="312"/>
      <c r="J1414" s="312"/>
    </row>
    <row r="1415" spans="1:10" ht="20.100000000000001" customHeight="1">
      <c r="A1415" s="312"/>
      <c r="B1415" s="312"/>
      <c r="C1415" s="312"/>
      <c r="D1415" s="312"/>
      <c r="E1415" s="312"/>
      <c r="F1415" s="312"/>
      <c r="G1415" s="312"/>
      <c r="H1415" s="312"/>
      <c r="I1415" s="312"/>
      <c r="J1415" s="312"/>
    </row>
    <row r="1416" spans="1:10" ht="20.100000000000001" customHeight="1">
      <c r="A1416" s="312"/>
      <c r="B1416" s="312"/>
      <c r="C1416" s="312"/>
      <c r="D1416" s="312"/>
      <c r="E1416" s="312"/>
      <c r="F1416" s="312"/>
      <c r="G1416" s="312"/>
      <c r="H1416" s="312"/>
      <c r="I1416" s="312"/>
      <c r="J1416" s="312"/>
    </row>
    <row r="1417" spans="1:10" ht="20.100000000000001" customHeight="1">
      <c r="A1417" s="312"/>
      <c r="B1417" s="312"/>
      <c r="C1417" s="312"/>
      <c r="D1417" s="312"/>
      <c r="E1417" s="312"/>
      <c r="F1417" s="312"/>
      <c r="G1417" s="312"/>
      <c r="H1417" s="312"/>
      <c r="I1417" s="312"/>
      <c r="J1417" s="312"/>
    </row>
    <row r="1418" spans="1:10" ht="20.100000000000001" customHeight="1">
      <c r="A1418" s="312"/>
      <c r="B1418" s="312"/>
      <c r="C1418" s="312"/>
      <c r="D1418" s="312"/>
      <c r="E1418" s="312"/>
      <c r="F1418" s="312"/>
      <c r="G1418" s="312"/>
      <c r="H1418" s="312"/>
      <c r="I1418" s="312"/>
      <c r="J1418" s="312"/>
    </row>
    <row r="1419" spans="1:10" ht="20.100000000000001" customHeight="1">
      <c r="A1419" s="312"/>
      <c r="B1419" s="312"/>
      <c r="C1419" s="312"/>
      <c r="D1419" s="312"/>
      <c r="E1419" s="312"/>
      <c r="F1419" s="312"/>
      <c r="G1419" s="312"/>
      <c r="H1419" s="312"/>
      <c r="I1419" s="312"/>
      <c r="J1419" s="312"/>
    </row>
    <row r="1420" spans="1:10" ht="20.100000000000001" customHeight="1">
      <c r="A1420" s="312"/>
      <c r="B1420" s="312"/>
      <c r="C1420" s="312"/>
      <c r="D1420" s="312"/>
      <c r="E1420" s="312"/>
      <c r="F1420" s="312"/>
      <c r="G1420" s="312"/>
      <c r="H1420" s="312"/>
      <c r="I1420" s="312"/>
      <c r="J1420" s="312"/>
    </row>
    <row r="1421" spans="1:10" ht="20.100000000000001" customHeight="1">
      <c r="A1421" s="312"/>
      <c r="B1421" s="312"/>
      <c r="C1421" s="312"/>
      <c r="D1421" s="312"/>
      <c r="E1421" s="312"/>
      <c r="F1421" s="312"/>
      <c r="G1421" s="312"/>
      <c r="H1421" s="312"/>
      <c r="I1421" s="312"/>
      <c r="J1421" s="312"/>
    </row>
    <row r="1422" spans="1:10" ht="20.100000000000001" customHeight="1">
      <c r="A1422" s="312"/>
      <c r="B1422" s="312"/>
      <c r="C1422" s="312"/>
      <c r="D1422" s="312"/>
      <c r="E1422" s="312"/>
      <c r="F1422" s="312"/>
      <c r="G1422" s="312"/>
      <c r="H1422" s="312"/>
      <c r="I1422" s="312"/>
      <c r="J1422" s="312"/>
    </row>
    <row r="1423" spans="1:10" ht="20.100000000000001" customHeight="1">
      <c r="A1423" s="312"/>
      <c r="B1423" s="312"/>
      <c r="C1423" s="312"/>
      <c r="D1423" s="312"/>
      <c r="E1423" s="312"/>
      <c r="F1423" s="312"/>
      <c r="G1423" s="312"/>
      <c r="H1423" s="312"/>
      <c r="I1423" s="312"/>
      <c r="J1423" s="312"/>
    </row>
    <row r="1424" spans="1:10" ht="20.100000000000001" customHeight="1">
      <c r="A1424" s="312"/>
      <c r="B1424" s="312"/>
      <c r="C1424" s="312"/>
      <c r="D1424" s="312"/>
      <c r="E1424" s="312"/>
      <c r="F1424" s="312"/>
      <c r="G1424" s="312"/>
      <c r="H1424" s="312"/>
      <c r="I1424" s="312"/>
      <c r="J1424" s="312"/>
    </row>
    <row r="1425" spans="1:10" ht="20.100000000000001" customHeight="1">
      <c r="A1425" s="312"/>
      <c r="B1425" s="312"/>
      <c r="C1425" s="312"/>
      <c r="D1425" s="312"/>
      <c r="E1425" s="312"/>
      <c r="F1425" s="312"/>
      <c r="G1425" s="312"/>
      <c r="H1425" s="312"/>
      <c r="I1425" s="312"/>
      <c r="J1425" s="312"/>
    </row>
    <row r="1426" spans="1:10" ht="20.100000000000001" customHeight="1">
      <c r="A1426" s="312"/>
      <c r="B1426" s="312"/>
      <c r="C1426" s="312"/>
      <c r="D1426" s="312"/>
      <c r="E1426" s="312"/>
      <c r="F1426" s="312"/>
      <c r="G1426" s="312"/>
      <c r="H1426" s="312"/>
      <c r="I1426" s="312"/>
      <c r="J1426" s="312"/>
    </row>
    <row r="1427" spans="1:10" ht="20.100000000000001" customHeight="1">
      <c r="A1427" s="312"/>
      <c r="B1427" s="312"/>
      <c r="C1427" s="312"/>
      <c r="D1427" s="312"/>
      <c r="E1427" s="312"/>
      <c r="F1427" s="312"/>
      <c r="G1427" s="312"/>
      <c r="H1427" s="312"/>
      <c r="I1427" s="312"/>
      <c r="J1427" s="312"/>
    </row>
    <row r="1428" spans="1:10" ht="20.100000000000001" customHeight="1">
      <c r="A1428" s="312"/>
      <c r="B1428" s="312"/>
      <c r="C1428" s="312"/>
      <c r="D1428" s="312"/>
      <c r="E1428" s="312"/>
      <c r="F1428" s="312"/>
      <c r="G1428" s="312"/>
      <c r="H1428" s="312"/>
      <c r="I1428" s="312"/>
      <c r="J1428" s="312"/>
    </row>
    <row r="1429" spans="1:10" ht="20.100000000000001" customHeight="1">
      <c r="A1429" s="312"/>
      <c r="B1429" s="312"/>
      <c r="C1429" s="312"/>
      <c r="D1429" s="312"/>
      <c r="E1429" s="312"/>
      <c r="F1429" s="312"/>
      <c r="G1429" s="312"/>
      <c r="H1429" s="312"/>
      <c r="I1429" s="312"/>
      <c r="J1429" s="312"/>
    </row>
    <row r="1430" spans="1:10" ht="20.100000000000001" customHeight="1">
      <c r="A1430" s="312"/>
      <c r="B1430" s="312"/>
      <c r="C1430" s="312"/>
      <c r="D1430" s="312"/>
      <c r="E1430" s="312"/>
      <c r="F1430" s="312"/>
      <c r="G1430" s="312"/>
      <c r="H1430" s="312"/>
      <c r="I1430" s="312"/>
      <c r="J1430" s="312"/>
    </row>
    <row r="1431" spans="1:10" ht="20.100000000000001" customHeight="1">
      <c r="A1431" s="312"/>
      <c r="B1431" s="312"/>
      <c r="C1431" s="312"/>
      <c r="D1431" s="312"/>
      <c r="E1431" s="312"/>
      <c r="F1431" s="312"/>
      <c r="G1431" s="312"/>
      <c r="H1431" s="312"/>
      <c r="I1431" s="312"/>
      <c r="J1431" s="312"/>
    </row>
    <row r="1432" spans="1:10" ht="20.100000000000001" customHeight="1">
      <c r="A1432" s="312"/>
      <c r="B1432" s="312"/>
      <c r="C1432" s="312"/>
      <c r="D1432" s="312"/>
      <c r="E1432" s="312"/>
      <c r="F1432" s="312"/>
      <c r="G1432" s="312"/>
      <c r="H1432" s="312"/>
      <c r="I1432" s="312"/>
      <c r="J1432" s="312"/>
    </row>
    <row r="1433" spans="1:10" ht="20.100000000000001" customHeight="1">
      <c r="A1433" s="312"/>
      <c r="B1433" s="312"/>
      <c r="C1433" s="312"/>
      <c r="D1433" s="312"/>
      <c r="E1433" s="312"/>
      <c r="F1433" s="312"/>
      <c r="G1433" s="312"/>
      <c r="H1433" s="312"/>
      <c r="I1433" s="312"/>
      <c r="J1433" s="312"/>
    </row>
    <row r="1434" spans="1:10" ht="20.100000000000001" customHeight="1">
      <c r="A1434" s="312"/>
      <c r="B1434" s="312"/>
      <c r="C1434" s="312"/>
      <c r="D1434" s="312"/>
      <c r="E1434" s="312"/>
      <c r="F1434" s="312"/>
      <c r="G1434" s="312"/>
      <c r="H1434" s="312"/>
      <c r="I1434" s="312"/>
      <c r="J1434" s="312"/>
    </row>
    <row r="1435" spans="1:10" ht="20.100000000000001" customHeight="1">
      <c r="A1435" s="312"/>
      <c r="B1435" s="312"/>
      <c r="C1435" s="312"/>
      <c r="D1435" s="312"/>
      <c r="E1435" s="312"/>
      <c r="F1435" s="312"/>
      <c r="G1435" s="312"/>
      <c r="H1435" s="312"/>
      <c r="I1435" s="312"/>
      <c r="J1435" s="312"/>
    </row>
    <row r="1436" spans="1:10" ht="20.100000000000001" customHeight="1">
      <c r="A1436" s="312"/>
      <c r="B1436" s="312"/>
      <c r="C1436" s="312"/>
      <c r="D1436" s="312"/>
      <c r="E1436" s="312"/>
      <c r="F1436" s="312"/>
      <c r="G1436" s="312"/>
      <c r="H1436" s="312"/>
      <c r="I1436" s="312"/>
      <c r="J1436" s="312"/>
    </row>
    <row r="1437" spans="1:10" ht="20.100000000000001" customHeight="1">
      <c r="A1437" s="312"/>
      <c r="B1437" s="312"/>
      <c r="C1437" s="312"/>
      <c r="D1437" s="312"/>
      <c r="E1437" s="312"/>
      <c r="F1437" s="312"/>
      <c r="G1437" s="312"/>
      <c r="H1437" s="312"/>
      <c r="I1437" s="312"/>
      <c r="J1437" s="312"/>
    </row>
    <row r="1438" spans="1:10" ht="20.100000000000001" customHeight="1">
      <c r="A1438" s="312"/>
      <c r="B1438" s="312"/>
      <c r="C1438" s="312"/>
      <c r="D1438" s="312"/>
      <c r="E1438" s="312"/>
      <c r="F1438" s="312"/>
      <c r="G1438" s="312"/>
      <c r="H1438" s="312"/>
      <c r="I1438" s="312"/>
      <c r="J1438" s="312"/>
    </row>
    <row r="1439" spans="1:10" ht="20.100000000000001" customHeight="1">
      <c r="A1439" s="312"/>
      <c r="B1439" s="312"/>
      <c r="C1439" s="312"/>
      <c r="D1439" s="312"/>
      <c r="E1439" s="312"/>
      <c r="F1439" s="312"/>
      <c r="G1439" s="312"/>
      <c r="H1439" s="312"/>
      <c r="I1439" s="312"/>
      <c r="J1439" s="312"/>
    </row>
    <row r="1440" spans="1:10" ht="20.100000000000001" customHeight="1">
      <c r="A1440" s="312"/>
      <c r="B1440" s="312"/>
      <c r="C1440" s="312"/>
      <c r="D1440" s="312"/>
      <c r="E1440" s="312"/>
      <c r="F1440" s="312"/>
      <c r="G1440" s="312"/>
      <c r="H1440" s="312"/>
      <c r="I1440" s="312"/>
      <c r="J1440" s="312"/>
    </row>
    <row r="1441" spans="1:10" ht="20.100000000000001" customHeight="1">
      <c r="A1441" s="312"/>
      <c r="B1441" s="312"/>
      <c r="C1441" s="312"/>
      <c r="D1441" s="312"/>
      <c r="E1441" s="312"/>
      <c r="F1441" s="312"/>
      <c r="G1441" s="312"/>
      <c r="H1441" s="312"/>
      <c r="I1441" s="312"/>
      <c r="J1441" s="312"/>
    </row>
    <row r="1442" spans="1:10" ht="20.100000000000001" customHeight="1">
      <c r="A1442" s="312"/>
      <c r="B1442" s="312"/>
      <c r="C1442" s="312"/>
      <c r="D1442" s="312"/>
      <c r="E1442" s="312"/>
      <c r="F1442" s="312"/>
      <c r="G1442" s="312"/>
      <c r="H1442" s="312"/>
      <c r="I1442" s="312"/>
      <c r="J1442" s="312"/>
    </row>
    <row r="1443" spans="1:10" ht="20.100000000000001" customHeight="1">
      <c r="A1443" s="312"/>
      <c r="B1443" s="312"/>
      <c r="C1443" s="312"/>
      <c r="D1443" s="312"/>
      <c r="E1443" s="312"/>
      <c r="F1443" s="312"/>
      <c r="G1443" s="312"/>
      <c r="H1443" s="312"/>
      <c r="I1443" s="312"/>
      <c r="J1443" s="312"/>
    </row>
    <row r="1444" spans="1:10" ht="20.100000000000001" customHeight="1">
      <c r="A1444" s="312"/>
      <c r="B1444" s="312"/>
      <c r="C1444" s="312"/>
      <c r="D1444" s="312"/>
      <c r="E1444" s="312"/>
      <c r="F1444" s="312"/>
      <c r="G1444" s="312"/>
      <c r="H1444" s="312"/>
      <c r="I1444" s="312"/>
      <c r="J1444" s="312"/>
    </row>
    <row r="1445" spans="1:10" ht="20.100000000000001" customHeight="1">
      <c r="A1445" s="312"/>
      <c r="B1445" s="312"/>
      <c r="C1445" s="312"/>
      <c r="D1445" s="312"/>
      <c r="E1445" s="312"/>
      <c r="F1445" s="312"/>
      <c r="G1445" s="312"/>
      <c r="H1445" s="312"/>
      <c r="I1445" s="312"/>
      <c r="J1445" s="312"/>
    </row>
    <row r="1446" spans="1:10" ht="20.100000000000001" customHeight="1">
      <c r="A1446" s="312"/>
      <c r="B1446" s="312"/>
      <c r="C1446" s="312"/>
      <c r="D1446" s="312"/>
      <c r="E1446" s="312"/>
      <c r="F1446" s="312"/>
      <c r="G1446" s="312"/>
      <c r="H1446" s="312"/>
      <c r="I1446" s="312"/>
      <c r="J1446" s="312"/>
    </row>
    <row r="1447" spans="1:10" ht="20.100000000000001" customHeight="1">
      <c r="A1447" s="312"/>
      <c r="B1447" s="312"/>
      <c r="C1447" s="312"/>
      <c r="D1447" s="312"/>
      <c r="E1447" s="312"/>
      <c r="F1447" s="312"/>
      <c r="G1447" s="312"/>
      <c r="H1447" s="312"/>
      <c r="I1447" s="312"/>
      <c r="J1447" s="312"/>
    </row>
    <row r="1448" spans="1:10" ht="20.100000000000001" customHeight="1">
      <c r="A1448" s="312"/>
      <c r="B1448" s="312"/>
      <c r="C1448" s="312"/>
      <c r="D1448" s="312"/>
      <c r="E1448" s="312"/>
      <c r="F1448" s="312"/>
      <c r="G1448" s="312"/>
      <c r="H1448" s="312"/>
      <c r="I1448" s="312"/>
      <c r="J1448" s="312"/>
    </row>
    <row r="1449" spans="1:10" ht="20.100000000000001" customHeight="1">
      <c r="A1449" s="312"/>
      <c r="B1449" s="312"/>
      <c r="C1449" s="312"/>
      <c r="D1449" s="312"/>
      <c r="E1449" s="312"/>
      <c r="F1449" s="312"/>
      <c r="G1449" s="312"/>
      <c r="H1449" s="312"/>
      <c r="I1449" s="312"/>
      <c r="J1449" s="312"/>
    </row>
    <row r="1450" spans="1:10" ht="20.100000000000001" customHeight="1">
      <c r="A1450" s="312"/>
      <c r="B1450" s="312"/>
      <c r="C1450" s="312"/>
      <c r="D1450" s="312"/>
      <c r="E1450" s="312"/>
      <c r="F1450" s="312"/>
      <c r="G1450" s="312"/>
      <c r="H1450" s="312"/>
      <c r="I1450" s="312"/>
      <c r="J1450" s="312"/>
    </row>
    <row r="1451" spans="1:10" ht="20.100000000000001" customHeight="1">
      <c r="A1451" s="312"/>
      <c r="B1451" s="312"/>
      <c r="C1451" s="312"/>
      <c r="D1451" s="312"/>
      <c r="E1451" s="312"/>
      <c r="F1451" s="312"/>
      <c r="G1451" s="312"/>
      <c r="H1451" s="312"/>
      <c r="I1451" s="312"/>
      <c r="J1451" s="312"/>
    </row>
    <row r="1452" spans="1:10" ht="20.100000000000001" customHeight="1">
      <c r="A1452" s="312"/>
      <c r="B1452" s="312"/>
      <c r="C1452" s="312"/>
      <c r="D1452" s="312"/>
      <c r="E1452" s="312"/>
      <c r="F1452" s="312"/>
      <c r="G1452" s="312"/>
      <c r="H1452" s="312"/>
      <c r="I1452" s="312"/>
      <c r="J1452" s="312"/>
    </row>
    <row r="1453" spans="1:10" ht="20.100000000000001" customHeight="1">
      <c r="A1453" s="312"/>
      <c r="B1453" s="312"/>
      <c r="C1453" s="312"/>
      <c r="D1453" s="312"/>
      <c r="E1453" s="312"/>
      <c r="F1453" s="312"/>
      <c r="G1453" s="312"/>
      <c r="H1453" s="312"/>
      <c r="I1453" s="312"/>
      <c r="J1453" s="312"/>
    </row>
    <row r="1454" spans="1:10" ht="20.100000000000001" customHeight="1">
      <c r="A1454" s="312"/>
      <c r="B1454" s="312"/>
      <c r="C1454" s="312"/>
      <c r="D1454" s="312"/>
      <c r="E1454" s="312"/>
      <c r="F1454" s="312"/>
      <c r="G1454" s="312"/>
      <c r="H1454" s="312"/>
      <c r="I1454" s="312"/>
      <c r="J1454" s="312"/>
    </row>
    <row r="1455" spans="1:10" ht="20.100000000000001" customHeight="1">
      <c r="A1455" s="312"/>
      <c r="B1455" s="312"/>
      <c r="C1455" s="312"/>
      <c r="D1455" s="312"/>
      <c r="E1455" s="312"/>
      <c r="F1455" s="312"/>
      <c r="G1455" s="312"/>
      <c r="H1455" s="312"/>
      <c r="I1455" s="312"/>
      <c r="J1455" s="312"/>
    </row>
    <row r="1456" spans="1:10" ht="20.100000000000001" customHeight="1">
      <c r="A1456" s="312"/>
      <c r="B1456" s="312"/>
      <c r="C1456" s="312"/>
      <c r="D1456" s="312"/>
      <c r="E1456" s="312"/>
      <c r="F1456" s="312"/>
      <c r="G1456" s="312"/>
      <c r="H1456" s="312"/>
      <c r="I1456" s="312"/>
      <c r="J1456" s="312"/>
    </row>
    <row r="1457" spans="1:10" ht="20.100000000000001" customHeight="1">
      <c r="A1457" s="312"/>
      <c r="B1457" s="312"/>
      <c r="C1457" s="312"/>
      <c r="D1457" s="312"/>
      <c r="E1457" s="312"/>
      <c r="F1457" s="312"/>
      <c r="G1457" s="312"/>
      <c r="H1457" s="312"/>
      <c r="I1457" s="312"/>
      <c r="J1457" s="312"/>
    </row>
    <row r="1458" spans="1:10" ht="20.100000000000001" customHeight="1">
      <c r="A1458" s="312"/>
      <c r="B1458" s="312"/>
      <c r="C1458" s="312"/>
      <c r="D1458" s="312"/>
      <c r="E1458" s="312"/>
      <c r="F1458" s="312"/>
      <c r="G1458" s="312"/>
      <c r="H1458" s="312"/>
      <c r="I1458" s="312"/>
      <c r="J1458" s="312"/>
    </row>
    <row r="1459" spans="1:10" ht="20.100000000000001" customHeight="1">
      <c r="A1459" s="312"/>
      <c r="B1459" s="312"/>
      <c r="C1459" s="312"/>
      <c r="D1459" s="312"/>
      <c r="E1459" s="312"/>
      <c r="F1459" s="312"/>
      <c r="G1459" s="312"/>
      <c r="H1459" s="312"/>
      <c r="I1459" s="312"/>
      <c r="J1459" s="312"/>
    </row>
    <row r="1460" spans="1:10" ht="20.100000000000001" customHeight="1">
      <c r="A1460" s="312"/>
      <c r="B1460" s="312"/>
      <c r="C1460" s="312"/>
      <c r="D1460" s="312"/>
      <c r="E1460" s="312"/>
      <c r="F1460" s="312"/>
      <c r="G1460" s="312"/>
      <c r="H1460" s="312"/>
      <c r="I1460" s="312"/>
      <c r="J1460" s="312"/>
    </row>
    <row r="1461" spans="1:10" ht="20.100000000000001" customHeight="1">
      <c r="A1461" s="312"/>
      <c r="B1461" s="312"/>
      <c r="C1461" s="312"/>
      <c r="D1461" s="312"/>
      <c r="E1461" s="312"/>
      <c r="F1461" s="312"/>
      <c r="G1461" s="312"/>
      <c r="H1461" s="312"/>
      <c r="I1461" s="312"/>
      <c r="J1461" s="312"/>
    </row>
    <row r="1462" spans="1:10" ht="20.100000000000001" customHeight="1">
      <c r="A1462" s="312"/>
      <c r="B1462" s="312"/>
      <c r="C1462" s="312"/>
      <c r="D1462" s="312"/>
      <c r="E1462" s="312"/>
      <c r="F1462" s="312"/>
      <c r="G1462" s="312"/>
      <c r="H1462" s="312"/>
      <c r="I1462" s="312"/>
      <c r="J1462" s="312"/>
    </row>
    <row r="1463" spans="1:10" ht="20.100000000000001" customHeight="1">
      <c r="A1463" s="312"/>
      <c r="B1463" s="312"/>
      <c r="C1463" s="312"/>
      <c r="D1463" s="312"/>
      <c r="E1463" s="312"/>
      <c r="F1463" s="312"/>
      <c r="G1463" s="312"/>
      <c r="H1463" s="312"/>
      <c r="I1463" s="312"/>
      <c r="J1463" s="312"/>
    </row>
    <row r="1464" spans="1:10" ht="20.100000000000001" customHeight="1">
      <c r="A1464" s="312"/>
      <c r="B1464" s="312"/>
      <c r="C1464" s="312"/>
      <c r="D1464" s="312"/>
      <c r="E1464" s="312"/>
      <c r="F1464" s="312"/>
      <c r="G1464" s="312"/>
      <c r="H1464" s="312"/>
      <c r="I1464" s="312"/>
      <c r="J1464" s="312"/>
    </row>
    <row r="1465" spans="1:10" ht="20.100000000000001" customHeight="1">
      <c r="A1465" s="312"/>
      <c r="B1465" s="312"/>
      <c r="C1465" s="312"/>
      <c r="D1465" s="312"/>
      <c r="E1465" s="312"/>
      <c r="F1465" s="312"/>
      <c r="G1465" s="312"/>
      <c r="H1465" s="312"/>
      <c r="I1465" s="312"/>
      <c r="J1465" s="312"/>
    </row>
    <row r="1466" spans="1:10" ht="20.100000000000001" customHeight="1">
      <c r="A1466" s="312"/>
      <c r="B1466" s="312"/>
      <c r="C1466" s="312"/>
      <c r="D1466" s="312"/>
      <c r="E1466" s="312"/>
      <c r="F1466" s="312"/>
      <c r="G1466" s="312"/>
      <c r="H1466" s="312"/>
      <c r="I1466" s="312"/>
      <c r="J1466" s="312"/>
    </row>
    <row r="1467" spans="1:10" ht="20.100000000000001" customHeight="1">
      <c r="A1467" s="312"/>
      <c r="B1467" s="312"/>
      <c r="C1467" s="312"/>
      <c r="D1467" s="312"/>
      <c r="E1467" s="312"/>
      <c r="F1467" s="312"/>
      <c r="G1467" s="312"/>
      <c r="H1467" s="312"/>
      <c r="I1467" s="312"/>
      <c r="J1467" s="312"/>
    </row>
    <row r="1468" spans="1:10" ht="20.100000000000001" customHeight="1">
      <c r="A1468" s="312"/>
      <c r="B1468" s="312"/>
      <c r="C1468" s="312"/>
      <c r="D1468" s="312"/>
      <c r="E1468" s="312"/>
      <c r="F1468" s="312"/>
      <c r="G1468" s="312"/>
      <c r="H1468" s="312"/>
      <c r="I1468" s="312"/>
      <c r="J1468" s="312"/>
    </row>
    <row r="1469" spans="1:10" ht="20.100000000000001" customHeight="1">
      <c r="A1469" s="312"/>
      <c r="B1469" s="312"/>
      <c r="C1469" s="312"/>
      <c r="D1469" s="312"/>
      <c r="E1469" s="312"/>
      <c r="F1469" s="312"/>
      <c r="G1469" s="312"/>
      <c r="H1469" s="312"/>
      <c r="I1469" s="312"/>
      <c r="J1469" s="312"/>
    </row>
    <row r="1470" spans="1:10" ht="20.100000000000001" customHeight="1">
      <c r="A1470" s="312"/>
      <c r="B1470" s="312"/>
      <c r="C1470" s="312"/>
      <c r="D1470" s="312"/>
      <c r="E1470" s="312"/>
      <c r="F1470" s="312"/>
      <c r="G1470" s="312"/>
      <c r="H1470" s="312"/>
      <c r="I1470" s="312"/>
      <c r="J1470" s="312"/>
    </row>
    <row r="1471" spans="1:10" ht="20.100000000000001" customHeight="1">
      <c r="A1471" s="312"/>
      <c r="B1471" s="312"/>
      <c r="C1471" s="312"/>
      <c r="D1471" s="312"/>
      <c r="E1471" s="312"/>
      <c r="F1471" s="312"/>
      <c r="G1471" s="312"/>
      <c r="H1471" s="312"/>
      <c r="I1471" s="312"/>
      <c r="J1471" s="312"/>
    </row>
    <row r="1472" spans="1:10" ht="20.100000000000001" customHeight="1">
      <c r="A1472" s="312"/>
      <c r="B1472" s="312"/>
      <c r="C1472" s="312"/>
      <c r="D1472" s="312"/>
      <c r="E1472" s="312"/>
      <c r="F1472" s="312"/>
      <c r="G1472" s="312"/>
      <c r="H1472" s="312"/>
      <c r="I1472" s="312"/>
      <c r="J1472" s="312"/>
    </row>
    <row r="1473" spans="1:10" ht="20.100000000000001" customHeight="1">
      <c r="A1473" s="312"/>
      <c r="B1473" s="312"/>
      <c r="C1473" s="312"/>
      <c r="D1473" s="312"/>
      <c r="E1473" s="312"/>
      <c r="F1473" s="312"/>
      <c r="G1473" s="312"/>
      <c r="H1473" s="312"/>
      <c r="I1473" s="312"/>
      <c r="J1473" s="312"/>
    </row>
    <row r="1474" spans="1:10" ht="20.100000000000001" customHeight="1">
      <c r="A1474" s="312"/>
      <c r="B1474" s="312"/>
      <c r="C1474" s="312"/>
      <c r="D1474" s="312"/>
      <c r="E1474" s="312"/>
      <c r="F1474" s="312"/>
      <c r="G1474" s="312"/>
      <c r="H1474" s="312"/>
      <c r="I1474" s="312"/>
      <c r="J1474" s="312"/>
    </row>
    <row r="1475" spans="1:10" ht="20.100000000000001" customHeight="1">
      <c r="A1475" s="312"/>
      <c r="B1475" s="312"/>
      <c r="C1475" s="312"/>
      <c r="D1475" s="312"/>
      <c r="E1475" s="312"/>
      <c r="F1475" s="312"/>
      <c r="G1475" s="312"/>
      <c r="H1475" s="312"/>
      <c r="I1475" s="312"/>
      <c r="J1475" s="312"/>
    </row>
    <row r="1476" spans="1:10" ht="20.100000000000001" customHeight="1">
      <c r="A1476" s="312"/>
      <c r="B1476" s="312"/>
      <c r="C1476" s="312"/>
      <c r="D1476" s="312"/>
      <c r="E1476" s="312"/>
      <c r="F1476" s="312"/>
      <c r="G1476" s="312"/>
      <c r="H1476" s="312"/>
      <c r="I1476" s="312"/>
      <c r="J1476" s="312"/>
    </row>
    <row r="1477" spans="1:10" ht="20.100000000000001" customHeight="1">
      <c r="A1477" s="312"/>
      <c r="B1477" s="312"/>
      <c r="C1477" s="312"/>
      <c r="D1477" s="312"/>
      <c r="E1477" s="312"/>
      <c r="F1477" s="312"/>
      <c r="G1477" s="312"/>
      <c r="H1477" s="312"/>
      <c r="I1477" s="312"/>
      <c r="J1477" s="312"/>
    </row>
    <row r="1478" spans="1:10" ht="20.100000000000001" customHeight="1">
      <c r="A1478" s="312"/>
      <c r="B1478" s="312"/>
      <c r="C1478" s="312"/>
      <c r="D1478" s="312"/>
      <c r="E1478" s="312"/>
      <c r="F1478" s="312"/>
      <c r="G1478" s="312"/>
      <c r="H1478" s="312"/>
      <c r="I1478" s="312"/>
      <c r="J1478" s="312"/>
    </row>
    <row r="1479" spans="1:10" ht="20.100000000000001" customHeight="1">
      <c r="A1479" s="312"/>
      <c r="B1479" s="312"/>
      <c r="C1479" s="312"/>
      <c r="D1479" s="312"/>
      <c r="E1479" s="312"/>
      <c r="F1479" s="312"/>
      <c r="G1479" s="312"/>
      <c r="H1479" s="312"/>
      <c r="I1479" s="312"/>
      <c r="J1479" s="312"/>
    </row>
    <row r="1480" spans="1:10" ht="20.100000000000001" customHeight="1">
      <c r="A1480" s="312"/>
      <c r="B1480" s="312"/>
      <c r="C1480" s="312"/>
      <c r="D1480" s="312"/>
      <c r="E1480" s="312"/>
      <c r="F1480" s="312"/>
      <c r="G1480" s="312"/>
      <c r="H1480" s="312"/>
      <c r="I1480" s="312"/>
      <c r="J1480" s="312"/>
    </row>
    <row r="1481" spans="1:10" ht="20.100000000000001" customHeight="1">
      <c r="A1481" s="312"/>
      <c r="B1481" s="312"/>
      <c r="C1481" s="312"/>
      <c r="D1481" s="312"/>
      <c r="E1481" s="312"/>
      <c r="F1481" s="312"/>
      <c r="G1481" s="312"/>
      <c r="H1481" s="312"/>
      <c r="I1481" s="312"/>
      <c r="J1481" s="312"/>
    </row>
    <row r="1482" spans="1:10" ht="20.100000000000001" customHeight="1">
      <c r="A1482" s="312"/>
      <c r="B1482" s="312"/>
      <c r="C1482" s="312"/>
      <c r="D1482" s="312"/>
      <c r="E1482" s="312"/>
      <c r="F1482" s="312"/>
      <c r="G1482" s="312"/>
      <c r="H1482" s="312"/>
      <c r="I1482" s="312"/>
      <c r="J1482" s="312"/>
    </row>
    <row r="1483" spans="1:10" ht="20.100000000000001" customHeight="1">
      <c r="A1483" s="312"/>
      <c r="B1483" s="312"/>
      <c r="C1483" s="312"/>
      <c r="D1483" s="312"/>
      <c r="E1483" s="312"/>
      <c r="F1483" s="312"/>
      <c r="G1483" s="312"/>
      <c r="H1483" s="312"/>
      <c r="I1483" s="312"/>
      <c r="J1483" s="312"/>
    </row>
    <row r="1484" spans="1:10" ht="20.100000000000001" customHeight="1">
      <c r="A1484" s="312"/>
      <c r="B1484" s="312"/>
      <c r="C1484" s="312"/>
      <c r="D1484" s="312"/>
      <c r="E1484" s="312"/>
      <c r="F1484" s="312"/>
      <c r="G1484" s="312"/>
      <c r="H1484" s="312"/>
      <c r="I1484" s="312"/>
      <c r="J1484" s="312"/>
    </row>
    <row r="1485" spans="1:10" ht="20.100000000000001" customHeight="1">
      <c r="A1485" s="312"/>
      <c r="B1485" s="312"/>
      <c r="C1485" s="312"/>
      <c r="D1485" s="312"/>
      <c r="E1485" s="312"/>
      <c r="F1485" s="312"/>
      <c r="G1485" s="312"/>
      <c r="H1485" s="312"/>
      <c r="I1485" s="312"/>
      <c r="J1485" s="312"/>
    </row>
    <row r="1486" spans="1:10" ht="20.100000000000001" customHeight="1">
      <c r="A1486" s="312"/>
      <c r="B1486" s="312"/>
      <c r="C1486" s="312"/>
      <c r="D1486" s="312"/>
      <c r="E1486" s="312"/>
      <c r="F1486" s="312"/>
      <c r="G1486" s="312"/>
      <c r="H1486" s="312"/>
      <c r="I1486" s="312"/>
      <c r="J1486" s="312"/>
    </row>
    <row r="1487" spans="1:10" ht="20.100000000000001" customHeight="1">
      <c r="A1487" s="312"/>
      <c r="B1487" s="312"/>
      <c r="C1487" s="312"/>
      <c r="D1487" s="312"/>
      <c r="E1487" s="312"/>
      <c r="F1487" s="312"/>
      <c r="G1487" s="312"/>
      <c r="H1487" s="312"/>
      <c r="I1487" s="312"/>
      <c r="J1487" s="312"/>
    </row>
    <row r="1488" spans="1:10" ht="20.100000000000001" customHeight="1">
      <c r="A1488" s="312"/>
      <c r="B1488" s="312"/>
      <c r="C1488" s="312"/>
      <c r="D1488" s="312"/>
      <c r="E1488" s="312"/>
      <c r="F1488" s="312"/>
      <c r="G1488" s="312"/>
      <c r="H1488" s="312"/>
      <c r="I1488" s="312"/>
      <c r="J1488" s="312"/>
    </row>
    <row r="1489" spans="1:10" ht="20.100000000000001" customHeight="1">
      <c r="A1489" s="312"/>
      <c r="B1489" s="312"/>
      <c r="C1489" s="312"/>
      <c r="D1489" s="312"/>
      <c r="E1489" s="312"/>
      <c r="F1489" s="312"/>
      <c r="G1489" s="312"/>
      <c r="H1489" s="312"/>
      <c r="I1489" s="312"/>
      <c r="J1489" s="312"/>
    </row>
    <row r="1490" spans="1:10" ht="20.100000000000001" customHeight="1">
      <c r="A1490" s="312"/>
      <c r="B1490" s="312"/>
      <c r="C1490" s="312"/>
      <c r="D1490" s="312"/>
      <c r="E1490" s="312"/>
      <c r="F1490" s="312"/>
      <c r="G1490" s="312"/>
      <c r="H1490" s="312"/>
      <c r="I1490" s="312"/>
      <c r="J1490" s="312"/>
    </row>
    <row r="1491" spans="1:10" ht="20.100000000000001" customHeight="1">
      <c r="A1491" s="312"/>
      <c r="B1491" s="312"/>
      <c r="C1491" s="312"/>
      <c r="D1491" s="312"/>
      <c r="E1491" s="312"/>
      <c r="F1491" s="312"/>
      <c r="G1491" s="312"/>
      <c r="H1491" s="312"/>
      <c r="I1491" s="312"/>
      <c r="J1491" s="312"/>
    </row>
    <row r="1492" spans="1:10" ht="20.100000000000001" customHeight="1">
      <c r="A1492" s="312"/>
      <c r="B1492" s="312"/>
      <c r="C1492" s="312"/>
      <c r="D1492" s="312"/>
      <c r="E1492" s="312"/>
      <c r="F1492" s="312"/>
      <c r="G1492" s="312"/>
      <c r="H1492" s="312"/>
      <c r="I1492" s="312"/>
      <c r="J1492" s="312"/>
    </row>
    <row r="1493" spans="1:10" ht="20.100000000000001" customHeight="1">
      <c r="A1493" s="312"/>
      <c r="B1493" s="312"/>
      <c r="C1493" s="312"/>
      <c r="D1493" s="312"/>
      <c r="E1493" s="312"/>
      <c r="F1493" s="312"/>
      <c r="G1493" s="312"/>
      <c r="H1493" s="312"/>
      <c r="I1493" s="312"/>
      <c r="J1493" s="312"/>
    </row>
    <row r="1494" spans="1:10" ht="20.100000000000001" customHeight="1">
      <c r="A1494" s="312"/>
      <c r="B1494" s="312"/>
      <c r="C1494" s="312"/>
      <c r="D1494" s="312"/>
      <c r="E1494" s="312"/>
      <c r="F1494" s="312"/>
      <c r="G1494" s="312"/>
      <c r="H1494" s="312"/>
      <c r="I1494" s="312"/>
      <c r="J1494" s="312"/>
    </row>
    <row r="1495" spans="1:10" ht="20.100000000000001" customHeight="1">
      <c r="A1495" s="312"/>
      <c r="B1495" s="312"/>
      <c r="C1495" s="312"/>
      <c r="D1495" s="312"/>
      <c r="E1495" s="312"/>
      <c r="F1495" s="312"/>
      <c r="G1495" s="312"/>
      <c r="H1495" s="312"/>
      <c r="I1495" s="312"/>
      <c r="J1495" s="312"/>
    </row>
    <row r="1496" spans="1:10" ht="20.100000000000001" customHeight="1">
      <c r="A1496" s="312"/>
      <c r="B1496" s="312"/>
      <c r="C1496" s="312"/>
      <c r="D1496" s="312"/>
      <c r="E1496" s="312"/>
      <c r="F1496" s="312"/>
      <c r="G1496" s="312"/>
      <c r="H1496" s="312"/>
      <c r="I1496" s="312"/>
      <c r="J1496" s="312"/>
    </row>
    <row r="1497" spans="1:10" ht="20.100000000000001" customHeight="1">
      <c r="A1497" s="312"/>
      <c r="B1497" s="312"/>
      <c r="C1497" s="312"/>
      <c r="D1497" s="312"/>
      <c r="E1497" s="312"/>
      <c r="F1497" s="312"/>
      <c r="G1497" s="312"/>
      <c r="H1497" s="312"/>
      <c r="I1497" s="312"/>
      <c r="J1497" s="312"/>
    </row>
    <row r="1498" spans="1:10" ht="20.100000000000001" customHeight="1">
      <c r="A1498" s="312"/>
      <c r="B1498" s="312"/>
      <c r="C1498" s="312"/>
      <c r="D1498" s="312"/>
      <c r="E1498" s="312"/>
      <c r="F1498" s="312"/>
      <c r="G1498" s="312"/>
      <c r="H1498" s="312"/>
      <c r="I1498" s="312"/>
      <c r="J1498" s="312"/>
    </row>
    <row r="1499" spans="1:10" ht="20.100000000000001" customHeight="1">
      <c r="A1499" s="312"/>
      <c r="B1499" s="312"/>
      <c r="C1499" s="312"/>
      <c r="D1499" s="312"/>
      <c r="E1499" s="312"/>
      <c r="F1499" s="312"/>
      <c r="G1499" s="312"/>
      <c r="H1499" s="312"/>
      <c r="I1499" s="312"/>
      <c r="J1499" s="312"/>
    </row>
    <row r="1500" spans="1:10" ht="20.100000000000001" customHeight="1">
      <c r="A1500" s="312"/>
      <c r="B1500" s="312"/>
      <c r="C1500" s="312"/>
      <c r="D1500" s="312"/>
      <c r="E1500" s="312"/>
      <c r="F1500" s="312"/>
      <c r="G1500" s="312"/>
      <c r="H1500" s="312"/>
      <c r="I1500" s="312"/>
      <c r="J1500" s="312"/>
    </row>
    <row r="1501" spans="1:10" ht="20.100000000000001" customHeight="1">
      <c r="A1501" s="312"/>
      <c r="B1501" s="312"/>
      <c r="C1501" s="312"/>
      <c r="D1501" s="312"/>
      <c r="E1501" s="312"/>
      <c r="F1501" s="312"/>
      <c r="G1501" s="312"/>
      <c r="H1501" s="312"/>
      <c r="I1501" s="312"/>
      <c r="J1501" s="312"/>
    </row>
    <row r="1502" spans="1:10" ht="20.100000000000001" customHeight="1">
      <c r="A1502" s="312"/>
      <c r="B1502" s="312"/>
      <c r="C1502" s="312"/>
      <c r="D1502" s="312"/>
      <c r="E1502" s="312"/>
      <c r="F1502" s="312"/>
      <c r="G1502" s="312"/>
      <c r="H1502" s="312"/>
      <c r="I1502" s="312"/>
      <c r="J1502" s="312"/>
    </row>
    <row r="1503" spans="1:10" ht="20.100000000000001" customHeight="1">
      <c r="A1503" s="312"/>
      <c r="B1503" s="312"/>
      <c r="C1503" s="312"/>
      <c r="D1503" s="312"/>
      <c r="E1503" s="312"/>
      <c r="F1503" s="312"/>
      <c r="G1503" s="312"/>
      <c r="H1503" s="312"/>
      <c r="I1503" s="312"/>
      <c r="J1503" s="312"/>
    </row>
    <row r="1504" spans="1:10" ht="20.100000000000001" customHeight="1">
      <c r="A1504" s="312"/>
      <c r="B1504" s="312"/>
      <c r="C1504" s="312"/>
      <c r="D1504" s="312"/>
      <c r="E1504" s="312"/>
      <c r="F1504" s="312"/>
      <c r="G1504" s="312"/>
      <c r="H1504" s="312"/>
      <c r="I1504" s="312"/>
      <c r="J1504" s="312"/>
    </row>
    <row r="1505" spans="1:10" ht="20.100000000000001" customHeight="1">
      <c r="A1505" s="312"/>
      <c r="B1505" s="312"/>
      <c r="C1505" s="312"/>
      <c r="D1505" s="312"/>
      <c r="E1505" s="312"/>
      <c r="F1505" s="312"/>
      <c r="G1505" s="312"/>
      <c r="H1505" s="312"/>
      <c r="I1505" s="312"/>
      <c r="J1505" s="312"/>
    </row>
    <row r="1506" spans="1:10" ht="20.100000000000001" customHeight="1">
      <c r="A1506" s="312"/>
      <c r="B1506" s="312"/>
      <c r="C1506" s="312"/>
      <c r="D1506" s="312"/>
      <c r="E1506" s="312"/>
      <c r="F1506" s="312"/>
      <c r="G1506" s="312"/>
      <c r="H1506" s="312"/>
      <c r="I1506" s="312"/>
      <c r="J1506" s="312"/>
    </row>
    <row r="1507" spans="1:10" ht="20.100000000000001" customHeight="1">
      <c r="A1507" s="312"/>
      <c r="B1507" s="312"/>
      <c r="C1507" s="312"/>
      <c r="D1507" s="312"/>
      <c r="E1507" s="312"/>
      <c r="F1507" s="312"/>
      <c r="G1507" s="312"/>
      <c r="H1507" s="312"/>
      <c r="I1507" s="312"/>
      <c r="J1507" s="312"/>
    </row>
    <row r="1508" spans="1:10" ht="20.100000000000001" customHeight="1">
      <c r="A1508" s="312"/>
      <c r="B1508" s="312"/>
      <c r="C1508" s="312"/>
      <c r="D1508" s="312"/>
      <c r="E1508" s="312"/>
      <c r="F1508" s="312"/>
      <c r="G1508" s="312"/>
      <c r="H1508" s="312"/>
      <c r="I1508" s="312"/>
      <c r="J1508" s="312"/>
    </row>
    <row r="1509" spans="1:10" ht="20.100000000000001" customHeight="1">
      <c r="A1509" s="312"/>
      <c r="B1509" s="312"/>
      <c r="C1509" s="312"/>
      <c r="D1509" s="312"/>
      <c r="E1509" s="312"/>
      <c r="F1509" s="312"/>
      <c r="G1509" s="312"/>
      <c r="H1509" s="312"/>
      <c r="I1509" s="312"/>
      <c r="J1509" s="312"/>
    </row>
    <row r="1510" spans="1:10" ht="20.100000000000001" customHeight="1">
      <c r="A1510" s="312"/>
      <c r="B1510" s="312"/>
      <c r="C1510" s="312"/>
      <c r="D1510" s="312"/>
      <c r="E1510" s="312"/>
      <c r="F1510" s="312"/>
      <c r="G1510" s="312"/>
      <c r="H1510" s="312"/>
      <c r="I1510" s="312"/>
      <c r="J1510" s="312"/>
    </row>
    <row r="1511" spans="1:10" ht="20.100000000000001" customHeight="1">
      <c r="A1511" s="312"/>
      <c r="B1511" s="312"/>
      <c r="C1511" s="312"/>
      <c r="D1511" s="312"/>
      <c r="E1511" s="312"/>
      <c r="F1511" s="312"/>
      <c r="G1511" s="312"/>
      <c r="H1511" s="312"/>
      <c r="I1511" s="312"/>
      <c r="J1511" s="312"/>
    </row>
    <row r="1512" spans="1:10" ht="20.100000000000001" customHeight="1">
      <c r="A1512" s="312"/>
      <c r="B1512" s="312"/>
      <c r="C1512" s="312"/>
      <c r="D1512" s="312"/>
      <c r="E1512" s="312"/>
      <c r="F1512" s="312"/>
      <c r="G1512" s="312"/>
      <c r="H1512" s="312"/>
      <c r="I1512" s="312"/>
      <c r="J1512" s="312"/>
    </row>
    <row r="1513" spans="1:10" ht="20.100000000000001" customHeight="1">
      <c r="A1513" s="312"/>
      <c r="B1513" s="312"/>
      <c r="C1513" s="312"/>
      <c r="D1513" s="312"/>
      <c r="E1513" s="312"/>
      <c r="F1513" s="312"/>
      <c r="G1513" s="312"/>
      <c r="H1513" s="312"/>
      <c r="I1513" s="312"/>
      <c r="J1513" s="312"/>
    </row>
    <row r="1514" spans="1:10" ht="20.100000000000001" customHeight="1">
      <c r="A1514" s="312"/>
      <c r="B1514" s="312"/>
      <c r="C1514" s="312"/>
      <c r="D1514" s="312"/>
      <c r="E1514" s="312"/>
      <c r="F1514" s="312"/>
      <c r="G1514" s="312"/>
      <c r="H1514" s="312"/>
      <c r="I1514" s="312"/>
      <c r="J1514" s="312"/>
    </row>
    <row r="1515" spans="1:10" ht="20.100000000000001" customHeight="1">
      <c r="A1515" s="312"/>
      <c r="B1515" s="312"/>
      <c r="C1515" s="312"/>
      <c r="D1515" s="312"/>
      <c r="E1515" s="312"/>
      <c r="F1515" s="312"/>
      <c r="G1515" s="312"/>
      <c r="H1515" s="312"/>
      <c r="I1515" s="312"/>
      <c r="J1515" s="312"/>
    </row>
    <row r="1516" spans="1:10" ht="20.100000000000001" customHeight="1">
      <c r="A1516" s="312"/>
      <c r="B1516" s="312"/>
      <c r="C1516" s="312"/>
      <c r="D1516" s="312"/>
      <c r="E1516" s="312"/>
      <c r="F1516" s="312"/>
      <c r="G1516" s="312"/>
      <c r="H1516" s="312"/>
      <c r="I1516" s="312"/>
      <c r="J1516" s="312"/>
    </row>
    <row r="1517" spans="1:10" ht="20.100000000000001" customHeight="1">
      <c r="A1517" s="312"/>
      <c r="B1517" s="312"/>
      <c r="C1517" s="312"/>
      <c r="D1517" s="312"/>
      <c r="E1517" s="312"/>
      <c r="F1517" s="312"/>
      <c r="G1517" s="312"/>
      <c r="H1517" s="312"/>
      <c r="I1517" s="312"/>
      <c r="J1517" s="312"/>
    </row>
    <row r="1518" spans="1:10" ht="20.100000000000001" customHeight="1">
      <c r="A1518" s="312"/>
      <c r="B1518" s="312"/>
      <c r="C1518" s="312"/>
      <c r="D1518" s="312"/>
      <c r="E1518" s="312"/>
      <c r="F1518" s="312"/>
      <c r="G1518" s="312"/>
      <c r="H1518" s="312"/>
      <c r="I1518" s="312"/>
      <c r="J1518" s="312"/>
    </row>
    <row r="1519" spans="1:10" ht="20.100000000000001" customHeight="1">
      <c r="A1519" s="312"/>
      <c r="B1519" s="312"/>
      <c r="C1519" s="312"/>
      <c r="D1519" s="312"/>
      <c r="E1519" s="312"/>
      <c r="F1519" s="312"/>
      <c r="G1519" s="312"/>
      <c r="H1519" s="312"/>
      <c r="I1519" s="312"/>
      <c r="J1519" s="312"/>
    </row>
    <row r="1520" spans="1:10" ht="20.100000000000001" customHeight="1">
      <c r="A1520" s="312"/>
      <c r="B1520" s="312"/>
      <c r="C1520" s="312"/>
      <c r="D1520" s="312"/>
      <c r="E1520" s="312"/>
      <c r="F1520" s="312"/>
      <c r="G1520" s="312"/>
      <c r="H1520" s="312"/>
      <c r="I1520" s="312"/>
      <c r="J1520" s="312"/>
    </row>
    <row r="1521" spans="1:10" ht="20.100000000000001" customHeight="1">
      <c r="A1521" s="312"/>
      <c r="B1521" s="312"/>
      <c r="C1521" s="312"/>
      <c r="D1521" s="312"/>
      <c r="E1521" s="312"/>
      <c r="F1521" s="312"/>
      <c r="G1521" s="312"/>
      <c r="H1521" s="312"/>
      <c r="I1521" s="312"/>
      <c r="J1521" s="312"/>
    </row>
    <row r="1522" spans="1:10" ht="20.100000000000001" customHeight="1">
      <c r="A1522" s="312"/>
      <c r="B1522" s="312"/>
      <c r="C1522" s="312"/>
      <c r="D1522" s="312"/>
      <c r="E1522" s="312"/>
      <c r="F1522" s="312"/>
      <c r="G1522" s="312"/>
      <c r="H1522" s="312"/>
      <c r="I1522" s="312"/>
      <c r="J1522" s="312"/>
    </row>
    <row r="1523" spans="1:10" ht="20.100000000000001" customHeight="1">
      <c r="A1523" s="312"/>
      <c r="B1523" s="312"/>
      <c r="C1523" s="312"/>
      <c r="D1523" s="312"/>
      <c r="E1523" s="312"/>
      <c r="F1523" s="312"/>
      <c r="G1523" s="312"/>
      <c r="H1523" s="312"/>
      <c r="I1523" s="312"/>
      <c r="J1523" s="312"/>
    </row>
    <row r="1524" spans="1:10" ht="20.100000000000001" customHeight="1">
      <c r="A1524" s="312"/>
      <c r="B1524" s="312"/>
      <c r="C1524" s="312"/>
      <c r="D1524" s="312"/>
      <c r="E1524" s="312"/>
      <c r="F1524" s="312"/>
      <c r="G1524" s="312"/>
      <c r="H1524" s="312"/>
      <c r="I1524" s="312"/>
      <c r="J1524" s="312"/>
    </row>
    <row r="1525" spans="1:10" ht="20.100000000000001" customHeight="1">
      <c r="A1525" s="312"/>
      <c r="B1525" s="312"/>
      <c r="C1525" s="312"/>
      <c r="D1525" s="312"/>
      <c r="E1525" s="312"/>
      <c r="F1525" s="312"/>
      <c r="G1525" s="312"/>
      <c r="H1525" s="312"/>
      <c r="I1525" s="312"/>
      <c r="J1525" s="312"/>
    </row>
    <row r="1526" spans="1:10" ht="20.100000000000001" customHeight="1">
      <c r="A1526" s="312"/>
      <c r="B1526" s="312"/>
      <c r="C1526" s="312"/>
      <c r="D1526" s="312"/>
      <c r="E1526" s="312"/>
      <c r="F1526" s="312"/>
      <c r="G1526" s="312"/>
      <c r="H1526" s="312"/>
      <c r="I1526" s="312"/>
      <c r="J1526" s="312"/>
    </row>
    <row r="1527" spans="1:10" ht="20.100000000000001" customHeight="1">
      <c r="A1527" s="312"/>
      <c r="B1527" s="312"/>
      <c r="C1527" s="312"/>
      <c r="D1527" s="312"/>
      <c r="E1527" s="312"/>
      <c r="F1527" s="312"/>
      <c r="G1527" s="312"/>
      <c r="H1527" s="312"/>
      <c r="I1527" s="312"/>
      <c r="J1527" s="312"/>
    </row>
    <row r="1528" spans="1:10" ht="20.100000000000001" customHeight="1">
      <c r="A1528" s="312"/>
      <c r="B1528" s="312"/>
      <c r="C1528" s="312"/>
      <c r="D1528" s="312"/>
      <c r="E1528" s="312"/>
      <c r="F1528" s="312"/>
      <c r="G1528" s="312"/>
      <c r="H1528" s="312"/>
      <c r="I1528" s="312"/>
      <c r="J1528" s="312"/>
    </row>
    <row r="1529" spans="1:10" ht="20.100000000000001" customHeight="1">
      <c r="A1529" s="312"/>
      <c r="B1529" s="312"/>
      <c r="C1529" s="312"/>
      <c r="D1529" s="312"/>
      <c r="E1529" s="312"/>
      <c r="F1529" s="312"/>
      <c r="G1529" s="312"/>
      <c r="H1529" s="312"/>
      <c r="I1529" s="312"/>
      <c r="J1529" s="312"/>
    </row>
    <row r="1530" spans="1:10" ht="20.100000000000001" customHeight="1">
      <c r="A1530" s="312"/>
      <c r="B1530" s="312"/>
      <c r="C1530" s="312"/>
      <c r="D1530" s="312"/>
      <c r="E1530" s="312"/>
      <c r="F1530" s="312"/>
      <c r="G1530" s="312"/>
      <c r="H1530" s="312"/>
      <c r="I1530" s="312"/>
      <c r="J1530" s="312"/>
    </row>
    <row r="1531" spans="1:10" ht="20.100000000000001" customHeight="1">
      <c r="A1531" s="312"/>
      <c r="B1531" s="312"/>
      <c r="C1531" s="312"/>
      <c r="D1531" s="312"/>
      <c r="E1531" s="312"/>
      <c r="F1531" s="312"/>
      <c r="G1531" s="312"/>
      <c r="H1531" s="312"/>
      <c r="I1531" s="312"/>
      <c r="J1531" s="312"/>
    </row>
    <row r="1532" spans="1:10" ht="20.100000000000001" customHeight="1">
      <c r="A1532" s="312"/>
      <c r="B1532" s="312"/>
      <c r="C1532" s="312"/>
      <c r="D1532" s="312"/>
      <c r="E1532" s="312"/>
      <c r="F1532" s="312"/>
      <c r="G1532" s="312"/>
      <c r="H1532" s="312"/>
      <c r="I1532" s="312"/>
      <c r="J1532" s="312"/>
    </row>
    <row r="1533" spans="1:10" ht="20.100000000000001" customHeight="1">
      <c r="A1533" s="312"/>
      <c r="B1533" s="312"/>
      <c r="C1533" s="312"/>
      <c r="D1533" s="312"/>
      <c r="E1533" s="312"/>
      <c r="F1533" s="312"/>
      <c r="G1533" s="312"/>
      <c r="H1533" s="312"/>
      <c r="I1533" s="312"/>
      <c r="J1533" s="312"/>
    </row>
    <row r="1534" spans="1:10" ht="20.100000000000001" customHeight="1">
      <c r="A1534" s="312"/>
      <c r="B1534" s="312"/>
      <c r="C1534" s="312"/>
      <c r="D1534" s="312"/>
      <c r="E1534" s="312"/>
      <c r="F1534" s="312"/>
      <c r="G1534" s="312"/>
      <c r="H1534" s="312"/>
      <c r="I1534" s="312"/>
      <c r="J1534" s="312"/>
    </row>
    <row r="1535" spans="1:10" ht="20.100000000000001" customHeight="1">
      <c r="A1535" s="312"/>
      <c r="B1535" s="312"/>
      <c r="C1535" s="312"/>
      <c r="D1535" s="312"/>
      <c r="E1535" s="312"/>
      <c r="F1535" s="312"/>
      <c r="G1535" s="312"/>
      <c r="H1535" s="312"/>
      <c r="I1535" s="312"/>
      <c r="J1535" s="312"/>
    </row>
    <row r="1536" spans="1:10" ht="20.100000000000001" customHeight="1">
      <c r="A1536" s="312"/>
      <c r="B1536" s="312"/>
      <c r="C1536" s="312"/>
      <c r="D1536" s="312"/>
      <c r="E1536" s="312"/>
      <c r="F1536" s="312"/>
      <c r="G1536" s="312"/>
      <c r="H1536" s="312"/>
      <c r="I1536" s="312"/>
      <c r="J1536" s="312"/>
    </row>
    <row r="1537" spans="1:10" ht="20.100000000000001" customHeight="1">
      <c r="A1537" s="312"/>
      <c r="B1537" s="312"/>
      <c r="C1537" s="312"/>
      <c r="D1537" s="312"/>
      <c r="E1537" s="312"/>
      <c r="F1537" s="312"/>
      <c r="G1537" s="312"/>
      <c r="H1537" s="312"/>
      <c r="I1537" s="312"/>
      <c r="J1537" s="312"/>
    </row>
    <row r="1538" spans="1:10" ht="20.100000000000001" customHeight="1">
      <c r="A1538" s="312"/>
      <c r="B1538" s="312"/>
      <c r="C1538" s="312"/>
      <c r="D1538" s="312"/>
      <c r="E1538" s="312"/>
      <c r="F1538" s="312"/>
      <c r="G1538" s="312"/>
      <c r="H1538" s="312"/>
      <c r="I1538" s="312"/>
      <c r="J1538" s="312"/>
    </row>
    <row r="1539" spans="1:10" ht="20.100000000000001" customHeight="1">
      <c r="A1539" s="312"/>
      <c r="B1539" s="312"/>
      <c r="C1539" s="312"/>
      <c r="D1539" s="312"/>
      <c r="E1539" s="312"/>
      <c r="F1539" s="312"/>
      <c r="G1539" s="312"/>
      <c r="H1539" s="312"/>
      <c r="I1539" s="312"/>
      <c r="J1539" s="312"/>
    </row>
    <row r="1540" spans="1:10" ht="20.100000000000001" customHeight="1">
      <c r="A1540" s="312"/>
      <c r="B1540" s="312"/>
      <c r="C1540" s="312"/>
      <c r="D1540" s="312"/>
      <c r="E1540" s="312"/>
      <c r="F1540" s="312"/>
      <c r="G1540" s="312"/>
      <c r="H1540" s="312"/>
      <c r="I1540" s="312"/>
      <c r="J1540" s="312"/>
    </row>
    <row r="1541" spans="1:10" ht="20.100000000000001" customHeight="1">
      <c r="A1541" s="312"/>
      <c r="B1541" s="312"/>
      <c r="C1541" s="312"/>
      <c r="D1541" s="312"/>
      <c r="E1541" s="312"/>
      <c r="F1541" s="312"/>
      <c r="G1541" s="312"/>
      <c r="H1541" s="312"/>
      <c r="I1541" s="312"/>
      <c r="J1541" s="312"/>
    </row>
    <row r="1542" spans="1:10" ht="20.100000000000001" customHeight="1">
      <c r="A1542" s="312"/>
      <c r="B1542" s="312"/>
      <c r="C1542" s="312"/>
      <c r="D1542" s="312"/>
      <c r="E1542" s="312"/>
      <c r="F1542" s="312"/>
      <c r="G1542" s="312"/>
      <c r="H1542" s="312"/>
      <c r="I1542" s="312"/>
      <c r="J1542" s="312"/>
    </row>
    <row r="1543" spans="1:10" ht="20.100000000000001" customHeight="1">
      <c r="A1543" s="312"/>
      <c r="B1543" s="312"/>
      <c r="C1543" s="312"/>
      <c r="D1543" s="312"/>
      <c r="E1543" s="312"/>
      <c r="F1543" s="312"/>
      <c r="G1543" s="312"/>
      <c r="H1543" s="312"/>
      <c r="I1543" s="312"/>
      <c r="J1543" s="312"/>
    </row>
    <row r="1544" spans="1:10" ht="20.100000000000001" customHeight="1">
      <c r="A1544" s="312"/>
      <c r="B1544" s="312"/>
      <c r="C1544" s="312"/>
      <c r="D1544" s="312"/>
      <c r="E1544" s="312"/>
      <c r="F1544" s="312"/>
      <c r="G1544" s="312"/>
      <c r="H1544" s="312"/>
      <c r="I1544" s="312"/>
      <c r="J1544" s="312"/>
    </row>
    <row r="1545" spans="1:10" ht="20.100000000000001" customHeight="1">
      <c r="A1545" s="312"/>
      <c r="B1545" s="312"/>
      <c r="C1545" s="312"/>
      <c r="D1545" s="312"/>
      <c r="E1545" s="312"/>
      <c r="F1545" s="312"/>
      <c r="G1545" s="312"/>
      <c r="H1545" s="312"/>
      <c r="I1545" s="312"/>
      <c r="J1545" s="312"/>
    </row>
    <row r="1546" spans="1:10" ht="20.100000000000001" customHeight="1">
      <c r="A1546" s="312"/>
      <c r="B1546" s="312"/>
      <c r="C1546" s="312"/>
      <c r="D1546" s="312"/>
      <c r="E1546" s="312"/>
      <c r="F1546" s="312"/>
      <c r="G1546" s="312"/>
      <c r="H1546" s="312"/>
      <c r="I1546" s="312"/>
      <c r="J1546" s="312"/>
    </row>
    <row r="1547" spans="1:10" ht="20.100000000000001" customHeight="1">
      <c r="A1547" s="312"/>
      <c r="B1547" s="312"/>
      <c r="C1547" s="312"/>
      <c r="D1547" s="312"/>
      <c r="E1547" s="312"/>
      <c r="F1547" s="312"/>
      <c r="G1547" s="312"/>
      <c r="H1547" s="312"/>
      <c r="I1547" s="312"/>
      <c r="J1547" s="312"/>
    </row>
    <row r="1548" spans="1:10" ht="20.100000000000001" customHeight="1">
      <c r="A1548" s="312"/>
      <c r="B1548" s="312"/>
      <c r="C1548" s="312"/>
      <c r="D1548" s="312"/>
      <c r="E1548" s="312"/>
      <c r="F1548" s="312"/>
      <c r="G1548" s="312"/>
      <c r="H1548" s="312"/>
      <c r="I1548" s="312"/>
      <c r="J1548" s="312"/>
    </row>
    <row r="1549" spans="1:10" ht="20.100000000000001" customHeight="1">
      <c r="A1549" s="312"/>
      <c r="B1549" s="312"/>
      <c r="C1549" s="312"/>
      <c r="D1549" s="312"/>
      <c r="E1549" s="312"/>
      <c r="F1549" s="312"/>
      <c r="G1549" s="312"/>
      <c r="H1549" s="312"/>
      <c r="I1549" s="312"/>
      <c r="J1549" s="312"/>
    </row>
    <row r="1550" spans="1:10" ht="20.100000000000001" customHeight="1">
      <c r="A1550" s="312"/>
      <c r="B1550" s="312"/>
      <c r="C1550" s="312"/>
      <c r="D1550" s="312"/>
      <c r="E1550" s="312"/>
      <c r="F1550" s="312"/>
      <c r="G1550" s="312"/>
      <c r="H1550" s="312"/>
      <c r="I1550" s="312"/>
      <c r="J1550" s="312"/>
    </row>
    <row r="1551" spans="1:10" ht="20.100000000000001" customHeight="1">
      <c r="A1551" s="312"/>
      <c r="B1551" s="312"/>
      <c r="C1551" s="312"/>
      <c r="D1551" s="312"/>
      <c r="E1551" s="312"/>
      <c r="F1551" s="312"/>
      <c r="G1551" s="312"/>
      <c r="H1551" s="312"/>
      <c r="I1551" s="312"/>
      <c r="J1551" s="312"/>
    </row>
    <row r="1552" spans="1:10" ht="20.100000000000001" customHeight="1">
      <c r="A1552" s="312"/>
      <c r="B1552" s="312"/>
      <c r="C1552" s="312"/>
      <c r="D1552" s="312"/>
      <c r="E1552" s="312"/>
      <c r="F1552" s="312"/>
      <c r="G1552" s="312"/>
      <c r="H1552" s="312"/>
      <c r="I1552" s="312"/>
      <c r="J1552" s="312"/>
    </row>
    <row r="1553" spans="1:10" ht="20.100000000000001" customHeight="1">
      <c r="A1553" s="312"/>
      <c r="B1553" s="312"/>
      <c r="C1553" s="312"/>
      <c r="D1553" s="312"/>
      <c r="E1553" s="312"/>
      <c r="F1553" s="312"/>
      <c r="G1553" s="312"/>
      <c r="H1553" s="312"/>
      <c r="I1553" s="312"/>
      <c r="J1553" s="312"/>
    </row>
    <row r="1554" spans="1:10" ht="20.100000000000001" customHeight="1">
      <c r="A1554" s="312"/>
      <c r="B1554" s="312"/>
      <c r="C1554" s="312"/>
      <c r="D1554" s="312"/>
      <c r="E1554" s="312"/>
      <c r="F1554" s="312"/>
      <c r="G1554" s="312"/>
      <c r="H1554" s="312"/>
      <c r="I1554" s="312"/>
      <c r="J1554" s="312"/>
    </row>
    <row r="1555" spans="1:10" ht="20.100000000000001" customHeight="1">
      <c r="A1555" s="312"/>
      <c r="B1555" s="312"/>
      <c r="C1555" s="312"/>
      <c r="D1555" s="312"/>
      <c r="E1555" s="312"/>
      <c r="F1555" s="312"/>
      <c r="G1555" s="312"/>
      <c r="H1555" s="312"/>
      <c r="I1555" s="312"/>
      <c r="J1555" s="312"/>
    </row>
    <row r="1556" spans="1:10" ht="20.100000000000001" customHeight="1">
      <c r="A1556" s="312"/>
      <c r="B1556" s="312"/>
      <c r="C1556" s="312"/>
      <c r="D1556" s="312"/>
      <c r="E1556" s="312"/>
      <c r="F1556" s="312"/>
      <c r="G1556" s="312"/>
      <c r="H1556" s="312"/>
      <c r="I1556" s="312"/>
      <c r="J1556" s="312"/>
    </row>
    <row r="1557" spans="1:10" ht="20.100000000000001" customHeight="1">
      <c r="A1557" s="312"/>
      <c r="B1557" s="312"/>
      <c r="C1557" s="312"/>
      <c r="D1557" s="312"/>
      <c r="E1557" s="312"/>
      <c r="F1557" s="312"/>
      <c r="G1557" s="312"/>
      <c r="H1557" s="312"/>
      <c r="I1557" s="312"/>
      <c r="J1557" s="312"/>
    </row>
    <row r="1558" spans="1:10" ht="20.100000000000001" customHeight="1">
      <c r="A1558" s="312"/>
      <c r="B1558" s="312"/>
      <c r="C1558" s="312"/>
      <c r="D1558" s="312"/>
      <c r="E1558" s="312"/>
      <c r="F1558" s="312"/>
      <c r="G1558" s="312"/>
      <c r="H1558" s="312"/>
      <c r="I1558" s="312"/>
      <c r="J1558" s="312"/>
    </row>
    <row r="1559" spans="1:10" ht="20.100000000000001" customHeight="1">
      <c r="A1559" s="312"/>
      <c r="B1559" s="312"/>
      <c r="C1559" s="312"/>
      <c r="D1559" s="312"/>
      <c r="E1559" s="312"/>
      <c r="F1559" s="312"/>
      <c r="G1559" s="312"/>
      <c r="H1559" s="312"/>
      <c r="I1559" s="312"/>
      <c r="J1559" s="312"/>
    </row>
    <row r="1560" spans="1:10" ht="20.100000000000001" customHeight="1">
      <c r="A1560" s="312"/>
      <c r="B1560" s="312"/>
      <c r="C1560" s="312"/>
      <c r="D1560" s="312"/>
      <c r="E1560" s="312"/>
      <c r="F1560" s="312"/>
      <c r="G1560" s="312"/>
      <c r="H1560" s="312"/>
      <c r="I1560" s="312"/>
      <c r="J1560" s="312"/>
    </row>
    <row r="1561" spans="1:10" ht="20.100000000000001" customHeight="1">
      <c r="A1561" s="312"/>
      <c r="B1561" s="312"/>
      <c r="C1561" s="312"/>
      <c r="D1561" s="312"/>
      <c r="E1561" s="312"/>
      <c r="F1561" s="312"/>
      <c r="G1561" s="312"/>
      <c r="H1561" s="312"/>
      <c r="I1561" s="312"/>
      <c r="J1561" s="312"/>
    </row>
  </sheetData>
  <mergeCells count="687">
    <mergeCell ref="A175:C175"/>
    <mergeCell ref="D175:D176"/>
    <mergeCell ref="A176:C176"/>
    <mergeCell ref="B12:F12"/>
    <mergeCell ref="G12:K12"/>
    <mergeCell ref="A177:C177"/>
    <mergeCell ref="B5:E5"/>
    <mergeCell ref="A1:L1"/>
    <mergeCell ref="A2:L2"/>
    <mergeCell ref="A144:K144"/>
    <mergeCell ref="A145:L145"/>
    <mergeCell ref="A174:C174"/>
    <mergeCell ref="B4:E4"/>
    <mergeCell ref="A8:D8"/>
    <mergeCell ref="A57:C57"/>
    <mergeCell ref="A178:C178"/>
    <mergeCell ref="A179:C179"/>
    <mergeCell ref="A182:C182"/>
    <mergeCell ref="A183:C183"/>
    <mergeCell ref="E183:E187"/>
    <mergeCell ref="A184:C184"/>
    <mergeCell ref="A185:C185"/>
    <mergeCell ref="A186:C186"/>
    <mergeCell ref="A187:C187"/>
    <mergeCell ref="B299:C299"/>
    <mergeCell ref="D299:E299"/>
    <mergeCell ref="B300:C300"/>
    <mergeCell ref="D300:E300"/>
    <mergeCell ref="A339:K339"/>
    <mergeCell ref="A340:L340"/>
    <mergeCell ref="A188:C188"/>
    <mergeCell ref="A189:C189"/>
    <mergeCell ref="A190:C190"/>
    <mergeCell ref="A264:K264"/>
    <mergeCell ref="A265:L265"/>
    <mergeCell ref="B298:C298"/>
    <mergeCell ref="D298:E298"/>
    <mergeCell ref="A416:B416"/>
    <mergeCell ref="C416:F416"/>
    <mergeCell ref="A417:B417"/>
    <mergeCell ref="C417:F417"/>
    <mergeCell ref="A418:B418"/>
    <mergeCell ref="C418:F418"/>
    <mergeCell ref="A413:B413"/>
    <mergeCell ref="C413:F413"/>
    <mergeCell ref="A414:B414"/>
    <mergeCell ref="C414:F414"/>
    <mergeCell ref="A415:B415"/>
    <mergeCell ref="C415:F415"/>
    <mergeCell ref="A730:B730"/>
    <mergeCell ref="C730:D730"/>
    <mergeCell ref="E730:F730"/>
    <mergeCell ref="A731:B731"/>
    <mergeCell ref="C731:D731"/>
    <mergeCell ref="E731:F731"/>
    <mergeCell ref="A468:K468"/>
    <mergeCell ref="A679:B679"/>
    <mergeCell ref="C679:D679"/>
    <mergeCell ref="A680:B680"/>
    <mergeCell ref="A681:A683"/>
    <mergeCell ref="A728:B729"/>
    <mergeCell ref="C728:F728"/>
    <mergeCell ref="C729:D729"/>
    <mergeCell ref="E729:F729"/>
    <mergeCell ref="A805:D805"/>
    <mergeCell ref="E805:F805"/>
    <mergeCell ref="A806:D806"/>
    <mergeCell ref="E806:F806"/>
    <mergeCell ref="A807:D807"/>
    <mergeCell ref="E807:F807"/>
    <mergeCell ref="A732:B732"/>
    <mergeCell ref="C732:D732"/>
    <mergeCell ref="E732:F732"/>
    <mergeCell ref="A733:B733"/>
    <mergeCell ref="C733:D733"/>
    <mergeCell ref="E733:F733"/>
    <mergeCell ref="A811:D811"/>
    <mergeCell ref="E811:F811"/>
    <mergeCell ref="A812:D812"/>
    <mergeCell ref="E812:F812"/>
    <mergeCell ref="A813:D813"/>
    <mergeCell ref="E813:F813"/>
    <mergeCell ref="A808:D808"/>
    <mergeCell ref="E808:F808"/>
    <mergeCell ref="A809:D809"/>
    <mergeCell ref="E809:F809"/>
    <mergeCell ref="A810:D810"/>
    <mergeCell ref="E810:F810"/>
    <mergeCell ref="A970:J970"/>
    <mergeCell ref="A971:J971"/>
    <mergeCell ref="A972:J972"/>
    <mergeCell ref="A973:J973"/>
    <mergeCell ref="A974:J974"/>
    <mergeCell ref="A975:J975"/>
    <mergeCell ref="A828:K828"/>
    <mergeCell ref="A888:K888"/>
    <mergeCell ref="A966:J966"/>
    <mergeCell ref="A967:J967"/>
    <mergeCell ref="A968:J968"/>
    <mergeCell ref="A969:J969"/>
    <mergeCell ref="A982:J982"/>
    <mergeCell ref="A983:J983"/>
    <mergeCell ref="A984:J984"/>
    <mergeCell ref="A985:J985"/>
    <mergeCell ref="A986:J986"/>
    <mergeCell ref="A987:J987"/>
    <mergeCell ref="A976:J976"/>
    <mergeCell ref="A977:J977"/>
    <mergeCell ref="A978:J978"/>
    <mergeCell ref="A979:J979"/>
    <mergeCell ref="A980:J980"/>
    <mergeCell ref="A981:J981"/>
    <mergeCell ref="A994:J994"/>
    <mergeCell ref="A995:J995"/>
    <mergeCell ref="A996:J996"/>
    <mergeCell ref="A997:J997"/>
    <mergeCell ref="A998:J998"/>
    <mergeCell ref="A999:J999"/>
    <mergeCell ref="A988:J988"/>
    <mergeCell ref="A989:J989"/>
    <mergeCell ref="A990:J990"/>
    <mergeCell ref="A991:J991"/>
    <mergeCell ref="A992:J992"/>
    <mergeCell ref="A993:J993"/>
    <mergeCell ref="A1006:J1006"/>
    <mergeCell ref="A1007:J1007"/>
    <mergeCell ref="A1008:J1008"/>
    <mergeCell ref="A1009:J1009"/>
    <mergeCell ref="A1010:J1010"/>
    <mergeCell ref="A1011:J1011"/>
    <mergeCell ref="A1000:J1000"/>
    <mergeCell ref="A1001:J1001"/>
    <mergeCell ref="A1002:J1002"/>
    <mergeCell ref="A1003:J1003"/>
    <mergeCell ref="A1004:J1004"/>
    <mergeCell ref="A1005:J1005"/>
    <mergeCell ref="A1018:J1018"/>
    <mergeCell ref="A1019:J1019"/>
    <mergeCell ref="A1020:J1020"/>
    <mergeCell ref="A1021:J1021"/>
    <mergeCell ref="A1022:J1022"/>
    <mergeCell ref="A1023:J1023"/>
    <mergeCell ref="A1012:J1012"/>
    <mergeCell ref="A1013:J1013"/>
    <mergeCell ref="A1014:J1014"/>
    <mergeCell ref="A1015:J1015"/>
    <mergeCell ref="A1016:J1016"/>
    <mergeCell ref="A1017:J1017"/>
    <mergeCell ref="A1030:J1030"/>
    <mergeCell ref="A1031:J1031"/>
    <mergeCell ref="A1032:J1032"/>
    <mergeCell ref="A1033:J1033"/>
    <mergeCell ref="A1034:J1034"/>
    <mergeCell ref="A1035:J1035"/>
    <mergeCell ref="A1024:J1024"/>
    <mergeCell ref="A1025:J1025"/>
    <mergeCell ref="A1026:J1026"/>
    <mergeCell ref="A1027:J1027"/>
    <mergeCell ref="A1028:J1028"/>
    <mergeCell ref="A1029:J1029"/>
    <mergeCell ref="A1042:J1042"/>
    <mergeCell ref="A1043:J1043"/>
    <mergeCell ref="A1044:J1044"/>
    <mergeCell ref="A1045:J1045"/>
    <mergeCell ref="A1046:J1046"/>
    <mergeCell ref="A1047:J1047"/>
    <mergeCell ref="A1036:J1036"/>
    <mergeCell ref="A1037:J1037"/>
    <mergeCell ref="A1038:J1038"/>
    <mergeCell ref="A1039:J1039"/>
    <mergeCell ref="A1040:J1040"/>
    <mergeCell ref="A1041:J1041"/>
    <mergeCell ref="A1054:J1054"/>
    <mergeCell ref="A1055:J1055"/>
    <mergeCell ref="A1056:J1056"/>
    <mergeCell ref="A1057:J1057"/>
    <mergeCell ref="A1058:J1058"/>
    <mergeCell ref="A1059:J1059"/>
    <mergeCell ref="A1048:J1048"/>
    <mergeCell ref="A1049:J1049"/>
    <mergeCell ref="A1050:J1050"/>
    <mergeCell ref="A1051:J1051"/>
    <mergeCell ref="A1052:J1052"/>
    <mergeCell ref="A1053:J1053"/>
    <mergeCell ref="A1066:J1066"/>
    <mergeCell ref="A1067:J1067"/>
    <mergeCell ref="A1068:J1068"/>
    <mergeCell ref="A1069:J1069"/>
    <mergeCell ref="A1070:J1070"/>
    <mergeCell ref="A1071:J1071"/>
    <mergeCell ref="A1060:J1060"/>
    <mergeCell ref="A1061:J1061"/>
    <mergeCell ref="A1062:J1062"/>
    <mergeCell ref="A1063:J1063"/>
    <mergeCell ref="A1064:J1064"/>
    <mergeCell ref="A1065:J1065"/>
    <mergeCell ref="A1078:J1078"/>
    <mergeCell ref="A1079:J1079"/>
    <mergeCell ref="A1080:J1080"/>
    <mergeCell ref="A1081:J1081"/>
    <mergeCell ref="A1082:J1082"/>
    <mergeCell ref="A1083:J1083"/>
    <mergeCell ref="A1072:J1072"/>
    <mergeCell ref="A1073:J1073"/>
    <mergeCell ref="A1074:J1074"/>
    <mergeCell ref="A1075:J1075"/>
    <mergeCell ref="A1076:J1076"/>
    <mergeCell ref="A1077:J1077"/>
    <mergeCell ref="A1090:J1090"/>
    <mergeCell ref="A1091:J1091"/>
    <mergeCell ref="A1092:J1092"/>
    <mergeCell ref="A1093:J1093"/>
    <mergeCell ref="A1094:J1094"/>
    <mergeCell ref="A1095:J1095"/>
    <mergeCell ref="A1084:J1084"/>
    <mergeCell ref="A1085:J1085"/>
    <mergeCell ref="A1086:J1086"/>
    <mergeCell ref="A1087:J1087"/>
    <mergeCell ref="A1088:J1088"/>
    <mergeCell ref="A1089:J1089"/>
    <mergeCell ref="A1102:J1102"/>
    <mergeCell ref="A1103:J1103"/>
    <mergeCell ref="A1104:J1104"/>
    <mergeCell ref="A1105:J1105"/>
    <mergeCell ref="A1106:J1106"/>
    <mergeCell ref="A1107:J1107"/>
    <mergeCell ref="A1096:J1096"/>
    <mergeCell ref="A1097:J1097"/>
    <mergeCell ref="A1098:J1098"/>
    <mergeCell ref="A1099:J1099"/>
    <mergeCell ref="A1100:J1100"/>
    <mergeCell ref="A1101:J1101"/>
    <mergeCell ref="A1114:J1114"/>
    <mergeCell ref="A1115:J1115"/>
    <mergeCell ref="A1116:J1116"/>
    <mergeCell ref="A1117:J1117"/>
    <mergeCell ref="A1118:J1118"/>
    <mergeCell ref="A1119:J1119"/>
    <mergeCell ref="A1108:J1108"/>
    <mergeCell ref="A1109:J1109"/>
    <mergeCell ref="A1110:J1110"/>
    <mergeCell ref="A1111:J1111"/>
    <mergeCell ref="A1112:J1112"/>
    <mergeCell ref="A1113:J1113"/>
    <mergeCell ref="A1126:J1126"/>
    <mergeCell ref="A1127:J1127"/>
    <mergeCell ref="A1128:J1128"/>
    <mergeCell ref="A1129:J1129"/>
    <mergeCell ref="A1130:J1130"/>
    <mergeCell ref="A1131:J1131"/>
    <mergeCell ref="A1120:J1120"/>
    <mergeCell ref="A1121:J1121"/>
    <mergeCell ref="A1122:J1122"/>
    <mergeCell ref="A1123:J1123"/>
    <mergeCell ref="A1124:J1124"/>
    <mergeCell ref="A1125:J1125"/>
    <mergeCell ref="A1138:J1138"/>
    <mergeCell ref="A1139:J1139"/>
    <mergeCell ref="A1140:J1140"/>
    <mergeCell ref="A1141:J1141"/>
    <mergeCell ref="A1142:J1142"/>
    <mergeCell ref="A1143:J1143"/>
    <mergeCell ref="A1132:J1132"/>
    <mergeCell ref="A1133:J1133"/>
    <mergeCell ref="A1134:J1134"/>
    <mergeCell ref="A1135:J1135"/>
    <mergeCell ref="A1136:J1136"/>
    <mergeCell ref="A1137:J1137"/>
    <mergeCell ref="A1150:J1150"/>
    <mergeCell ref="A1151:J1151"/>
    <mergeCell ref="A1152:J1152"/>
    <mergeCell ref="A1153:J1153"/>
    <mergeCell ref="A1154:J1154"/>
    <mergeCell ref="A1155:J1155"/>
    <mergeCell ref="A1144:J1144"/>
    <mergeCell ref="A1145:J1145"/>
    <mergeCell ref="A1146:J1146"/>
    <mergeCell ref="A1147:J1147"/>
    <mergeCell ref="A1148:J1148"/>
    <mergeCell ref="A1149:J1149"/>
    <mergeCell ref="A1162:J1162"/>
    <mergeCell ref="A1163:J1163"/>
    <mergeCell ref="A1164:J1164"/>
    <mergeCell ref="A1165:J1165"/>
    <mergeCell ref="A1166:J1166"/>
    <mergeCell ref="A1167:J1167"/>
    <mergeCell ref="A1156:J1156"/>
    <mergeCell ref="A1157:J1157"/>
    <mergeCell ref="A1158:J1158"/>
    <mergeCell ref="A1159:J1159"/>
    <mergeCell ref="A1160:J1160"/>
    <mergeCell ref="A1161:J1161"/>
    <mergeCell ref="A1174:J1174"/>
    <mergeCell ref="A1175:J1175"/>
    <mergeCell ref="A1176:J1176"/>
    <mergeCell ref="A1177:J1177"/>
    <mergeCell ref="A1178:J1178"/>
    <mergeCell ref="A1179:J1179"/>
    <mergeCell ref="A1168:J1168"/>
    <mergeCell ref="A1169:J1169"/>
    <mergeCell ref="A1170:J1170"/>
    <mergeCell ref="A1171:J1171"/>
    <mergeCell ref="A1172:J1172"/>
    <mergeCell ref="A1173:J1173"/>
    <mergeCell ref="A1186:J1186"/>
    <mergeCell ref="A1187:J1187"/>
    <mergeCell ref="A1188:J1188"/>
    <mergeCell ref="A1189:J1189"/>
    <mergeCell ref="A1190:J1190"/>
    <mergeCell ref="A1191:J1191"/>
    <mergeCell ref="A1180:J1180"/>
    <mergeCell ref="A1181:J1181"/>
    <mergeCell ref="A1182:J1182"/>
    <mergeCell ref="A1183:J1183"/>
    <mergeCell ref="A1184:J1184"/>
    <mergeCell ref="A1185:J1185"/>
    <mergeCell ref="A1198:J1198"/>
    <mergeCell ref="A1199:J1199"/>
    <mergeCell ref="A1200:J1200"/>
    <mergeCell ref="A1201:J1201"/>
    <mergeCell ref="A1202:J1202"/>
    <mergeCell ref="A1203:J1203"/>
    <mergeCell ref="A1192:J1192"/>
    <mergeCell ref="A1193:J1193"/>
    <mergeCell ref="A1194:J1194"/>
    <mergeCell ref="A1195:J1195"/>
    <mergeCell ref="A1196:J1196"/>
    <mergeCell ref="A1197:J1197"/>
    <mergeCell ref="A1210:J1210"/>
    <mergeCell ref="A1211:J1211"/>
    <mergeCell ref="A1212:J1212"/>
    <mergeCell ref="A1213:J1213"/>
    <mergeCell ref="A1214:J1214"/>
    <mergeCell ref="A1215:J1215"/>
    <mergeCell ref="A1204:J1204"/>
    <mergeCell ref="A1205:J1205"/>
    <mergeCell ref="A1206:J1206"/>
    <mergeCell ref="A1207:J1207"/>
    <mergeCell ref="A1208:J1208"/>
    <mergeCell ref="A1209:J1209"/>
    <mergeCell ref="A1222:J1222"/>
    <mergeCell ref="A1223:J1223"/>
    <mergeCell ref="A1224:J1224"/>
    <mergeCell ref="A1225:J1225"/>
    <mergeCell ref="A1226:J1226"/>
    <mergeCell ref="A1227:J1227"/>
    <mergeCell ref="A1216:J1216"/>
    <mergeCell ref="A1217:J1217"/>
    <mergeCell ref="A1218:J1218"/>
    <mergeCell ref="A1219:J1219"/>
    <mergeCell ref="A1220:J1220"/>
    <mergeCell ref="A1221:J1221"/>
    <mergeCell ref="A1234:J1234"/>
    <mergeCell ref="A1235:J1235"/>
    <mergeCell ref="A1236:J1236"/>
    <mergeCell ref="A1237:J1237"/>
    <mergeCell ref="A1238:J1238"/>
    <mergeCell ref="A1239:J1239"/>
    <mergeCell ref="A1228:J1228"/>
    <mergeCell ref="A1229:J1229"/>
    <mergeCell ref="A1230:J1230"/>
    <mergeCell ref="A1231:J1231"/>
    <mergeCell ref="A1232:J1232"/>
    <mergeCell ref="A1233:J1233"/>
    <mergeCell ref="A1246:J1246"/>
    <mergeCell ref="A1247:J1247"/>
    <mergeCell ref="A1248:J1248"/>
    <mergeCell ref="A1249:J1249"/>
    <mergeCell ref="A1250:J1250"/>
    <mergeCell ref="A1251:J1251"/>
    <mergeCell ref="A1240:J1240"/>
    <mergeCell ref="A1241:J1241"/>
    <mergeCell ref="A1242:J1242"/>
    <mergeCell ref="A1243:J1243"/>
    <mergeCell ref="A1244:J1244"/>
    <mergeCell ref="A1245:J1245"/>
    <mergeCell ref="A1258:J1258"/>
    <mergeCell ref="A1259:J1259"/>
    <mergeCell ref="A1260:J1260"/>
    <mergeCell ref="A1261:J1261"/>
    <mergeCell ref="A1262:J1262"/>
    <mergeCell ref="A1263:J1263"/>
    <mergeCell ref="A1252:J1252"/>
    <mergeCell ref="A1253:J1253"/>
    <mergeCell ref="A1254:J1254"/>
    <mergeCell ref="A1255:J1255"/>
    <mergeCell ref="A1256:J1256"/>
    <mergeCell ref="A1257:J1257"/>
    <mergeCell ref="A1270:J1270"/>
    <mergeCell ref="A1271:J1271"/>
    <mergeCell ref="A1272:J1272"/>
    <mergeCell ref="A1273:J1273"/>
    <mergeCell ref="A1274:J1274"/>
    <mergeCell ref="A1275:J1275"/>
    <mergeCell ref="A1264:J1264"/>
    <mergeCell ref="A1265:J1265"/>
    <mergeCell ref="A1266:J1266"/>
    <mergeCell ref="A1267:J1267"/>
    <mergeCell ref="A1268:J1268"/>
    <mergeCell ref="A1269:J1269"/>
    <mergeCell ref="A1282:J1282"/>
    <mergeCell ref="A1283:J1283"/>
    <mergeCell ref="A1284:J1284"/>
    <mergeCell ref="A1285:J1285"/>
    <mergeCell ref="A1286:J1286"/>
    <mergeCell ref="A1287:J1287"/>
    <mergeCell ref="A1276:J1276"/>
    <mergeCell ref="A1277:J1277"/>
    <mergeCell ref="A1278:J1278"/>
    <mergeCell ref="A1279:J1279"/>
    <mergeCell ref="A1280:J1280"/>
    <mergeCell ref="A1281:J1281"/>
    <mergeCell ref="A1294:J1294"/>
    <mergeCell ref="A1295:J1295"/>
    <mergeCell ref="A1296:J1296"/>
    <mergeCell ref="A1297:J1297"/>
    <mergeCell ref="A1298:J1298"/>
    <mergeCell ref="A1299:J1299"/>
    <mergeCell ref="A1288:J1288"/>
    <mergeCell ref="A1289:J1289"/>
    <mergeCell ref="A1290:J1290"/>
    <mergeCell ref="A1291:J1291"/>
    <mergeCell ref="A1292:J1292"/>
    <mergeCell ref="A1293:J1293"/>
    <mergeCell ref="A1306:J1306"/>
    <mergeCell ref="A1307:J1307"/>
    <mergeCell ref="A1308:J1308"/>
    <mergeCell ref="A1309:J1309"/>
    <mergeCell ref="A1310:J1310"/>
    <mergeCell ref="A1311:J1311"/>
    <mergeCell ref="A1300:J1300"/>
    <mergeCell ref="A1301:J1301"/>
    <mergeCell ref="A1302:J1302"/>
    <mergeCell ref="A1303:J1303"/>
    <mergeCell ref="A1304:J1304"/>
    <mergeCell ref="A1305:J1305"/>
    <mergeCell ref="A1318:J1318"/>
    <mergeCell ref="A1319:J1319"/>
    <mergeCell ref="A1320:J1320"/>
    <mergeCell ref="A1321:J1321"/>
    <mergeCell ref="A1322:J1322"/>
    <mergeCell ref="A1323:J1323"/>
    <mergeCell ref="A1312:J1312"/>
    <mergeCell ref="A1313:J1313"/>
    <mergeCell ref="A1314:J1314"/>
    <mergeCell ref="A1315:J1315"/>
    <mergeCell ref="A1316:J1316"/>
    <mergeCell ref="A1317:J1317"/>
    <mergeCell ref="A1330:J1330"/>
    <mergeCell ref="A1331:J1331"/>
    <mergeCell ref="A1332:J1332"/>
    <mergeCell ref="A1333:J1333"/>
    <mergeCell ref="A1334:J1334"/>
    <mergeCell ref="A1335:J1335"/>
    <mergeCell ref="A1324:J1324"/>
    <mergeCell ref="A1325:J1325"/>
    <mergeCell ref="A1326:J1326"/>
    <mergeCell ref="A1327:J1327"/>
    <mergeCell ref="A1328:J1328"/>
    <mergeCell ref="A1329:J1329"/>
    <mergeCell ref="A1342:J1342"/>
    <mergeCell ref="A1343:J1343"/>
    <mergeCell ref="A1344:J1344"/>
    <mergeCell ref="A1345:J1345"/>
    <mergeCell ref="A1346:J1346"/>
    <mergeCell ref="A1347:J1347"/>
    <mergeCell ref="A1336:J1336"/>
    <mergeCell ref="A1337:J1337"/>
    <mergeCell ref="A1338:J1338"/>
    <mergeCell ref="A1339:J1339"/>
    <mergeCell ref="A1340:J1340"/>
    <mergeCell ref="A1341:J1341"/>
    <mergeCell ref="A1354:J1354"/>
    <mergeCell ref="A1355:J1355"/>
    <mergeCell ref="A1356:J1356"/>
    <mergeCell ref="A1357:J1357"/>
    <mergeCell ref="A1358:J1358"/>
    <mergeCell ref="A1359:J1359"/>
    <mergeCell ref="A1348:J1348"/>
    <mergeCell ref="A1349:J1349"/>
    <mergeCell ref="A1350:J1350"/>
    <mergeCell ref="A1351:J1351"/>
    <mergeCell ref="A1352:J1352"/>
    <mergeCell ref="A1353:J1353"/>
    <mergeCell ref="A1366:J1366"/>
    <mergeCell ref="A1367:J1367"/>
    <mergeCell ref="A1368:J1368"/>
    <mergeCell ref="A1369:J1369"/>
    <mergeCell ref="A1370:J1370"/>
    <mergeCell ref="A1371:J1371"/>
    <mergeCell ref="A1360:J1360"/>
    <mergeCell ref="A1361:J1361"/>
    <mergeCell ref="A1362:J1362"/>
    <mergeCell ref="A1363:J1363"/>
    <mergeCell ref="A1364:J1364"/>
    <mergeCell ref="A1365:J1365"/>
    <mergeCell ref="A1378:J1378"/>
    <mergeCell ref="A1379:J1379"/>
    <mergeCell ref="A1380:J1380"/>
    <mergeCell ref="A1381:J1381"/>
    <mergeCell ref="A1382:J1382"/>
    <mergeCell ref="A1383:J1383"/>
    <mergeCell ref="A1372:J1372"/>
    <mergeCell ref="A1373:J1373"/>
    <mergeCell ref="A1374:J1374"/>
    <mergeCell ref="A1375:J1375"/>
    <mergeCell ref="A1376:J1376"/>
    <mergeCell ref="A1377:J1377"/>
    <mergeCell ref="A1390:J1390"/>
    <mergeCell ref="A1391:J1391"/>
    <mergeCell ref="A1392:J1392"/>
    <mergeCell ref="A1393:J1393"/>
    <mergeCell ref="A1394:J1394"/>
    <mergeCell ref="A1395:J1395"/>
    <mergeCell ref="A1384:J1384"/>
    <mergeCell ref="A1385:J1385"/>
    <mergeCell ref="A1386:J1386"/>
    <mergeCell ref="A1387:J1387"/>
    <mergeCell ref="A1388:J1388"/>
    <mergeCell ref="A1389:J1389"/>
    <mergeCell ref="A1402:J1402"/>
    <mergeCell ref="A1403:J1403"/>
    <mergeCell ref="A1404:J1404"/>
    <mergeCell ref="A1405:J1405"/>
    <mergeCell ref="A1406:J1406"/>
    <mergeCell ref="A1407:J1407"/>
    <mergeCell ref="A1396:J1396"/>
    <mergeCell ref="A1397:J1397"/>
    <mergeCell ref="A1398:J1398"/>
    <mergeCell ref="A1399:J1399"/>
    <mergeCell ref="A1400:J1400"/>
    <mergeCell ref="A1401:J1401"/>
    <mergeCell ref="A1414:J1414"/>
    <mergeCell ref="A1415:J1415"/>
    <mergeCell ref="A1416:J1416"/>
    <mergeCell ref="A1417:J1417"/>
    <mergeCell ref="A1418:J1418"/>
    <mergeCell ref="A1419:J1419"/>
    <mergeCell ref="A1408:J1408"/>
    <mergeCell ref="A1409:J1409"/>
    <mergeCell ref="A1410:J1410"/>
    <mergeCell ref="A1411:J1411"/>
    <mergeCell ref="A1412:J1412"/>
    <mergeCell ref="A1413:J1413"/>
    <mergeCell ref="A1426:J1426"/>
    <mergeCell ref="A1427:J1427"/>
    <mergeCell ref="A1428:J1428"/>
    <mergeCell ref="A1429:J1429"/>
    <mergeCell ref="A1430:J1430"/>
    <mergeCell ref="A1431:J1431"/>
    <mergeCell ref="A1420:J1420"/>
    <mergeCell ref="A1421:J1421"/>
    <mergeCell ref="A1422:J1422"/>
    <mergeCell ref="A1423:J1423"/>
    <mergeCell ref="A1424:J1424"/>
    <mergeCell ref="A1425:J1425"/>
    <mergeCell ref="A1438:J1438"/>
    <mergeCell ref="A1439:J1439"/>
    <mergeCell ref="A1440:J1440"/>
    <mergeCell ref="A1441:J1441"/>
    <mergeCell ref="A1442:J1442"/>
    <mergeCell ref="A1443:J1443"/>
    <mergeCell ref="A1432:J1432"/>
    <mergeCell ref="A1433:J1433"/>
    <mergeCell ref="A1434:J1434"/>
    <mergeCell ref="A1435:J1435"/>
    <mergeCell ref="A1436:J1436"/>
    <mergeCell ref="A1437:J1437"/>
    <mergeCell ref="A1450:J1450"/>
    <mergeCell ref="A1451:J1451"/>
    <mergeCell ref="A1452:J1452"/>
    <mergeCell ref="A1453:J1453"/>
    <mergeCell ref="A1454:J1454"/>
    <mergeCell ref="A1455:J1455"/>
    <mergeCell ref="A1444:J1444"/>
    <mergeCell ref="A1445:J1445"/>
    <mergeCell ref="A1446:J1446"/>
    <mergeCell ref="A1447:J1447"/>
    <mergeCell ref="A1448:J1448"/>
    <mergeCell ref="A1449:J1449"/>
    <mergeCell ref="A1462:J1462"/>
    <mergeCell ref="A1463:J1463"/>
    <mergeCell ref="A1464:J1464"/>
    <mergeCell ref="A1465:J1465"/>
    <mergeCell ref="A1466:J1466"/>
    <mergeCell ref="A1467:J1467"/>
    <mergeCell ref="A1456:J1456"/>
    <mergeCell ref="A1457:J1457"/>
    <mergeCell ref="A1458:J1458"/>
    <mergeCell ref="A1459:J1459"/>
    <mergeCell ref="A1460:J1460"/>
    <mergeCell ref="A1461:J1461"/>
    <mergeCell ref="A1474:J1474"/>
    <mergeCell ref="A1475:J1475"/>
    <mergeCell ref="A1476:J1476"/>
    <mergeCell ref="A1477:J1477"/>
    <mergeCell ref="A1478:J1478"/>
    <mergeCell ref="A1479:J1479"/>
    <mergeCell ref="A1468:J1468"/>
    <mergeCell ref="A1469:J1469"/>
    <mergeCell ref="A1470:J1470"/>
    <mergeCell ref="A1471:J1471"/>
    <mergeCell ref="A1472:J1472"/>
    <mergeCell ref="A1473:J1473"/>
    <mergeCell ref="A1486:J1486"/>
    <mergeCell ref="A1487:J1487"/>
    <mergeCell ref="A1488:J1488"/>
    <mergeCell ref="A1489:J1489"/>
    <mergeCell ref="A1490:J1490"/>
    <mergeCell ref="A1491:J1491"/>
    <mergeCell ref="A1480:J1480"/>
    <mergeCell ref="A1481:J1481"/>
    <mergeCell ref="A1482:J1482"/>
    <mergeCell ref="A1483:J1483"/>
    <mergeCell ref="A1484:J1484"/>
    <mergeCell ref="A1485:J1485"/>
    <mergeCell ref="A1498:J1498"/>
    <mergeCell ref="A1499:J1499"/>
    <mergeCell ref="A1500:J1500"/>
    <mergeCell ref="A1501:J1501"/>
    <mergeCell ref="A1502:J1502"/>
    <mergeCell ref="A1503:J1503"/>
    <mergeCell ref="A1492:J1492"/>
    <mergeCell ref="A1493:J1493"/>
    <mergeCell ref="A1494:J1494"/>
    <mergeCell ref="A1495:J1495"/>
    <mergeCell ref="A1496:J1496"/>
    <mergeCell ref="A1497:J1497"/>
    <mergeCell ref="A1510:J1510"/>
    <mergeCell ref="A1511:J1511"/>
    <mergeCell ref="A1512:J1512"/>
    <mergeCell ref="A1513:J1513"/>
    <mergeCell ref="A1514:J1514"/>
    <mergeCell ref="A1515:J1515"/>
    <mergeCell ref="A1504:J1504"/>
    <mergeCell ref="A1505:J1505"/>
    <mergeCell ref="A1506:J1506"/>
    <mergeCell ref="A1507:J1507"/>
    <mergeCell ref="A1508:J1508"/>
    <mergeCell ref="A1509:J1509"/>
    <mergeCell ref="A1522:J1522"/>
    <mergeCell ref="A1523:J1523"/>
    <mergeCell ref="A1524:J1524"/>
    <mergeCell ref="A1525:J1525"/>
    <mergeCell ref="A1526:J1526"/>
    <mergeCell ref="A1527:J1527"/>
    <mergeCell ref="A1516:J1516"/>
    <mergeCell ref="A1517:J1517"/>
    <mergeCell ref="A1518:J1518"/>
    <mergeCell ref="A1519:J1519"/>
    <mergeCell ref="A1520:J1520"/>
    <mergeCell ref="A1521:J1521"/>
    <mergeCell ref="A1535:J1535"/>
    <mergeCell ref="A1536:J1536"/>
    <mergeCell ref="A1537:J1537"/>
    <mergeCell ref="A1538:J1538"/>
    <mergeCell ref="A1539:J1539"/>
    <mergeCell ref="A1528:J1528"/>
    <mergeCell ref="A1529:J1529"/>
    <mergeCell ref="A1530:J1530"/>
    <mergeCell ref="A1531:J1531"/>
    <mergeCell ref="A1532:J1532"/>
    <mergeCell ref="A1533:J1533"/>
    <mergeCell ref="A1558:J1558"/>
    <mergeCell ref="A1559:J1559"/>
    <mergeCell ref="A1560:J1560"/>
    <mergeCell ref="A1561:J1561"/>
    <mergeCell ref="A421:K421"/>
    <mergeCell ref="A1552:J1552"/>
    <mergeCell ref="A1553:J1553"/>
    <mergeCell ref="A1554:J1554"/>
    <mergeCell ref="A1555:J1555"/>
    <mergeCell ref="A1556:J1556"/>
    <mergeCell ref="A1557:J1557"/>
    <mergeCell ref="A1546:J1546"/>
    <mergeCell ref="A1547:J1547"/>
    <mergeCell ref="A1548:J1548"/>
    <mergeCell ref="A1549:J1549"/>
    <mergeCell ref="A1550:J1550"/>
    <mergeCell ref="A1551:J1551"/>
    <mergeCell ref="A1540:J1540"/>
    <mergeCell ref="A1541:J1541"/>
    <mergeCell ref="A1542:J1542"/>
    <mergeCell ref="A1543:J1543"/>
    <mergeCell ref="A1544:J1544"/>
    <mergeCell ref="A1545:J1545"/>
    <mergeCell ref="A1534:J1534"/>
  </mergeCells>
  <phoneticPr fontId="3" type="noConversion"/>
  <printOptions horizontalCentered="1" verticalCentered="1"/>
  <pageMargins left="0.39370078740157483" right="0.39370078740157483" top="0.39370078740157483" bottom="0.39370078740157483" header="0" footer="0"/>
  <pageSetup paperSize="9" scale="84" orientation="landscape" horizontalDpi="1200" verticalDpi="1200" r:id="rId1"/>
  <headerFooter alignWithMargins="0"/>
  <rowBreaks count="11" manualBreakCount="11">
    <brk id="40" max="11" man="1"/>
    <brk id="80" max="11" man="1"/>
    <brk id="120" max="11" man="1"/>
    <brk id="161" max="11" man="1"/>
    <brk id="200" max="11" man="1"/>
    <brk id="240" max="11" man="1"/>
    <brk id="280" max="11" man="1"/>
    <brk id="320" max="11" man="1"/>
    <brk id="360" max="11" man="1"/>
    <brk id="399" max="11" man="1"/>
    <brk id="440" max="11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FCB6F-930D-4D45-AE8C-96170E003021}">
  <sheetPr codeName="Sheet2"/>
  <dimension ref="A1:N19"/>
  <sheetViews>
    <sheetView showGridLines="0" showZeros="0" view="pageBreakPreview" topLeftCell="A2" zoomScaleNormal="100" zoomScaleSheetLayoutView="100" workbookViewId="0">
      <selection activeCell="A17" sqref="A17:B18"/>
    </sheetView>
  </sheetViews>
  <sheetFormatPr defaultRowHeight="20.100000000000001" customHeight="1"/>
  <cols>
    <col min="1" max="2" width="12.77734375" style="4" customWidth="1"/>
    <col min="3" max="12" width="7.77734375" style="4" customWidth="1"/>
    <col min="13" max="13" width="13.5546875" style="4" customWidth="1"/>
    <col min="14" max="16384" width="8.88671875" style="4"/>
  </cols>
  <sheetData>
    <row r="1" spans="1:14" s="17" customFormat="1" ht="30" customHeight="1">
      <c r="A1" s="300" t="s">
        <v>833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189"/>
    </row>
    <row r="2" spans="1:14" ht="20.100000000000001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</row>
    <row r="3" spans="1:14" ht="20.100000000000001" customHeight="1">
      <c r="A3" s="29" t="s">
        <v>834</v>
      </c>
      <c r="C3" s="388" t="str">
        <f>표지!B7</f>
        <v>스마트팜 LED 조명(생장등)추가 설치 및 기타 전기공사</v>
      </c>
      <c r="D3" s="388"/>
      <c r="E3" s="388"/>
      <c r="F3" s="388"/>
      <c r="G3" s="388"/>
      <c r="H3" s="388"/>
      <c r="I3" s="388"/>
      <c r="J3" s="388"/>
      <c r="K3" s="16"/>
      <c r="L3" s="16"/>
      <c r="M3" s="16"/>
      <c r="N3" s="16"/>
    </row>
    <row r="6" spans="1:14" ht="20.100000000000001" customHeight="1">
      <c r="A6" s="29" t="s">
        <v>835</v>
      </c>
      <c r="C6" s="377" t="str">
        <f>표지!W6</f>
        <v>착공일로부터</v>
      </c>
      <c r="D6" s="377"/>
      <c r="E6" s="377"/>
      <c r="F6" s="58">
        <f>표지!Y6</f>
        <v>10</v>
      </c>
      <c r="G6" s="4" t="str">
        <f>표지!Z6</f>
        <v>일간</v>
      </c>
    </row>
    <row r="7" spans="1:14" ht="20.100000000000001" customHeight="1">
      <c r="E7" s="29"/>
    </row>
    <row r="8" spans="1:14" ht="20.100000000000001" customHeight="1" thickBot="1"/>
    <row r="9" spans="1:14" ht="30" customHeight="1" thickTop="1">
      <c r="A9" s="378" t="s">
        <v>836</v>
      </c>
      <c r="B9" s="379"/>
      <c r="C9" s="382" t="s">
        <v>837</v>
      </c>
      <c r="D9" s="382"/>
      <c r="E9" s="382"/>
      <c r="F9" s="382"/>
      <c r="G9" s="382"/>
      <c r="H9" s="382"/>
      <c r="I9" s="382"/>
      <c r="J9" s="382"/>
      <c r="K9" s="382"/>
      <c r="L9" s="383"/>
      <c r="M9" s="384" t="s">
        <v>838</v>
      </c>
    </row>
    <row r="10" spans="1:14" ht="30" customHeight="1" thickBot="1">
      <c r="A10" s="380"/>
      <c r="B10" s="381"/>
      <c r="C10" s="386" t="s">
        <v>1049</v>
      </c>
      <c r="D10" s="387"/>
      <c r="E10" s="387" t="s">
        <v>1050</v>
      </c>
      <c r="F10" s="387"/>
      <c r="G10" s="387" t="s">
        <v>1051</v>
      </c>
      <c r="H10" s="387"/>
      <c r="I10" s="387" t="s">
        <v>1052</v>
      </c>
      <c r="J10" s="387"/>
      <c r="K10" s="387" t="s">
        <v>1053</v>
      </c>
      <c r="L10" s="387"/>
      <c r="M10" s="385"/>
    </row>
    <row r="11" spans="1:14" ht="20.100000000000001" customHeight="1" thickTop="1" thickBot="1">
      <c r="A11" s="372" t="s">
        <v>1040</v>
      </c>
      <c r="B11" s="373"/>
      <c r="C11" s="375"/>
      <c r="D11" s="376"/>
      <c r="E11" s="351"/>
      <c r="F11" s="352"/>
      <c r="G11" s="367"/>
      <c r="H11" s="368"/>
      <c r="I11" s="367"/>
      <c r="J11" s="368"/>
      <c r="K11" s="367"/>
      <c r="L11" s="368"/>
      <c r="M11" s="347"/>
    </row>
    <row r="12" spans="1:14" ht="20.100000000000001" customHeight="1" thickTop="1">
      <c r="A12" s="374"/>
      <c r="B12" s="361"/>
      <c r="C12" s="369"/>
      <c r="D12" s="350"/>
      <c r="E12" s="349"/>
      <c r="F12" s="350"/>
      <c r="G12" s="370"/>
      <c r="H12" s="371"/>
      <c r="I12" s="370"/>
      <c r="J12" s="371"/>
      <c r="K12" s="370"/>
      <c r="L12" s="371"/>
      <c r="M12" s="348"/>
    </row>
    <row r="13" spans="1:14" ht="20.100000000000001" customHeight="1" thickBot="1">
      <c r="A13" s="360" t="s">
        <v>1089</v>
      </c>
      <c r="B13" s="361"/>
      <c r="C13" s="390"/>
      <c r="D13" s="391"/>
      <c r="E13" s="351"/>
      <c r="F13" s="352"/>
      <c r="G13" s="351"/>
      <c r="H13" s="352"/>
      <c r="I13" s="351"/>
      <c r="J13" s="352"/>
      <c r="K13" s="351"/>
      <c r="L13" s="352"/>
      <c r="M13" s="353"/>
    </row>
    <row r="14" spans="1:14" ht="20.100000000000001" customHeight="1" thickTop="1">
      <c r="A14" s="374"/>
      <c r="B14" s="361"/>
      <c r="C14" s="389"/>
      <c r="D14" s="371"/>
      <c r="E14" s="349"/>
      <c r="F14" s="350"/>
      <c r="G14" s="349"/>
      <c r="H14" s="350"/>
      <c r="I14" s="349"/>
      <c r="J14" s="350"/>
      <c r="K14" s="349"/>
      <c r="L14" s="350"/>
      <c r="M14" s="348"/>
    </row>
    <row r="15" spans="1:14" ht="20.100000000000001" hidden="1" customHeight="1">
      <c r="A15" s="360"/>
      <c r="B15" s="361"/>
      <c r="C15" s="390"/>
      <c r="D15" s="391"/>
      <c r="E15" s="366"/>
      <c r="F15" s="365"/>
      <c r="G15" s="366"/>
      <c r="H15" s="365"/>
      <c r="I15" s="366"/>
      <c r="J15" s="365"/>
      <c r="K15" s="366"/>
      <c r="L15" s="365"/>
      <c r="M15" s="353"/>
    </row>
    <row r="16" spans="1:14" ht="20.100000000000001" hidden="1" customHeight="1">
      <c r="A16" s="374"/>
      <c r="B16" s="361"/>
      <c r="C16" s="389"/>
      <c r="D16" s="371"/>
      <c r="E16" s="370"/>
      <c r="F16" s="371"/>
      <c r="G16" s="370"/>
      <c r="H16" s="371"/>
      <c r="I16" s="370"/>
      <c r="J16" s="371"/>
      <c r="K16" s="370"/>
      <c r="L16" s="371"/>
      <c r="M16" s="348"/>
    </row>
    <row r="17" spans="1:13" ht="20.100000000000001" customHeight="1" thickBot="1">
      <c r="A17" s="360" t="s">
        <v>1041</v>
      </c>
      <c r="B17" s="361"/>
      <c r="C17" s="364"/>
      <c r="D17" s="365"/>
      <c r="E17" s="366"/>
      <c r="F17" s="365"/>
      <c r="G17" s="366"/>
      <c r="H17" s="365"/>
      <c r="I17" s="366"/>
      <c r="J17" s="365"/>
      <c r="K17" s="351"/>
      <c r="L17" s="352"/>
      <c r="M17" s="353"/>
    </row>
    <row r="18" spans="1:13" ht="20.100000000000001" customHeight="1" thickTop="1" thickBot="1">
      <c r="A18" s="362"/>
      <c r="B18" s="363"/>
      <c r="C18" s="355"/>
      <c r="D18" s="356"/>
      <c r="E18" s="357"/>
      <c r="F18" s="356"/>
      <c r="G18" s="357"/>
      <c r="H18" s="356"/>
      <c r="I18" s="357"/>
      <c r="J18" s="356"/>
      <c r="K18" s="358"/>
      <c r="L18" s="359"/>
      <c r="M18" s="354"/>
    </row>
    <row r="19" spans="1:13" ht="20.100000000000001" customHeight="1" thickTop="1"/>
  </sheetData>
  <mergeCells count="60">
    <mergeCell ref="K15:L15"/>
    <mergeCell ref="M15:M16"/>
    <mergeCell ref="C16:D16"/>
    <mergeCell ref="E16:F16"/>
    <mergeCell ref="G16:H16"/>
    <mergeCell ref="I16:J16"/>
    <mergeCell ref="K16:L16"/>
    <mergeCell ref="A15:B16"/>
    <mergeCell ref="C15:D15"/>
    <mergeCell ref="E15:F15"/>
    <mergeCell ref="G15:H15"/>
    <mergeCell ref="I15:J15"/>
    <mergeCell ref="M13:M14"/>
    <mergeCell ref="C14:D14"/>
    <mergeCell ref="I14:J14"/>
    <mergeCell ref="K14:L14"/>
    <mergeCell ref="A13:B14"/>
    <mergeCell ref="C13:D13"/>
    <mergeCell ref="I13:J13"/>
    <mergeCell ref="E13:F13"/>
    <mergeCell ref="G13:H13"/>
    <mergeCell ref="K13:L13"/>
    <mergeCell ref="C6:E6"/>
    <mergeCell ref="A2:N2"/>
    <mergeCell ref="A9:B10"/>
    <mergeCell ref="C9:L9"/>
    <mergeCell ref="M9:M10"/>
    <mergeCell ref="C10:D10"/>
    <mergeCell ref="E10:F10"/>
    <mergeCell ref="G10:H10"/>
    <mergeCell ref="I10:J10"/>
    <mergeCell ref="K10:L10"/>
    <mergeCell ref="C3:J3"/>
    <mergeCell ref="A11:B12"/>
    <mergeCell ref="C11:D11"/>
    <mergeCell ref="E11:F11"/>
    <mergeCell ref="G11:H11"/>
    <mergeCell ref="I11:J11"/>
    <mergeCell ref="K11:L11"/>
    <mergeCell ref="C12:D12"/>
    <mergeCell ref="E12:F12"/>
    <mergeCell ref="G12:H12"/>
    <mergeCell ref="I12:J12"/>
    <mergeCell ref="K12:L12"/>
    <mergeCell ref="M11:M12"/>
    <mergeCell ref="A1:M1"/>
    <mergeCell ref="E14:F14"/>
    <mergeCell ref="K17:L17"/>
    <mergeCell ref="G14:H14"/>
    <mergeCell ref="M17:M18"/>
    <mergeCell ref="C18:D18"/>
    <mergeCell ref="E18:F18"/>
    <mergeCell ref="G18:H18"/>
    <mergeCell ref="I18:J18"/>
    <mergeCell ref="K18:L18"/>
    <mergeCell ref="A17:B18"/>
    <mergeCell ref="C17:D17"/>
    <mergeCell ref="E17:F17"/>
    <mergeCell ref="G17:H17"/>
    <mergeCell ref="I17:J17"/>
  </mergeCells>
  <phoneticPr fontId="3" type="noConversion"/>
  <printOptions horizontalCentered="1" verticalCentered="1"/>
  <pageMargins left="0.39370078740157483" right="0.39370078740157483" top="0.39370078740157483" bottom="0.39370078740157483" header="0" footer="0"/>
  <pageSetup paperSize="9" orientation="landscape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125E2-5677-4FAF-B2E6-E219BD514809}">
  <sheetPr>
    <pageSetUpPr fitToPage="1"/>
  </sheetPr>
  <dimension ref="A1:N26"/>
  <sheetViews>
    <sheetView showGridLines="0" view="pageBreakPreview" zoomScale="85" zoomScaleNormal="90" zoomScaleSheetLayoutView="85" workbookViewId="0">
      <selection activeCell="R18" sqref="R18"/>
    </sheetView>
  </sheetViews>
  <sheetFormatPr defaultColWidth="9.77734375" defaultRowHeight="20.100000000000001" customHeight="1"/>
  <cols>
    <col min="1" max="1" width="13.33203125" style="30" customWidth="1"/>
    <col min="2" max="2" width="14.33203125" style="30" customWidth="1"/>
    <col min="3" max="3" width="13.33203125" style="30" customWidth="1"/>
    <col min="4" max="4" width="14.33203125" style="30" customWidth="1"/>
    <col min="5" max="5" width="13.33203125" style="30" customWidth="1"/>
    <col min="6" max="6" width="14.33203125" style="30" customWidth="1"/>
    <col min="7" max="7" width="13.33203125" style="30" customWidth="1"/>
    <col min="8" max="8" width="14.33203125" style="30" customWidth="1"/>
    <col min="9" max="9" width="13.33203125" style="30" customWidth="1"/>
    <col min="10" max="10" width="14.33203125" style="30" customWidth="1"/>
    <col min="11" max="11" width="13.33203125" style="30" customWidth="1"/>
    <col min="12" max="12" width="14.33203125" style="30" customWidth="1"/>
    <col min="13" max="13" width="13.33203125" style="30" customWidth="1"/>
    <col min="14" max="14" width="14.33203125" style="30" customWidth="1"/>
    <col min="15" max="254" width="8.88671875" style="30" customWidth="1"/>
    <col min="255" max="255" width="8.77734375" style="30" customWidth="1"/>
    <col min="256" max="256" width="9.77734375" style="30"/>
    <col min="257" max="257" width="13.33203125" style="30" customWidth="1"/>
    <col min="258" max="258" width="14.33203125" style="30" customWidth="1"/>
    <col min="259" max="259" width="13.33203125" style="30" customWidth="1"/>
    <col min="260" max="260" width="14.33203125" style="30" customWidth="1"/>
    <col min="261" max="261" width="13.33203125" style="30" customWidth="1"/>
    <col min="262" max="262" width="14.33203125" style="30" customWidth="1"/>
    <col min="263" max="263" width="13.33203125" style="30" customWidth="1"/>
    <col min="264" max="264" width="14.33203125" style="30" customWidth="1"/>
    <col min="265" max="265" width="13.33203125" style="30" customWidth="1"/>
    <col min="266" max="266" width="14.33203125" style="30" customWidth="1"/>
    <col min="267" max="267" width="13.33203125" style="30" customWidth="1"/>
    <col min="268" max="268" width="14.33203125" style="30" customWidth="1"/>
    <col min="269" max="269" width="13.33203125" style="30" customWidth="1"/>
    <col min="270" max="270" width="14.33203125" style="30" customWidth="1"/>
    <col min="271" max="510" width="8.88671875" style="30" customWidth="1"/>
    <col min="511" max="511" width="8.77734375" style="30" customWidth="1"/>
    <col min="512" max="512" width="9.77734375" style="30"/>
    <col min="513" max="513" width="13.33203125" style="30" customWidth="1"/>
    <col min="514" max="514" width="14.33203125" style="30" customWidth="1"/>
    <col min="515" max="515" width="13.33203125" style="30" customWidth="1"/>
    <col min="516" max="516" width="14.33203125" style="30" customWidth="1"/>
    <col min="517" max="517" width="13.33203125" style="30" customWidth="1"/>
    <col min="518" max="518" width="14.33203125" style="30" customWidth="1"/>
    <col min="519" max="519" width="13.33203125" style="30" customWidth="1"/>
    <col min="520" max="520" width="14.33203125" style="30" customWidth="1"/>
    <col min="521" max="521" width="13.33203125" style="30" customWidth="1"/>
    <col min="522" max="522" width="14.33203125" style="30" customWidth="1"/>
    <col min="523" max="523" width="13.33203125" style="30" customWidth="1"/>
    <col min="524" max="524" width="14.33203125" style="30" customWidth="1"/>
    <col min="525" max="525" width="13.33203125" style="30" customWidth="1"/>
    <col min="526" max="526" width="14.33203125" style="30" customWidth="1"/>
    <col min="527" max="766" width="8.88671875" style="30" customWidth="1"/>
    <col min="767" max="767" width="8.77734375" style="30" customWidth="1"/>
    <col min="768" max="768" width="9.77734375" style="30"/>
    <col min="769" max="769" width="13.33203125" style="30" customWidth="1"/>
    <col min="770" max="770" width="14.33203125" style="30" customWidth="1"/>
    <col min="771" max="771" width="13.33203125" style="30" customWidth="1"/>
    <col min="772" max="772" width="14.33203125" style="30" customWidth="1"/>
    <col min="773" max="773" width="13.33203125" style="30" customWidth="1"/>
    <col min="774" max="774" width="14.33203125" style="30" customWidth="1"/>
    <col min="775" max="775" width="13.33203125" style="30" customWidth="1"/>
    <col min="776" max="776" width="14.33203125" style="30" customWidth="1"/>
    <col min="777" max="777" width="13.33203125" style="30" customWidth="1"/>
    <col min="778" max="778" width="14.33203125" style="30" customWidth="1"/>
    <col min="779" max="779" width="13.33203125" style="30" customWidth="1"/>
    <col min="780" max="780" width="14.33203125" style="30" customWidth="1"/>
    <col min="781" max="781" width="13.33203125" style="30" customWidth="1"/>
    <col min="782" max="782" width="14.33203125" style="30" customWidth="1"/>
    <col min="783" max="1022" width="8.88671875" style="30" customWidth="1"/>
    <col min="1023" max="1023" width="8.77734375" style="30" customWidth="1"/>
    <col min="1024" max="1024" width="9.77734375" style="30"/>
    <col min="1025" max="1025" width="13.33203125" style="30" customWidth="1"/>
    <col min="1026" max="1026" width="14.33203125" style="30" customWidth="1"/>
    <col min="1027" max="1027" width="13.33203125" style="30" customWidth="1"/>
    <col min="1028" max="1028" width="14.33203125" style="30" customWidth="1"/>
    <col min="1029" max="1029" width="13.33203125" style="30" customWidth="1"/>
    <col min="1030" max="1030" width="14.33203125" style="30" customWidth="1"/>
    <col min="1031" max="1031" width="13.33203125" style="30" customWidth="1"/>
    <col min="1032" max="1032" width="14.33203125" style="30" customWidth="1"/>
    <col min="1033" max="1033" width="13.33203125" style="30" customWidth="1"/>
    <col min="1034" max="1034" width="14.33203125" style="30" customWidth="1"/>
    <col min="1035" max="1035" width="13.33203125" style="30" customWidth="1"/>
    <col min="1036" max="1036" width="14.33203125" style="30" customWidth="1"/>
    <col min="1037" max="1037" width="13.33203125" style="30" customWidth="1"/>
    <col min="1038" max="1038" width="14.33203125" style="30" customWidth="1"/>
    <col min="1039" max="1278" width="8.88671875" style="30" customWidth="1"/>
    <col min="1279" max="1279" width="8.77734375" style="30" customWidth="1"/>
    <col min="1280" max="1280" width="9.77734375" style="30"/>
    <col min="1281" max="1281" width="13.33203125" style="30" customWidth="1"/>
    <col min="1282" max="1282" width="14.33203125" style="30" customWidth="1"/>
    <col min="1283" max="1283" width="13.33203125" style="30" customWidth="1"/>
    <col min="1284" max="1284" width="14.33203125" style="30" customWidth="1"/>
    <col min="1285" max="1285" width="13.33203125" style="30" customWidth="1"/>
    <col min="1286" max="1286" width="14.33203125" style="30" customWidth="1"/>
    <col min="1287" max="1287" width="13.33203125" style="30" customWidth="1"/>
    <col min="1288" max="1288" width="14.33203125" style="30" customWidth="1"/>
    <col min="1289" max="1289" width="13.33203125" style="30" customWidth="1"/>
    <col min="1290" max="1290" width="14.33203125" style="30" customWidth="1"/>
    <col min="1291" max="1291" width="13.33203125" style="30" customWidth="1"/>
    <col min="1292" max="1292" width="14.33203125" style="30" customWidth="1"/>
    <col min="1293" max="1293" width="13.33203125" style="30" customWidth="1"/>
    <col min="1294" max="1294" width="14.33203125" style="30" customWidth="1"/>
    <col min="1295" max="1534" width="8.88671875" style="30" customWidth="1"/>
    <col min="1535" max="1535" width="8.77734375" style="30" customWidth="1"/>
    <col min="1536" max="1536" width="9.77734375" style="30"/>
    <col min="1537" max="1537" width="13.33203125" style="30" customWidth="1"/>
    <col min="1538" max="1538" width="14.33203125" style="30" customWidth="1"/>
    <col min="1539" max="1539" width="13.33203125" style="30" customWidth="1"/>
    <col min="1540" max="1540" width="14.33203125" style="30" customWidth="1"/>
    <col min="1541" max="1541" width="13.33203125" style="30" customWidth="1"/>
    <col min="1542" max="1542" width="14.33203125" style="30" customWidth="1"/>
    <col min="1543" max="1543" width="13.33203125" style="30" customWidth="1"/>
    <col min="1544" max="1544" width="14.33203125" style="30" customWidth="1"/>
    <col min="1545" max="1545" width="13.33203125" style="30" customWidth="1"/>
    <col min="1546" max="1546" width="14.33203125" style="30" customWidth="1"/>
    <col min="1547" max="1547" width="13.33203125" style="30" customWidth="1"/>
    <col min="1548" max="1548" width="14.33203125" style="30" customWidth="1"/>
    <col min="1549" max="1549" width="13.33203125" style="30" customWidth="1"/>
    <col min="1550" max="1550" width="14.33203125" style="30" customWidth="1"/>
    <col min="1551" max="1790" width="8.88671875" style="30" customWidth="1"/>
    <col min="1791" max="1791" width="8.77734375" style="30" customWidth="1"/>
    <col min="1792" max="1792" width="9.77734375" style="30"/>
    <col min="1793" max="1793" width="13.33203125" style="30" customWidth="1"/>
    <col min="1794" max="1794" width="14.33203125" style="30" customWidth="1"/>
    <col min="1795" max="1795" width="13.33203125" style="30" customWidth="1"/>
    <col min="1796" max="1796" width="14.33203125" style="30" customWidth="1"/>
    <col min="1797" max="1797" width="13.33203125" style="30" customWidth="1"/>
    <col min="1798" max="1798" width="14.33203125" style="30" customWidth="1"/>
    <col min="1799" max="1799" width="13.33203125" style="30" customWidth="1"/>
    <col min="1800" max="1800" width="14.33203125" style="30" customWidth="1"/>
    <col min="1801" max="1801" width="13.33203125" style="30" customWidth="1"/>
    <col min="1802" max="1802" width="14.33203125" style="30" customWidth="1"/>
    <col min="1803" max="1803" width="13.33203125" style="30" customWidth="1"/>
    <col min="1804" max="1804" width="14.33203125" style="30" customWidth="1"/>
    <col min="1805" max="1805" width="13.33203125" style="30" customWidth="1"/>
    <col min="1806" max="1806" width="14.33203125" style="30" customWidth="1"/>
    <col min="1807" max="2046" width="8.88671875" style="30" customWidth="1"/>
    <col min="2047" max="2047" width="8.77734375" style="30" customWidth="1"/>
    <col min="2048" max="2048" width="9.77734375" style="30"/>
    <col min="2049" max="2049" width="13.33203125" style="30" customWidth="1"/>
    <col min="2050" max="2050" width="14.33203125" style="30" customWidth="1"/>
    <col min="2051" max="2051" width="13.33203125" style="30" customWidth="1"/>
    <col min="2052" max="2052" width="14.33203125" style="30" customWidth="1"/>
    <col min="2053" max="2053" width="13.33203125" style="30" customWidth="1"/>
    <col min="2054" max="2054" width="14.33203125" style="30" customWidth="1"/>
    <col min="2055" max="2055" width="13.33203125" style="30" customWidth="1"/>
    <col min="2056" max="2056" width="14.33203125" style="30" customWidth="1"/>
    <col min="2057" max="2057" width="13.33203125" style="30" customWidth="1"/>
    <col min="2058" max="2058" width="14.33203125" style="30" customWidth="1"/>
    <col min="2059" max="2059" width="13.33203125" style="30" customWidth="1"/>
    <col min="2060" max="2060" width="14.33203125" style="30" customWidth="1"/>
    <col min="2061" max="2061" width="13.33203125" style="30" customWidth="1"/>
    <col min="2062" max="2062" width="14.33203125" style="30" customWidth="1"/>
    <col min="2063" max="2302" width="8.88671875" style="30" customWidth="1"/>
    <col min="2303" max="2303" width="8.77734375" style="30" customWidth="1"/>
    <col min="2304" max="2304" width="9.77734375" style="30"/>
    <col min="2305" max="2305" width="13.33203125" style="30" customWidth="1"/>
    <col min="2306" max="2306" width="14.33203125" style="30" customWidth="1"/>
    <col min="2307" max="2307" width="13.33203125" style="30" customWidth="1"/>
    <col min="2308" max="2308" width="14.33203125" style="30" customWidth="1"/>
    <col min="2309" max="2309" width="13.33203125" style="30" customWidth="1"/>
    <col min="2310" max="2310" width="14.33203125" style="30" customWidth="1"/>
    <col min="2311" max="2311" width="13.33203125" style="30" customWidth="1"/>
    <col min="2312" max="2312" width="14.33203125" style="30" customWidth="1"/>
    <col min="2313" max="2313" width="13.33203125" style="30" customWidth="1"/>
    <col min="2314" max="2314" width="14.33203125" style="30" customWidth="1"/>
    <col min="2315" max="2315" width="13.33203125" style="30" customWidth="1"/>
    <col min="2316" max="2316" width="14.33203125" style="30" customWidth="1"/>
    <col min="2317" max="2317" width="13.33203125" style="30" customWidth="1"/>
    <col min="2318" max="2318" width="14.33203125" style="30" customWidth="1"/>
    <col min="2319" max="2558" width="8.88671875" style="30" customWidth="1"/>
    <col min="2559" max="2559" width="8.77734375" style="30" customWidth="1"/>
    <col min="2560" max="2560" width="9.77734375" style="30"/>
    <col min="2561" max="2561" width="13.33203125" style="30" customWidth="1"/>
    <col min="2562" max="2562" width="14.33203125" style="30" customWidth="1"/>
    <col min="2563" max="2563" width="13.33203125" style="30" customWidth="1"/>
    <col min="2564" max="2564" width="14.33203125" style="30" customWidth="1"/>
    <col min="2565" max="2565" width="13.33203125" style="30" customWidth="1"/>
    <col min="2566" max="2566" width="14.33203125" style="30" customWidth="1"/>
    <col min="2567" max="2567" width="13.33203125" style="30" customWidth="1"/>
    <col min="2568" max="2568" width="14.33203125" style="30" customWidth="1"/>
    <col min="2569" max="2569" width="13.33203125" style="30" customWidth="1"/>
    <col min="2570" max="2570" width="14.33203125" style="30" customWidth="1"/>
    <col min="2571" max="2571" width="13.33203125" style="30" customWidth="1"/>
    <col min="2572" max="2572" width="14.33203125" style="30" customWidth="1"/>
    <col min="2573" max="2573" width="13.33203125" style="30" customWidth="1"/>
    <col min="2574" max="2574" width="14.33203125" style="30" customWidth="1"/>
    <col min="2575" max="2814" width="8.88671875" style="30" customWidth="1"/>
    <col min="2815" max="2815" width="8.77734375" style="30" customWidth="1"/>
    <col min="2816" max="2816" width="9.77734375" style="30"/>
    <col min="2817" max="2817" width="13.33203125" style="30" customWidth="1"/>
    <col min="2818" max="2818" width="14.33203125" style="30" customWidth="1"/>
    <col min="2819" max="2819" width="13.33203125" style="30" customWidth="1"/>
    <col min="2820" max="2820" width="14.33203125" style="30" customWidth="1"/>
    <col min="2821" max="2821" width="13.33203125" style="30" customWidth="1"/>
    <col min="2822" max="2822" width="14.33203125" style="30" customWidth="1"/>
    <col min="2823" max="2823" width="13.33203125" style="30" customWidth="1"/>
    <col min="2824" max="2824" width="14.33203125" style="30" customWidth="1"/>
    <col min="2825" max="2825" width="13.33203125" style="30" customWidth="1"/>
    <col min="2826" max="2826" width="14.33203125" style="30" customWidth="1"/>
    <col min="2827" max="2827" width="13.33203125" style="30" customWidth="1"/>
    <col min="2828" max="2828" width="14.33203125" style="30" customWidth="1"/>
    <col min="2829" max="2829" width="13.33203125" style="30" customWidth="1"/>
    <col min="2830" max="2830" width="14.33203125" style="30" customWidth="1"/>
    <col min="2831" max="3070" width="8.88671875" style="30" customWidth="1"/>
    <col min="3071" max="3071" width="8.77734375" style="30" customWidth="1"/>
    <col min="3072" max="3072" width="9.77734375" style="30"/>
    <col min="3073" max="3073" width="13.33203125" style="30" customWidth="1"/>
    <col min="3074" max="3074" width="14.33203125" style="30" customWidth="1"/>
    <col min="3075" max="3075" width="13.33203125" style="30" customWidth="1"/>
    <col min="3076" max="3076" width="14.33203125" style="30" customWidth="1"/>
    <col min="3077" max="3077" width="13.33203125" style="30" customWidth="1"/>
    <col min="3078" max="3078" width="14.33203125" style="30" customWidth="1"/>
    <col min="3079" max="3079" width="13.33203125" style="30" customWidth="1"/>
    <col min="3080" max="3080" width="14.33203125" style="30" customWidth="1"/>
    <col min="3081" max="3081" width="13.33203125" style="30" customWidth="1"/>
    <col min="3082" max="3082" width="14.33203125" style="30" customWidth="1"/>
    <col min="3083" max="3083" width="13.33203125" style="30" customWidth="1"/>
    <col min="3084" max="3084" width="14.33203125" style="30" customWidth="1"/>
    <col min="3085" max="3085" width="13.33203125" style="30" customWidth="1"/>
    <col min="3086" max="3086" width="14.33203125" style="30" customWidth="1"/>
    <col min="3087" max="3326" width="8.88671875" style="30" customWidth="1"/>
    <col min="3327" max="3327" width="8.77734375" style="30" customWidth="1"/>
    <col min="3328" max="3328" width="9.77734375" style="30"/>
    <col min="3329" max="3329" width="13.33203125" style="30" customWidth="1"/>
    <col min="3330" max="3330" width="14.33203125" style="30" customWidth="1"/>
    <col min="3331" max="3331" width="13.33203125" style="30" customWidth="1"/>
    <col min="3332" max="3332" width="14.33203125" style="30" customWidth="1"/>
    <col min="3333" max="3333" width="13.33203125" style="30" customWidth="1"/>
    <col min="3334" max="3334" width="14.33203125" style="30" customWidth="1"/>
    <col min="3335" max="3335" width="13.33203125" style="30" customWidth="1"/>
    <col min="3336" max="3336" width="14.33203125" style="30" customWidth="1"/>
    <col min="3337" max="3337" width="13.33203125" style="30" customWidth="1"/>
    <col min="3338" max="3338" width="14.33203125" style="30" customWidth="1"/>
    <col min="3339" max="3339" width="13.33203125" style="30" customWidth="1"/>
    <col min="3340" max="3340" width="14.33203125" style="30" customWidth="1"/>
    <col min="3341" max="3341" width="13.33203125" style="30" customWidth="1"/>
    <col min="3342" max="3342" width="14.33203125" style="30" customWidth="1"/>
    <col min="3343" max="3582" width="8.88671875" style="30" customWidth="1"/>
    <col min="3583" max="3583" width="8.77734375" style="30" customWidth="1"/>
    <col min="3584" max="3584" width="9.77734375" style="30"/>
    <col min="3585" max="3585" width="13.33203125" style="30" customWidth="1"/>
    <col min="3586" max="3586" width="14.33203125" style="30" customWidth="1"/>
    <col min="3587" max="3587" width="13.33203125" style="30" customWidth="1"/>
    <col min="3588" max="3588" width="14.33203125" style="30" customWidth="1"/>
    <col min="3589" max="3589" width="13.33203125" style="30" customWidth="1"/>
    <col min="3590" max="3590" width="14.33203125" style="30" customWidth="1"/>
    <col min="3591" max="3591" width="13.33203125" style="30" customWidth="1"/>
    <col min="3592" max="3592" width="14.33203125" style="30" customWidth="1"/>
    <col min="3593" max="3593" width="13.33203125" style="30" customWidth="1"/>
    <col min="3594" max="3594" width="14.33203125" style="30" customWidth="1"/>
    <col min="3595" max="3595" width="13.33203125" style="30" customWidth="1"/>
    <col min="3596" max="3596" width="14.33203125" style="30" customWidth="1"/>
    <col min="3597" max="3597" width="13.33203125" style="30" customWidth="1"/>
    <col min="3598" max="3598" width="14.33203125" style="30" customWidth="1"/>
    <col min="3599" max="3838" width="8.88671875" style="30" customWidth="1"/>
    <col min="3839" max="3839" width="8.77734375" style="30" customWidth="1"/>
    <col min="3840" max="3840" width="9.77734375" style="30"/>
    <col min="3841" max="3841" width="13.33203125" style="30" customWidth="1"/>
    <col min="3842" max="3842" width="14.33203125" style="30" customWidth="1"/>
    <col min="3843" max="3843" width="13.33203125" style="30" customWidth="1"/>
    <col min="3844" max="3844" width="14.33203125" style="30" customWidth="1"/>
    <col min="3845" max="3845" width="13.33203125" style="30" customWidth="1"/>
    <col min="3846" max="3846" width="14.33203125" style="30" customWidth="1"/>
    <col min="3847" max="3847" width="13.33203125" style="30" customWidth="1"/>
    <col min="3848" max="3848" width="14.33203125" style="30" customWidth="1"/>
    <col min="3849" max="3849" width="13.33203125" style="30" customWidth="1"/>
    <col min="3850" max="3850" width="14.33203125" style="30" customWidth="1"/>
    <col min="3851" max="3851" width="13.33203125" style="30" customWidth="1"/>
    <col min="3852" max="3852" width="14.33203125" style="30" customWidth="1"/>
    <col min="3853" max="3853" width="13.33203125" style="30" customWidth="1"/>
    <col min="3854" max="3854" width="14.33203125" style="30" customWidth="1"/>
    <col min="3855" max="4094" width="8.88671875" style="30" customWidth="1"/>
    <col min="4095" max="4095" width="8.77734375" style="30" customWidth="1"/>
    <col min="4096" max="4096" width="9.77734375" style="30"/>
    <col min="4097" max="4097" width="13.33203125" style="30" customWidth="1"/>
    <col min="4098" max="4098" width="14.33203125" style="30" customWidth="1"/>
    <col min="4099" max="4099" width="13.33203125" style="30" customWidth="1"/>
    <col min="4100" max="4100" width="14.33203125" style="30" customWidth="1"/>
    <col min="4101" max="4101" width="13.33203125" style="30" customWidth="1"/>
    <col min="4102" max="4102" width="14.33203125" style="30" customWidth="1"/>
    <col min="4103" max="4103" width="13.33203125" style="30" customWidth="1"/>
    <col min="4104" max="4104" width="14.33203125" style="30" customWidth="1"/>
    <col min="4105" max="4105" width="13.33203125" style="30" customWidth="1"/>
    <col min="4106" max="4106" width="14.33203125" style="30" customWidth="1"/>
    <col min="4107" max="4107" width="13.33203125" style="30" customWidth="1"/>
    <col min="4108" max="4108" width="14.33203125" style="30" customWidth="1"/>
    <col min="4109" max="4109" width="13.33203125" style="30" customWidth="1"/>
    <col min="4110" max="4110" width="14.33203125" style="30" customWidth="1"/>
    <col min="4111" max="4350" width="8.88671875" style="30" customWidth="1"/>
    <col min="4351" max="4351" width="8.77734375" style="30" customWidth="1"/>
    <col min="4352" max="4352" width="9.77734375" style="30"/>
    <col min="4353" max="4353" width="13.33203125" style="30" customWidth="1"/>
    <col min="4354" max="4354" width="14.33203125" style="30" customWidth="1"/>
    <col min="4355" max="4355" width="13.33203125" style="30" customWidth="1"/>
    <col min="4356" max="4356" width="14.33203125" style="30" customWidth="1"/>
    <col min="4357" max="4357" width="13.33203125" style="30" customWidth="1"/>
    <col min="4358" max="4358" width="14.33203125" style="30" customWidth="1"/>
    <col min="4359" max="4359" width="13.33203125" style="30" customWidth="1"/>
    <col min="4360" max="4360" width="14.33203125" style="30" customWidth="1"/>
    <col min="4361" max="4361" width="13.33203125" style="30" customWidth="1"/>
    <col min="4362" max="4362" width="14.33203125" style="30" customWidth="1"/>
    <col min="4363" max="4363" width="13.33203125" style="30" customWidth="1"/>
    <col min="4364" max="4364" width="14.33203125" style="30" customWidth="1"/>
    <col min="4365" max="4365" width="13.33203125" style="30" customWidth="1"/>
    <col min="4366" max="4366" width="14.33203125" style="30" customWidth="1"/>
    <col min="4367" max="4606" width="8.88671875" style="30" customWidth="1"/>
    <col min="4607" max="4607" width="8.77734375" style="30" customWidth="1"/>
    <col min="4608" max="4608" width="9.77734375" style="30"/>
    <col min="4609" max="4609" width="13.33203125" style="30" customWidth="1"/>
    <col min="4610" max="4610" width="14.33203125" style="30" customWidth="1"/>
    <col min="4611" max="4611" width="13.33203125" style="30" customWidth="1"/>
    <col min="4612" max="4612" width="14.33203125" style="30" customWidth="1"/>
    <col min="4613" max="4613" width="13.33203125" style="30" customWidth="1"/>
    <col min="4614" max="4614" width="14.33203125" style="30" customWidth="1"/>
    <col min="4615" max="4615" width="13.33203125" style="30" customWidth="1"/>
    <col min="4616" max="4616" width="14.33203125" style="30" customWidth="1"/>
    <col min="4617" max="4617" width="13.33203125" style="30" customWidth="1"/>
    <col min="4618" max="4618" width="14.33203125" style="30" customWidth="1"/>
    <col min="4619" max="4619" width="13.33203125" style="30" customWidth="1"/>
    <col min="4620" max="4620" width="14.33203125" style="30" customWidth="1"/>
    <col min="4621" max="4621" width="13.33203125" style="30" customWidth="1"/>
    <col min="4622" max="4622" width="14.33203125" style="30" customWidth="1"/>
    <col min="4623" max="4862" width="8.88671875" style="30" customWidth="1"/>
    <col min="4863" max="4863" width="8.77734375" style="30" customWidth="1"/>
    <col min="4864" max="4864" width="9.77734375" style="30"/>
    <col min="4865" max="4865" width="13.33203125" style="30" customWidth="1"/>
    <col min="4866" max="4866" width="14.33203125" style="30" customWidth="1"/>
    <col min="4867" max="4867" width="13.33203125" style="30" customWidth="1"/>
    <col min="4868" max="4868" width="14.33203125" style="30" customWidth="1"/>
    <col min="4869" max="4869" width="13.33203125" style="30" customWidth="1"/>
    <col min="4870" max="4870" width="14.33203125" style="30" customWidth="1"/>
    <col min="4871" max="4871" width="13.33203125" style="30" customWidth="1"/>
    <col min="4872" max="4872" width="14.33203125" style="30" customWidth="1"/>
    <col min="4873" max="4873" width="13.33203125" style="30" customWidth="1"/>
    <col min="4874" max="4874" width="14.33203125" style="30" customWidth="1"/>
    <col min="4875" max="4875" width="13.33203125" style="30" customWidth="1"/>
    <col min="4876" max="4876" width="14.33203125" style="30" customWidth="1"/>
    <col min="4877" max="4877" width="13.33203125" style="30" customWidth="1"/>
    <col min="4878" max="4878" width="14.33203125" style="30" customWidth="1"/>
    <col min="4879" max="5118" width="8.88671875" style="30" customWidth="1"/>
    <col min="5119" max="5119" width="8.77734375" style="30" customWidth="1"/>
    <col min="5120" max="5120" width="9.77734375" style="30"/>
    <col min="5121" max="5121" width="13.33203125" style="30" customWidth="1"/>
    <col min="5122" max="5122" width="14.33203125" style="30" customWidth="1"/>
    <col min="5123" max="5123" width="13.33203125" style="30" customWidth="1"/>
    <col min="5124" max="5124" width="14.33203125" style="30" customWidth="1"/>
    <col min="5125" max="5125" width="13.33203125" style="30" customWidth="1"/>
    <col min="5126" max="5126" width="14.33203125" style="30" customWidth="1"/>
    <col min="5127" max="5127" width="13.33203125" style="30" customWidth="1"/>
    <col min="5128" max="5128" width="14.33203125" style="30" customWidth="1"/>
    <col min="5129" max="5129" width="13.33203125" style="30" customWidth="1"/>
    <col min="5130" max="5130" width="14.33203125" style="30" customWidth="1"/>
    <col min="5131" max="5131" width="13.33203125" style="30" customWidth="1"/>
    <col min="5132" max="5132" width="14.33203125" style="30" customWidth="1"/>
    <col min="5133" max="5133" width="13.33203125" style="30" customWidth="1"/>
    <col min="5134" max="5134" width="14.33203125" style="30" customWidth="1"/>
    <col min="5135" max="5374" width="8.88671875" style="30" customWidth="1"/>
    <col min="5375" max="5375" width="8.77734375" style="30" customWidth="1"/>
    <col min="5376" max="5376" width="9.77734375" style="30"/>
    <col min="5377" max="5377" width="13.33203125" style="30" customWidth="1"/>
    <col min="5378" max="5378" width="14.33203125" style="30" customWidth="1"/>
    <col min="5379" max="5379" width="13.33203125" style="30" customWidth="1"/>
    <col min="5380" max="5380" width="14.33203125" style="30" customWidth="1"/>
    <col min="5381" max="5381" width="13.33203125" style="30" customWidth="1"/>
    <col min="5382" max="5382" width="14.33203125" style="30" customWidth="1"/>
    <col min="5383" max="5383" width="13.33203125" style="30" customWidth="1"/>
    <col min="5384" max="5384" width="14.33203125" style="30" customWidth="1"/>
    <col min="5385" max="5385" width="13.33203125" style="30" customWidth="1"/>
    <col min="5386" max="5386" width="14.33203125" style="30" customWidth="1"/>
    <col min="5387" max="5387" width="13.33203125" style="30" customWidth="1"/>
    <col min="5388" max="5388" width="14.33203125" style="30" customWidth="1"/>
    <col min="5389" max="5389" width="13.33203125" style="30" customWidth="1"/>
    <col min="5390" max="5390" width="14.33203125" style="30" customWidth="1"/>
    <col min="5391" max="5630" width="8.88671875" style="30" customWidth="1"/>
    <col min="5631" max="5631" width="8.77734375" style="30" customWidth="1"/>
    <col min="5632" max="5632" width="9.77734375" style="30"/>
    <col min="5633" max="5633" width="13.33203125" style="30" customWidth="1"/>
    <col min="5634" max="5634" width="14.33203125" style="30" customWidth="1"/>
    <col min="5635" max="5635" width="13.33203125" style="30" customWidth="1"/>
    <col min="5636" max="5636" width="14.33203125" style="30" customWidth="1"/>
    <col min="5637" max="5637" width="13.33203125" style="30" customWidth="1"/>
    <col min="5638" max="5638" width="14.33203125" style="30" customWidth="1"/>
    <col min="5639" max="5639" width="13.33203125" style="30" customWidth="1"/>
    <col min="5640" max="5640" width="14.33203125" style="30" customWidth="1"/>
    <col min="5641" max="5641" width="13.33203125" style="30" customWidth="1"/>
    <col min="5642" max="5642" width="14.33203125" style="30" customWidth="1"/>
    <col min="5643" max="5643" width="13.33203125" style="30" customWidth="1"/>
    <col min="5644" max="5644" width="14.33203125" style="30" customWidth="1"/>
    <col min="5645" max="5645" width="13.33203125" style="30" customWidth="1"/>
    <col min="5646" max="5646" width="14.33203125" style="30" customWidth="1"/>
    <col min="5647" max="5886" width="8.88671875" style="30" customWidth="1"/>
    <col min="5887" max="5887" width="8.77734375" style="30" customWidth="1"/>
    <col min="5888" max="5888" width="9.77734375" style="30"/>
    <col min="5889" max="5889" width="13.33203125" style="30" customWidth="1"/>
    <col min="5890" max="5890" width="14.33203125" style="30" customWidth="1"/>
    <col min="5891" max="5891" width="13.33203125" style="30" customWidth="1"/>
    <col min="5892" max="5892" width="14.33203125" style="30" customWidth="1"/>
    <col min="5893" max="5893" width="13.33203125" style="30" customWidth="1"/>
    <col min="5894" max="5894" width="14.33203125" style="30" customWidth="1"/>
    <col min="5895" max="5895" width="13.33203125" style="30" customWidth="1"/>
    <col min="5896" max="5896" width="14.33203125" style="30" customWidth="1"/>
    <col min="5897" max="5897" width="13.33203125" style="30" customWidth="1"/>
    <col min="5898" max="5898" width="14.33203125" style="30" customWidth="1"/>
    <col min="5899" max="5899" width="13.33203125" style="30" customWidth="1"/>
    <col min="5900" max="5900" width="14.33203125" style="30" customWidth="1"/>
    <col min="5901" max="5901" width="13.33203125" style="30" customWidth="1"/>
    <col min="5902" max="5902" width="14.33203125" style="30" customWidth="1"/>
    <col min="5903" max="6142" width="8.88671875" style="30" customWidth="1"/>
    <col min="6143" max="6143" width="8.77734375" style="30" customWidth="1"/>
    <col min="6144" max="6144" width="9.77734375" style="30"/>
    <col min="6145" max="6145" width="13.33203125" style="30" customWidth="1"/>
    <col min="6146" max="6146" width="14.33203125" style="30" customWidth="1"/>
    <col min="6147" max="6147" width="13.33203125" style="30" customWidth="1"/>
    <col min="6148" max="6148" width="14.33203125" style="30" customWidth="1"/>
    <col min="6149" max="6149" width="13.33203125" style="30" customWidth="1"/>
    <col min="6150" max="6150" width="14.33203125" style="30" customWidth="1"/>
    <col min="6151" max="6151" width="13.33203125" style="30" customWidth="1"/>
    <col min="6152" max="6152" width="14.33203125" style="30" customWidth="1"/>
    <col min="6153" max="6153" width="13.33203125" style="30" customWidth="1"/>
    <col min="6154" max="6154" width="14.33203125" style="30" customWidth="1"/>
    <col min="6155" max="6155" width="13.33203125" style="30" customWidth="1"/>
    <col min="6156" max="6156" width="14.33203125" style="30" customWidth="1"/>
    <col min="6157" max="6157" width="13.33203125" style="30" customWidth="1"/>
    <col min="6158" max="6158" width="14.33203125" style="30" customWidth="1"/>
    <col min="6159" max="6398" width="8.88671875" style="30" customWidth="1"/>
    <col min="6399" max="6399" width="8.77734375" style="30" customWidth="1"/>
    <col min="6400" max="6400" width="9.77734375" style="30"/>
    <col min="6401" max="6401" width="13.33203125" style="30" customWidth="1"/>
    <col min="6402" max="6402" width="14.33203125" style="30" customWidth="1"/>
    <col min="6403" max="6403" width="13.33203125" style="30" customWidth="1"/>
    <col min="6404" max="6404" width="14.33203125" style="30" customWidth="1"/>
    <col min="6405" max="6405" width="13.33203125" style="30" customWidth="1"/>
    <col min="6406" max="6406" width="14.33203125" style="30" customWidth="1"/>
    <col min="6407" max="6407" width="13.33203125" style="30" customWidth="1"/>
    <col min="6408" max="6408" width="14.33203125" style="30" customWidth="1"/>
    <col min="6409" max="6409" width="13.33203125" style="30" customWidth="1"/>
    <col min="6410" max="6410" width="14.33203125" style="30" customWidth="1"/>
    <col min="6411" max="6411" width="13.33203125" style="30" customWidth="1"/>
    <col min="6412" max="6412" width="14.33203125" style="30" customWidth="1"/>
    <col min="6413" max="6413" width="13.33203125" style="30" customWidth="1"/>
    <col min="6414" max="6414" width="14.33203125" style="30" customWidth="1"/>
    <col min="6415" max="6654" width="8.88671875" style="30" customWidth="1"/>
    <col min="6655" max="6655" width="8.77734375" style="30" customWidth="1"/>
    <col min="6656" max="6656" width="9.77734375" style="30"/>
    <col min="6657" max="6657" width="13.33203125" style="30" customWidth="1"/>
    <col min="6658" max="6658" width="14.33203125" style="30" customWidth="1"/>
    <col min="6659" max="6659" width="13.33203125" style="30" customWidth="1"/>
    <col min="6660" max="6660" width="14.33203125" style="30" customWidth="1"/>
    <col min="6661" max="6661" width="13.33203125" style="30" customWidth="1"/>
    <col min="6662" max="6662" width="14.33203125" style="30" customWidth="1"/>
    <col min="6663" max="6663" width="13.33203125" style="30" customWidth="1"/>
    <col min="6664" max="6664" width="14.33203125" style="30" customWidth="1"/>
    <col min="6665" max="6665" width="13.33203125" style="30" customWidth="1"/>
    <col min="6666" max="6666" width="14.33203125" style="30" customWidth="1"/>
    <col min="6667" max="6667" width="13.33203125" style="30" customWidth="1"/>
    <col min="6668" max="6668" width="14.33203125" style="30" customWidth="1"/>
    <col min="6669" max="6669" width="13.33203125" style="30" customWidth="1"/>
    <col min="6670" max="6670" width="14.33203125" style="30" customWidth="1"/>
    <col min="6671" max="6910" width="8.88671875" style="30" customWidth="1"/>
    <col min="6911" max="6911" width="8.77734375" style="30" customWidth="1"/>
    <col min="6912" max="6912" width="9.77734375" style="30"/>
    <col min="6913" max="6913" width="13.33203125" style="30" customWidth="1"/>
    <col min="6914" max="6914" width="14.33203125" style="30" customWidth="1"/>
    <col min="6915" max="6915" width="13.33203125" style="30" customWidth="1"/>
    <col min="6916" max="6916" width="14.33203125" style="30" customWidth="1"/>
    <col min="6917" max="6917" width="13.33203125" style="30" customWidth="1"/>
    <col min="6918" max="6918" width="14.33203125" style="30" customWidth="1"/>
    <col min="6919" max="6919" width="13.33203125" style="30" customWidth="1"/>
    <col min="6920" max="6920" width="14.33203125" style="30" customWidth="1"/>
    <col min="6921" max="6921" width="13.33203125" style="30" customWidth="1"/>
    <col min="6922" max="6922" width="14.33203125" style="30" customWidth="1"/>
    <col min="6923" max="6923" width="13.33203125" style="30" customWidth="1"/>
    <col min="6924" max="6924" width="14.33203125" style="30" customWidth="1"/>
    <col min="6925" max="6925" width="13.33203125" style="30" customWidth="1"/>
    <col min="6926" max="6926" width="14.33203125" style="30" customWidth="1"/>
    <col min="6927" max="7166" width="8.88671875" style="30" customWidth="1"/>
    <col min="7167" max="7167" width="8.77734375" style="30" customWidth="1"/>
    <col min="7168" max="7168" width="9.77734375" style="30"/>
    <col min="7169" max="7169" width="13.33203125" style="30" customWidth="1"/>
    <col min="7170" max="7170" width="14.33203125" style="30" customWidth="1"/>
    <col min="7171" max="7171" width="13.33203125" style="30" customWidth="1"/>
    <col min="7172" max="7172" width="14.33203125" style="30" customWidth="1"/>
    <col min="7173" max="7173" width="13.33203125" style="30" customWidth="1"/>
    <col min="7174" max="7174" width="14.33203125" style="30" customWidth="1"/>
    <col min="7175" max="7175" width="13.33203125" style="30" customWidth="1"/>
    <col min="7176" max="7176" width="14.33203125" style="30" customWidth="1"/>
    <col min="7177" max="7177" width="13.33203125" style="30" customWidth="1"/>
    <col min="7178" max="7178" width="14.33203125" style="30" customWidth="1"/>
    <col min="7179" max="7179" width="13.33203125" style="30" customWidth="1"/>
    <col min="7180" max="7180" width="14.33203125" style="30" customWidth="1"/>
    <col min="7181" max="7181" width="13.33203125" style="30" customWidth="1"/>
    <col min="7182" max="7182" width="14.33203125" style="30" customWidth="1"/>
    <col min="7183" max="7422" width="8.88671875" style="30" customWidth="1"/>
    <col min="7423" max="7423" width="8.77734375" style="30" customWidth="1"/>
    <col min="7424" max="7424" width="9.77734375" style="30"/>
    <col min="7425" max="7425" width="13.33203125" style="30" customWidth="1"/>
    <col min="7426" max="7426" width="14.33203125" style="30" customWidth="1"/>
    <col min="7427" max="7427" width="13.33203125" style="30" customWidth="1"/>
    <col min="7428" max="7428" width="14.33203125" style="30" customWidth="1"/>
    <col min="7429" max="7429" width="13.33203125" style="30" customWidth="1"/>
    <col min="7430" max="7430" width="14.33203125" style="30" customWidth="1"/>
    <col min="7431" max="7431" width="13.33203125" style="30" customWidth="1"/>
    <col min="7432" max="7432" width="14.33203125" style="30" customWidth="1"/>
    <col min="7433" max="7433" width="13.33203125" style="30" customWidth="1"/>
    <col min="7434" max="7434" width="14.33203125" style="30" customWidth="1"/>
    <col min="7435" max="7435" width="13.33203125" style="30" customWidth="1"/>
    <col min="7436" max="7436" width="14.33203125" style="30" customWidth="1"/>
    <col min="7437" max="7437" width="13.33203125" style="30" customWidth="1"/>
    <col min="7438" max="7438" width="14.33203125" style="30" customWidth="1"/>
    <col min="7439" max="7678" width="8.88671875" style="30" customWidth="1"/>
    <col min="7679" max="7679" width="8.77734375" style="30" customWidth="1"/>
    <col min="7680" max="7680" width="9.77734375" style="30"/>
    <col min="7681" max="7681" width="13.33203125" style="30" customWidth="1"/>
    <col min="7682" max="7682" width="14.33203125" style="30" customWidth="1"/>
    <col min="7683" max="7683" width="13.33203125" style="30" customWidth="1"/>
    <col min="7684" max="7684" width="14.33203125" style="30" customWidth="1"/>
    <col min="7685" max="7685" width="13.33203125" style="30" customWidth="1"/>
    <col min="7686" max="7686" width="14.33203125" style="30" customWidth="1"/>
    <col min="7687" max="7687" width="13.33203125" style="30" customWidth="1"/>
    <col min="7688" max="7688" width="14.33203125" style="30" customWidth="1"/>
    <col min="7689" max="7689" width="13.33203125" style="30" customWidth="1"/>
    <col min="7690" max="7690" width="14.33203125" style="30" customWidth="1"/>
    <col min="7691" max="7691" width="13.33203125" style="30" customWidth="1"/>
    <col min="7692" max="7692" width="14.33203125" style="30" customWidth="1"/>
    <col min="7693" max="7693" width="13.33203125" style="30" customWidth="1"/>
    <col min="7694" max="7694" width="14.33203125" style="30" customWidth="1"/>
    <col min="7695" max="7934" width="8.88671875" style="30" customWidth="1"/>
    <col min="7935" max="7935" width="8.77734375" style="30" customWidth="1"/>
    <col min="7936" max="7936" width="9.77734375" style="30"/>
    <col min="7937" max="7937" width="13.33203125" style="30" customWidth="1"/>
    <col min="7938" max="7938" width="14.33203125" style="30" customWidth="1"/>
    <col min="7939" max="7939" width="13.33203125" style="30" customWidth="1"/>
    <col min="7940" max="7940" width="14.33203125" style="30" customWidth="1"/>
    <col min="7941" max="7941" width="13.33203125" style="30" customWidth="1"/>
    <col min="7942" max="7942" width="14.33203125" style="30" customWidth="1"/>
    <col min="7943" max="7943" width="13.33203125" style="30" customWidth="1"/>
    <col min="7944" max="7944" width="14.33203125" style="30" customWidth="1"/>
    <col min="7945" max="7945" width="13.33203125" style="30" customWidth="1"/>
    <col min="7946" max="7946" width="14.33203125" style="30" customWidth="1"/>
    <col min="7947" max="7947" width="13.33203125" style="30" customWidth="1"/>
    <col min="7948" max="7948" width="14.33203125" style="30" customWidth="1"/>
    <col min="7949" max="7949" width="13.33203125" style="30" customWidth="1"/>
    <col min="7950" max="7950" width="14.33203125" style="30" customWidth="1"/>
    <col min="7951" max="8190" width="8.88671875" style="30" customWidth="1"/>
    <col min="8191" max="8191" width="8.77734375" style="30" customWidth="1"/>
    <col min="8192" max="8192" width="9.77734375" style="30"/>
    <col min="8193" max="8193" width="13.33203125" style="30" customWidth="1"/>
    <col min="8194" max="8194" width="14.33203125" style="30" customWidth="1"/>
    <col min="8195" max="8195" width="13.33203125" style="30" customWidth="1"/>
    <col min="8196" max="8196" width="14.33203125" style="30" customWidth="1"/>
    <col min="8197" max="8197" width="13.33203125" style="30" customWidth="1"/>
    <col min="8198" max="8198" width="14.33203125" style="30" customWidth="1"/>
    <col min="8199" max="8199" width="13.33203125" style="30" customWidth="1"/>
    <col min="8200" max="8200" width="14.33203125" style="30" customWidth="1"/>
    <col min="8201" max="8201" width="13.33203125" style="30" customWidth="1"/>
    <col min="8202" max="8202" width="14.33203125" style="30" customWidth="1"/>
    <col min="8203" max="8203" width="13.33203125" style="30" customWidth="1"/>
    <col min="8204" max="8204" width="14.33203125" style="30" customWidth="1"/>
    <col min="8205" max="8205" width="13.33203125" style="30" customWidth="1"/>
    <col min="8206" max="8206" width="14.33203125" style="30" customWidth="1"/>
    <col min="8207" max="8446" width="8.88671875" style="30" customWidth="1"/>
    <col min="8447" max="8447" width="8.77734375" style="30" customWidth="1"/>
    <col min="8448" max="8448" width="9.77734375" style="30"/>
    <col min="8449" max="8449" width="13.33203125" style="30" customWidth="1"/>
    <col min="8450" max="8450" width="14.33203125" style="30" customWidth="1"/>
    <col min="8451" max="8451" width="13.33203125" style="30" customWidth="1"/>
    <col min="8452" max="8452" width="14.33203125" style="30" customWidth="1"/>
    <col min="8453" max="8453" width="13.33203125" style="30" customWidth="1"/>
    <col min="8454" max="8454" width="14.33203125" style="30" customWidth="1"/>
    <col min="8455" max="8455" width="13.33203125" style="30" customWidth="1"/>
    <col min="8456" max="8456" width="14.33203125" style="30" customWidth="1"/>
    <col min="8457" max="8457" width="13.33203125" style="30" customWidth="1"/>
    <col min="8458" max="8458" width="14.33203125" style="30" customWidth="1"/>
    <col min="8459" max="8459" width="13.33203125" style="30" customWidth="1"/>
    <col min="8460" max="8460" width="14.33203125" style="30" customWidth="1"/>
    <col min="8461" max="8461" width="13.33203125" style="30" customWidth="1"/>
    <col min="8462" max="8462" width="14.33203125" style="30" customWidth="1"/>
    <col min="8463" max="8702" width="8.88671875" style="30" customWidth="1"/>
    <col min="8703" max="8703" width="8.77734375" style="30" customWidth="1"/>
    <col min="8704" max="8704" width="9.77734375" style="30"/>
    <col min="8705" max="8705" width="13.33203125" style="30" customWidth="1"/>
    <col min="8706" max="8706" width="14.33203125" style="30" customWidth="1"/>
    <col min="8707" max="8707" width="13.33203125" style="30" customWidth="1"/>
    <col min="8708" max="8708" width="14.33203125" style="30" customWidth="1"/>
    <col min="8709" max="8709" width="13.33203125" style="30" customWidth="1"/>
    <col min="8710" max="8710" width="14.33203125" style="30" customWidth="1"/>
    <col min="8711" max="8711" width="13.33203125" style="30" customWidth="1"/>
    <col min="8712" max="8712" width="14.33203125" style="30" customWidth="1"/>
    <col min="8713" max="8713" width="13.33203125" style="30" customWidth="1"/>
    <col min="8714" max="8714" width="14.33203125" style="30" customWidth="1"/>
    <col min="8715" max="8715" width="13.33203125" style="30" customWidth="1"/>
    <col min="8716" max="8716" width="14.33203125" style="30" customWidth="1"/>
    <col min="8717" max="8717" width="13.33203125" style="30" customWidth="1"/>
    <col min="8718" max="8718" width="14.33203125" style="30" customWidth="1"/>
    <col min="8719" max="8958" width="8.88671875" style="30" customWidth="1"/>
    <col min="8959" max="8959" width="8.77734375" style="30" customWidth="1"/>
    <col min="8960" max="8960" width="9.77734375" style="30"/>
    <col min="8961" max="8961" width="13.33203125" style="30" customWidth="1"/>
    <col min="8962" max="8962" width="14.33203125" style="30" customWidth="1"/>
    <col min="8963" max="8963" width="13.33203125" style="30" customWidth="1"/>
    <col min="8964" max="8964" width="14.33203125" style="30" customWidth="1"/>
    <col min="8965" max="8965" width="13.33203125" style="30" customWidth="1"/>
    <col min="8966" max="8966" width="14.33203125" style="30" customWidth="1"/>
    <col min="8967" max="8967" width="13.33203125" style="30" customWidth="1"/>
    <col min="8968" max="8968" width="14.33203125" style="30" customWidth="1"/>
    <col min="8969" max="8969" width="13.33203125" style="30" customWidth="1"/>
    <col min="8970" max="8970" width="14.33203125" style="30" customWidth="1"/>
    <col min="8971" max="8971" width="13.33203125" style="30" customWidth="1"/>
    <col min="8972" max="8972" width="14.33203125" style="30" customWidth="1"/>
    <col min="8973" max="8973" width="13.33203125" style="30" customWidth="1"/>
    <col min="8974" max="8974" width="14.33203125" style="30" customWidth="1"/>
    <col min="8975" max="9214" width="8.88671875" style="30" customWidth="1"/>
    <col min="9215" max="9215" width="8.77734375" style="30" customWidth="1"/>
    <col min="9216" max="9216" width="9.77734375" style="30"/>
    <col min="9217" max="9217" width="13.33203125" style="30" customWidth="1"/>
    <col min="9218" max="9218" width="14.33203125" style="30" customWidth="1"/>
    <col min="9219" max="9219" width="13.33203125" style="30" customWidth="1"/>
    <col min="9220" max="9220" width="14.33203125" style="30" customWidth="1"/>
    <col min="9221" max="9221" width="13.33203125" style="30" customWidth="1"/>
    <col min="9222" max="9222" width="14.33203125" style="30" customWidth="1"/>
    <col min="9223" max="9223" width="13.33203125" style="30" customWidth="1"/>
    <col min="9224" max="9224" width="14.33203125" style="30" customWidth="1"/>
    <col min="9225" max="9225" width="13.33203125" style="30" customWidth="1"/>
    <col min="9226" max="9226" width="14.33203125" style="30" customWidth="1"/>
    <col min="9227" max="9227" width="13.33203125" style="30" customWidth="1"/>
    <col min="9228" max="9228" width="14.33203125" style="30" customWidth="1"/>
    <col min="9229" max="9229" width="13.33203125" style="30" customWidth="1"/>
    <col min="9230" max="9230" width="14.33203125" style="30" customWidth="1"/>
    <col min="9231" max="9470" width="8.88671875" style="30" customWidth="1"/>
    <col min="9471" max="9471" width="8.77734375" style="30" customWidth="1"/>
    <col min="9472" max="9472" width="9.77734375" style="30"/>
    <col min="9473" max="9473" width="13.33203125" style="30" customWidth="1"/>
    <col min="9474" max="9474" width="14.33203125" style="30" customWidth="1"/>
    <col min="9475" max="9475" width="13.33203125" style="30" customWidth="1"/>
    <col min="9476" max="9476" width="14.33203125" style="30" customWidth="1"/>
    <col min="9477" max="9477" width="13.33203125" style="30" customWidth="1"/>
    <col min="9478" max="9478" width="14.33203125" style="30" customWidth="1"/>
    <col min="9479" max="9479" width="13.33203125" style="30" customWidth="1"/>
    <col min="9480" max="9480" width="14.33203125" style="30" customWidth="1"/>
    <col min="9481" max="9481" width="13.33203125" style="30" customWidth="1"/>
    <col min="9482" max="9482" width="14.33203125" style="30" customWidth="1"/>
    <col min="9483" max="9483" width="13.33203125" style="30" customWidth="1"/>
    <col min="9484" max="9484" width="14.33203125" style="30" customWidth="1"/>
    <col min="9485" max="9485" width="13.33203125" style="30" customWidth="1"/>
    <col min="9486" max="9486" width="14.33203125" style="30" customWidth="1"/>
    <col min="9487" max="9726" width="8.88671875" style="30" customWidth="1"/>
    <col min="9727" max="9727" width="8.77734375" style="30" customWidth="1"/>
    <col min="9728" max="9728" width="9.77734375" style="30"/>
    <col min="9729" max="9729" width="13.33203125" style="30" customWidth="1"/>
    <col min="9730" max="9730" width="14.33203125" style="30" customWidth="1"/>
    <col min="9731" max="9731" width="13.33203125" style="30" customWidth="1"/>
    <col min="9732" max="9732" width="14.33203125" style="30" customWidth="1"/>
    <col min="9733" max="9733" width="13.33203125" style="30" customWidth="1"/>
    <col min="9734" max="9734" width="14.33203125" style="30" customWidth="1"/>
    <col min="9735" max="9735" width="13.33203125" style="30" customWidth="1"/>
    <col min="9736" max="9736" width="14.33203125" style="30" customWidth="1"/>
    <col min="9737" max="9737" width="13.33203125" style="30" customWidth="1"/>
    <col min="9738" max="9738" width="14.33203125" style="30" customWidth="1"/>
    <col min="9739" max="9739" width="13.33203125" style="30" customWidth="1"/>
    <col min="9740" max="9740" width="14.33203125" style="30" customWidth="1"/>
    <col min="9741" max="9741" width="13.33203125" style="30" customWidth="1"/>
    <col min="9742" max="9742" width="14.33203125" style="30" customWidth="1"/>
    <col min="9743" max="9982" width="8.88671875" style="30" customWidth="1"/>
    <col min="9983" max="9983" width="8.77734375" style="30" customWidth="1"/>
    <col min="9984" max="9984" width="9.77734375" style="30"/>
    <col min="9985" max="9985" width="13.33203125" style="30" customWidth="1"/>
    <col min="9986" max="9986" width="14.33203125" style="30" customWidth="1"/>
    <col min="9987" max="9987" width="13.33203125" style="30" customWidth="1"/>
    <col min="9988" max="9988" width="14.33203125" style="30" customWidth="1"/>
    <col min="9989" max="9989" width="13.33203125" style="30" customWidth="1"/>
    <col min="9990" max="9990" width="14.33203125" style="30" customWidth="1"/>
    <col min="9991" max="9991" width="13.33203125" style="30" customWidth="1"/>
    <col min="9992" max="9992" width="14.33203125" style="30" customWidth="1"/>
    <col min="9993" max="9993" width="13.33203125" style="30" customWidth="1"/>
    <col min="9994" max="9994" width="14.33203125" style="30" customWidth="1"/>
    <col min="9995" max="9995" width="13.33203125" style="30" customWidth="1"/>
    <col min="9996" max="9996" width="14.33203125" style="30" customWidth="1"/>
    <col min="9997" max="9997" width="13.33203125" style="30" customWidth="1"/>
    <col min="9998" max="9998" width="14.33203125" style="30" customWidth="1"/>
    <col min="9999" max="10238" width="8.88671875" style="30" customWidth="1"/>
    <col min="10239" max="10239" width="8.77734375" style="30" customWidth="1"/>
    <col min="10240" max="10240" width="9.77734375" style="30"/>
    <col min="10241" max="10241" width="13.33203125" style="30" customWidth="1"/>
    <col min="10242" max="10242" width="14.33203125" style="30" customWidth="1"/>
    <col min="10243" max="10243" width="13.33203125" style="30" customWidth="1"/>
    <col min="10244" max="10244" width="14.33203125" style="30" customWidth="1"/>
    <col min="10245" max="10245" width="13.33203125" style="30" customWidth="1"/>
    <col min="10246" max="10246" width="14.33203125" style="30" customWidth="1"/>
    <col min="10247" max="10247" width="13.33203125" style="30" customWidth="1"/>
    <col min="10248" max="10248" width="14.33203125" style="30" customWidth="1"/>
    <col min="10249" max="10249" width="13.33203125" style="30" customWidth="1"/>
    <col min="10250" max="10250" width="14.33203125" style="30" customWidth="1"/>
    <col min="10251" max="10251" width="13.33203125" style="30" customWidth="1"/>
    <col min="10252" max="10252" width="14.33203125" style="30" customWidth="1"/>
    <col min="10253" max="10253" width="13.33203125" style="30" customWidth="1"/>
    <col min="10254" max="10254" width="14.33203125" style="30" customWidth="1"/>
    <col min="10255" max="10494" width="8.88671875" style="30" customWidth="1"/>
    <col min="10495" max="10495" width="8.77734375" style="30" customWidth="1"/>
    <col min="10496" max="10496" width="9.77734375" style="30"/>
    <col min="10497" max="10497" width="13.33203125" style="30" customWidth="1"/>
    <col min="10498" max="10498" width="14.33203125" style="30" customWidth="1"/>
    <col min="10499" max="10499" width="13.33203125" style="30" customWidth="1"/>
    <col min="10500" max="10500" width="14.33203125" style="30" customWidth="1"/>
    <col min="10501" max="10501" width="13.33203125" style="30" customWidth="1"/>
    <col min="10502" max="10502" width="14.33203125" style="30" customWidth="1"/>
    <col min="10503" max="10503" width="13.33203125" style="30" customWidth="1"/>
    <col min="10504" max="10504" width="14.33203125" style="30" customWidth="1"/>
    <col min="10505" max="10505" width="13.33203125" style="30" customWidth="1"/>
    <col min="10506" max="10506" width="14.33203125" style="30" customWidth="1"/>
    <col min="10507" max="10507" width="13.33203125" style="30" customWidth="1"/>
    <col min="10508" max="10508" width="14.33203125" style="30" customWidth="1"/>
    <col min="10509" max="10509" width="13.33203125" style="30" customWidth="1"/>
    <col min="10510" max="10510" width="14.33203125" style="30" customWidth="1"/>
    <col min="10511" max="10750" width="8.88671875" style="30" customWidth="1"/>
    <col min="10751" max="10751" width="8.77734375" style="30" customWidth="1"/>
    <col min="10752" max="10752" width="9.77734375" style="30"/>
    <col min="10753" max="10753" width="13.33203125" style="30" customWidth="1"/>
    <col min="10754" max="10754" width="14.33203125" style="30" customWidth="1"/>
    <col min="10755" max="10755" width="13.33203125" style="30" customWidth="1"/>
    <col min="10756" max="10756" width="14.33203125" style="30" customWidth="1"/>
    <col min="10757" max="10757" width="13.33203125" style="30" customWidth="1"/>
    <col min="10758" max="10758" width="14.33203125" style="30" customWidth="1"/>
    <col min="10759" max="10759" width="13.33203125" style="30" customWidth="1"/>
    <col min="10760" max="10760" width="14.33203125" style="30" customWidth="1"/>
    <col min="10761" max="10761" width="13.33203125" style="30" customWidth="1"/>
    <col min="10762" max="10762" width="14.33203125" style="30" customWidth="1"/>
    <col min="10763" max="10763" width="13.33203125" style="30" customWidth="1"/>
    <col min="10764" max="10764" width="14.33203125" style="30" customWidth="1"/>
    <col min="10765" max="10765" width="13.33203125" style="30" customWidth="1"/>
    <col min="10766" max="10766" width="14.33203125" style="30" customWidth="1"/>
    <col min="10767" max="11006" width="8.88671875" style="30" customWidth="1"/>
    <col min="11007" max="11007" width="8.77734375" style="30" customWidth="1"/>
    <col min="11008" max="11008" width="9.77734375" style="30"/>
    <col min="11009" max="11009" width="13.33203125" style="30" customWidth="1"/>
    <col min="11010" max="11010" width="14.33203125" style="30" customWidth="1"/>
    <col min="11011" max="11011" width="13.33203125" style="30" customWidth="1"/>
    <col min="11012" max="11012" width="14.33203125" style="30" customWidth="1"/>
    <col min="11013" max="11013" width="13.33203125" style="30" customWidth="1"/>
    <col min="11014" max="11014" width="14.33203125" style="30" customWidth="1"/>
    <col min="11015" max="11015" width="13.33203125" style="30" customWidth="1"/>
    <col min="11016" max="11016" width="14.33203125" style="30" customWidth="1"/>
    <col min="11017" max="11017" width="13.33203125" style="30" customWidth="1"/>
    <col min="11018" max="11018" width="14.33203125" style="30" customWidth="1"/>
    <col min="11019" max="11019" width="13.33203125" style="30" customWidth="1"/>
    <col min="11020" max="11020" width="14.33203125" style="30" customWidth="1"/>
    <col min="11021" max="11021" width="13.33203125" style="30" customWidth="1"/>
    <col min="11022" max="11022" width="14.33203125" style="30" customWidth="1"/>
    <col min="11023" max="11262" width="8.88671875" style="30" customWidth="1"/>
    <col min="11263" max="11263" width="8.77734375" style="30" customWidth="1"/>
    <col min="11264" max="11264" width="9.77734375" style="30"/>
    <col min="11265" max="11265" width="13.33203125" style="30" customWidth="1"/>
    <col min="11266" max="11266" width="14.33203125" style="30" customWidth="1"/>
    <col min="11267" max="11267" width="13.33203125" style="30" customWidth="1"/>
    <col min="11268" max="11268" width="14.33203125" style="30" customWidth="1"/>
    <col min="11269" max="11269" width="13.33203125" style="30" customWidth="1"/>
    <col min="11270" max="11270" width="14.33203125" style="30" customWidth="1"/>
    <col min="11271" max="11271" width="13.33203125" style="30" customWidth="1"/>
    <col min="11272" max="11272" width="14.33203125" style="30" customWidth="1"/>
    <col min="11273" max="11273" width="13.33203125" style="30" customWidth="1"/>
    <col min="11274" max="11274" width="14.33203125" style="30" customWidth="1"/>
    <col min="11275" max="11275" width="13.33203125" style="30" customWidth="1"/>
    <col min="11276" max="11276" width="14.33203125" style="30" customWidth="1"/>
    <col min="11277" max="11277" width="13.33203125" style="30" customWidth="1"/>
    <col min="11278" max="11278" width="14.33203125" style="30" customWidth="1"/>
    <col min="11279" max="11518" width="8.88671875" style="30" customWidth="1"/>
    <col min="11519" max="11519" width="8.77734375" style="30" customWidth="1"/>
    <col min="11520" max="11520" width="9.77734375" style="30"/>
    <col min="11521" max="11521" width="13.33203125" style="30" customWidth="1"/>
    <col min="11522" max="11522" width="14.33203125" style="30" customWidth="1"/>
    <col min="11523" max="11523" width="13.33203125" style="30" customWidth="1"/>
    <col min="11524" max="11524" width="14.33203125" style="30" customWidth="1"/>
    <col min="11525" max="11525" width="13.33203125" style="30" customWidth="1"/>
    <col min="11526" max="11526" width="14.33203125" style="30" customWidth="1"/>
    <col min="11527" max="11527" width="13.33203125" style="30" customWidth="1"/>
    <col min="11528" max="11528" width="14.33203125" style="30" customWidth="1"/>
    <col min="11529" max="11529" width="13.33203125" style="30" customWidth="1"/>
    <col min="11530" max="11530" width="14.33203125" style="30" customWidth="1"/>
    <col min="11531" max="11531" width="13.33203125" style="30" customWidth="1"/>
    <col min="11532" max="11532" width="14.33203125" style="30" customWidth="1"/>
    <col min="11533" max="11533" width="13.33203125" style="30" customWidth="1"/>
    <col min="11534" max="11534" width="14.33203125" style="30" customWidth="1"/>
    <col min="11535" max="11774" width="8.88671875" style="30" customWidth="1"/>
    <col min="11775" max="11775" width="8.77734375" style="30" customWidth="1"/>
    <col min="11776" max="11776" width="9.77734375" style="30"/>
    <col min="11777" max="11777" width="13.33203125" style="30" customWidth="1"/>
    <col min="11778" max="11778" width="14.33203125" style="30" customWidth="1"/>
    <col min="11779" max="11779" width="13.33203125" style="30" customWidth="1"/>
    <col min="11780" max="11780" width="14.33203125" style="30" customWidth="1"/>
    <col min="11781" max="11781" width="13.33203125" style="30" customWidth="1"/>
    <col min="11782" max="11782" width="14.33203125" style="30" customWidth="1"/>
    <col min="11783" max="11783" width="13.33203125" style="30" customWidth="1"/>
    <col min="11784" max="11784" width="14.33203125" style="30" customWidth="1"/>
    <col min="11785" max="11785" width="13.33203125" style="30" customWidth="1"/>
    <col min="11786" max="11786" width="14.33203125" style="30" customWidth="1"/>
    <col min="11787" max="11787" width="13.33203125" style="30" customWidth="1"/>
    <col min="11788" max="11788" width="14.33203125" style="30" customWidth="1"/>
    <col min="11789" max="11789" width="13.33203125" style="30" customWidth="1"/>
    <col min="11790" max="11790" width="14.33203125" style="30" customWidth="1"/>
    <col min="11791" max="12030" width="8.88671875" style="30" customWidth="1"/>
    <col min="12031" max="12031" width="8.77734375" style="30" customWidth="1"/>
    <col min="12032" max="12032" width="9.77734375" style="30"/>
    <col min="12033" max="12033" width="13.33203125" style="30" customWidth="1"/>
    <col min="12034" max="12034" width="14.33203125" style="30" customWidth="1"/>
    <col min="12035" max="12035" width="13.33203125" style="30" customWidth="1"/>
    <col min="12036" max="12036" width="14.33203125" style="30" customWidth="1"/>
    <col min="12037" max="12037" width="13.33203125" style="30" customWidth="1"/>
    <col min="12038" max="12038" width="14.33203125" style="30" customWidth="1"/>
    <col min="12039" max="12039" width="13.33203125" style="30" customWidth="1"/>
    <col min="12040" max="12040" width="14.33203125" style="30" customWidth="1"/>
    <col min="12041" max="12041" width="13.33203125" style="30" customWidth="1"/>
    <col min="12042" max="12042" width="14.33203125" style="30" customWidth="1"/>
    <col min="12043" max="12043" width="13.33203125" style="30" customWidth="1"/>
    <col min="12044" max="12044" width="14.33203125" style="30" customWidth="1"/>
    <col min="12045" max="12045" width="13.33203125" style="30" customWidth="1"/>
    <col min="12046" max="12046" width="14.33203125" style="30" customWidth="1"/>
    <col min="12047" max="12286" width="8.88671875" style="30" customWidth="1"/>
    <col min="12287" max="12287" width="8.77734375" style="30" customWidth="1"/>
    <col min="12288" max="12288" width="9.77734375" style="30"/>
    <col min="12289" max="12289" width="13.33203125" style="30" customWidth="1"/>
    <col min="12290" max="12290" width="14.33203125" style="30" customWidth="1"/>
    <col min="12291" max="12291" width="13.33203125" style="30" customWidth="1"/>
    <col min="12292" max="12292" width="14.33203125" style="30" customWidth="1"/>
    <col min="12293" max="12293" width="13.33203125" style="30" customWidth="1"/>
    <col min="12294" max="12294" width="14.33203125" style="30" customWidth="1"/>
    <col min="12295" max="12295" width="13.33203125" style="30" customWidth="1"/>
    <col min="12296" max="12296" width="14.33203125" style="30" customWidth="1"/>
    <col min="12297" max="12297" width="13.33203125" style="30" customWidth="1"/>
    <col min="12298" max="12298" width="14.33203125" style="30" customWidth="1"/>
    <col min="12299" max="12299" width="13.33203125" style="30" customWidth="1"/>
    <col min="12300" max="12300" width="14.33203125" style="30" customWidth="1"/>
    <col min="12301" max="12301" width="13.33203125" style="30" customWidth="1"/>
    <col min="12302" max="12302" width="14.33203125" style="30" customWidth="1"/>
    <col min="12303" max="12542" width="8.88671875" style="30" customWidth="1"/>
    <col min="12543" max="12543" width="8.77734375" style="30" customWidth="1"/>
    <col min="12544" max="12544" width="9.77734375" style="30"/>
    <col min="12545" max="12545" width="13.33203125" style="30" customWidth="1"/>
    <col min="12546" max="12546" width="14.33203125" style="30" customWidth="1"/>
    <col min="12547" max="12547" width="13.33203125" style="30" customWidth="1"/>
    <col min="12548" max="12548" width="14.33203125" style="30" customWidth="1"/>
    <col min="12549" max="12549" width="13.33203125" style="30" customWidth="1"/>
    <col min="12550" max="12550" width="14.33203125" style="30" customWidth="1"/>
    <col min="12551" max="12551" width="13.33203125" style="30" customWidth="1"/>
    <col min="12552" max="12552" width="14.33203125" style="30" customWidth="1"/>
    <col min="12553" max="12553" width="13.33203125" style="30" customWidth="1"/>
    <col min="12554" max="12554" width="14.33203125" style="30" customWidth="1"/>
    <col min="12555" max="12555" width="13.33203125" style="30" customWidth="1"/>
    <col min="12556" max="12556" width="14.33203125" style="30" customWidth="1"/>
    <col min="12557" max="12557" width="13.33203125" style="30" customWidth="1"/>
    <col min="12558" max="12558" width="14.33203125" style="30" customWidth="1"/>
    <col min="12559" max="12798" width="8.88671875" style="30" customWidth="1"/>
    <col min="12799" max="12799" width="8.77734375" style="30" customWidth="1"/>
    <col min="12800" max="12800" width="9.77734375" style="30"/>
    <col min="12801" max="12801" width="13.33203125" style="30" customWidth="1"/>
    <col min="12802" max="12802" width="14.33203125" style="30" customWidth="1"/>
    <col min="12803" max="12803" width="13.33203125" style="30" customWidth="1"/>
    <col min="12804" max="12804" width="14.33203125" style="30" customWidth="1"/>
    <col min="12805" max="12805" width="13.33203125" style="30" customWidth="1"/>
    <col min="12806" max="12806" width="14.33203125" style="30" customWidth="1"/>
    <col min="12807" max="12807" width="13.33203125" style="30" customWidth="1"/>
    <col min="12808" max="12808" width="14.33203125" style="30" customWidth="1"/>
    <col min="12809" max="12809" width="13.33203125" style="30" customWidth="1"/>
    <col min="12810" max="12810" width="14.33203125" style="30" customWidth="1"/>
    <col min="12811" max="12811" width="13.33203125" style="30" customWidth="1"/>
    <col min="12812" max="12812" width="14.33203125" style="30" customWidth="1"/>
    <col min="12813" max="12813" width="13.33203125" style="30" customWidth="1"/>
    <col min="12814" max="12814" width="14.33203125" style="30" customWidth="1"/>
    <col min="12815" max="13054" width="8.88671875" style="30" customWidth="1"/>
    <col min="13055" max="13055" width="8.77734375" style="30" customWidth="1"/>
    <col min="13056" max="13056" width="9.77734375" style="30"/>
    <col min="13057" max="13057" width="13.33203125" style="30" customWidth="1"/>
    <col min="13058" max="13058" width="14.33203125" style="30" customWidth="1"/>
    <col min="13059" max="13059" width="13.33203125" style="30" customWidth="1"/>
    <col min="13060" max="13060" width="14.33203125" style="30" customWidth="1"/>
    <col min="13061" max="13061" width="13.33203125" style="30" customWidth="1"/>
    <col min="13062" max="13062" width="14.33203125" style="30" customWidth="1"/>
    <col min="13063" max="13063" width="13.33203125" style="30" customWidth="1"/>
    <col min="13064" max="13064" width="14.33203125" style="30" customWidth="1"/>
    <col min="13065" max="13065" width="13.33203125" style="30" customWidth="1"/>
    <col min="13066" max="13066" width="14.33203125" style="30" customWidth="1"/>
    <col min="13067" max="13067" width="13.33203125" style="30" customWidth="1"/>
    <col min="13068" max="13068" width="14.33203125" style="30" customWidth="1"/>
    <col min="13069" max="13069" width="13.33203125" style="30" customWidth="1"/>
    <col min="13070" max="13070" width="14.33203125" style="30" customWidth="1"/>
    <col min="13071" max="13310" width="8.88671875" style="30" customWidth="1"/>
    <col min="13311" max="13311" width="8.77734375" style="30" customWidth="1"/>
    <col min="13312" max="13312" width="9.77734375" style="30"/>
    <col min="13313" max="13313" width="13.33203125" style="30" customWidth="1"/>
    <col min="13314" max="13314" width="14.33203125" style="30" customWidth="1"/>
    <col min="13315" max="13315" width="13.33203125" style="30" customWidth="1"/>
    <col min="13316" max="13316" width="14.33203125" style="30" customWidth="1"/>
    <col min="13317" max="13317" width="13.33203125" style="30" customWidth="1"/>
    <col min="13318" max="13318" width="14.33203125" style="30" customWidth="1"/>
    <col min="13319" max="13319" width="13.33203125" style="30" customWidth="1"/>
    <col min="13320" max="13320" width="14.33203125" style="30" customWidth="1"/>
    <col min="13321" max="13321" width="13.33203125" style="30" customWidth="1"/>
    <col min="13322" max="13322" width="14.33203125" style="30" customWidth="1"/>
    <col min="13323" max="13323" width="13.33203125" style="30" customWidth="1"/>
    <col min="13324" max="13324" width="14.33203125" style="30" customWidth="1"/>
    <col min="13325" max="13325" width="13.33203125" style="30" customWidth="1"/>
    <col min="13326" max="13326" width="14.33203125" style="30" customWidth="1"/>
    <col min="13327" max="13566" width="8.88671875" style="30" customWidth="1"/>
    <col min="13567" max="13567" width="8.77734375" style="30" customWidth="1"/>
    <col min="13568" max="13568" width="9.77734375" style="30"/>
    <col min="13569" max="13569" width="13.33203125" style="30" customWidth="1"/>
    <col min="13570" max="13570" width="14.33203125" style="30" customWidth="1"/>
    <col min="13571" max="13571" width="13.33203125" style="30" customWidth="1"/>
    <col min="13572" max="13572" width="14.33203125" style="30" customWidth="1"/>
    <col min="13573" max="13573" width="13.33203125" style="30" customWidth="1"/>
    <col min="13574" max="13574" width="14.33203125" style="30" customWidth="1"/>
    <col min="13575" max="13575" width="13.33203125" style="30" customWidth="1"/>
    <col min="13576" max="13576" width="14.33203125" style="30" customWidth="1"/>
    <col min="13577" max="13577" width="13.33203125" style="30" customWidth="1"/>
    <col min="13578" max="13578" width="14.33203125" style="30" customWidth="1"/>
    <col min="13579" max="13579" width="13.33203125" style="30" customWidth="1"/>
    <col min="13580" max="13580" width="14.33203125" style="30" customWidth="1"/>
    <col min="13581" max="13581" width="13.33203125" style="30" customWidth="1"/>
    <col min="13582" max="13582" width="14.33203125" style="30" customWidth="1"/>
    <col min="13583" max="13822" width="8.88671875" style="30" customWidth="1"/>
    <col min="13823" max="13823" width="8.77734375" style="30" customWidth="1"/>
    <col min="13824" max="13824" width="9.77734375" style="30"/>
    <col min="13825" max="13825" width="13.33203125" style="30" customWidth="1"/>
    <col min="13826" max="13826" width="14.33203125" style="30" customWidth="1"/>
    <col min="13827" max="13827" width="13.33203125" style="30" customWidth="1"/>
    <col min="13828" max="13828" width="14.33203125" style="30" customWidth="1"/>
    <col min="13829" max="13829" width="13.33203125" style="30" customWidth="1"/>
    <col min="13830" max="13830" width="14.33203125" style="30" customWidth="1"/>
    <col min="13831" max="13831" width="13.33203125" style="30" customWidth="1"/>
    <col min="13832" max="13832" width="14.33203125" style="30" customWidth="1"/>
    <col min="13833" max="13833" width="13.33203125" style="30" customWidth="1"/>
    <col min="13834" max="13834" width="14.33203125" style="30" customWidth="1"/>
    <col min="13835" max="13835" width="13.33203125" style="30" customWidth="1"/>
    <col min="13836" max="13836" width="14.33203125" style="30" customWidth="1"/>
    <col min="13837" max="13837" width="13.33203125" style="30" customWidth="1"/>
    <col min="13838" max="13838" width="14.33203125" style="30" customWidth="1"/>
    <col min="13839" max="14078" width="8.88671875" style="30" customWidth="1"/>
    <col min="14079" max="14079" width="8.77734375" style="30" customWidth="1"/>
    <col min="14080" max="14080" width="9.77734375" style="30"/>
    <col min="14081" max="14081" width="13.33203125" style="30" customWidth="1"/>
    <col min="14082" max="14082" width="14.33203125" style="30" customWidth="1"/>
    <col min="14083" max="14083" width="13.33203125" style="30" customWidth="1"/>
    <col min="14084" max="14084" width="14.33203125" style="30" customWidth="1"/>
    <col min="14085" max="14085" width="13.33203125" style="30" customWidth="1"/>
    <col min="14086" max="14086" width="14.33203125" style="30" customWidth="1"/>
    <col min="14087" max="14087" width="13.33203125" style="30" customWidth="1"/>
    <col min="14088" max="14088" width="14.33203125" style="30" customWidth="1"/>
    <col min="14089" max="14089" width="13.33203125" style="30" customWidth="1"/>
    <col min="14090" max="14090" width="14.33203125" style="30" customWidth="1"/>
    <col min="14091" max="14091" width="13.33203125" style="30" customWidth="1"/>
    <col min="14092" max="14092" width="14.33203125" style="30" customWidth="1"/>
    <col min="14093" max="14093" width="13.33203125" style="30" customWidth="1"/>
    <col min="14094" max="14094" width="14.33203125" style="30" customWidth="1"/>
    <col min="14095" max="14334" width="8.88671875" style="30" customWidth="1"/>
    <col min="14335" max="14335" width="8.77734375" style="30" customWidth="1"/>
    <col min="14336" max="14336" width="9.77734375" style="30"/>
    <col min="14337" max="14337" width="13.33203125" style="30" customWidth="1"/>
    <col min="14338" max="14338" width="14.33203125" style="30" customWidth="1"/>
    <col min="14339" max="14339" width="13.33203125" style="30" customWidth="1"/>
    <col min="14340" max="14340" width="14.33203125" style="30" customWidth="1"/>
    <col min="14341" max="14341" width="13.33203125" style="30" customWidth="1"/>
    <col min="14342" max="14342" width="14.33203125" style="30" customWidth="1"/>
    <col min="14343" max="14343" width="13.33203125" style="30" customWidth="1"/>
    <col min="14344" max="14344" width="14.33203125" style="30" customWidth="1"/>
    <col min="14345" max="14345" width="13.33203125" style="30" customWidth="1"/>
    <col min="14346" max="14346" width="14.33203125" style="30" customWidth="1"/>
    <col min="14347" max="14347" width="13.33203125" style="30" customWidth="1"/>
    <col min="14348" max="14348" width="14.33203125" style="30" customWidth="1"/>
    <col min="14349" max="14349" width="13.33203125" style="30" customWidth="1"/>
    <col min="14350" max="14350" width="14.33203125" style="30" customWidth="1"/>
    <col min="14351" max="14590" width="8.88671875" style="30" customWidth="1"/>
    <col min="14591" max="14591" width="8.77734375" style="30" customWidth="1"/>
    <col min="14592" max="14592" width="9.77734375" style="30"/>
    <col min="14593" max="14593" width="13.33203125" style="30" customWidth="1"/>
    <col min="14594" max="14594" width="14.33203125" style="30" customWidth="1"/>
    <col min="14595" max="14595" width="13.33203125" style="30" customWidth="1"/>
    <col min="14596" max="14596" width="14.33203125" style="30" customWidth="1"/>
    <col min="14597" max="14597" width="13.33203125" style="30" customWidth="1"/>
    <col min="14598" max="14598" width="14.33203125" style="30" customWidth="1"/>
    <col min="14599" max="14599" width="13.33203125" style="30" customWidth="1"/>
    <col min="14600" max="14600" width="14.33203125" style="30" customWidth="1"/>
    <col min="14601" max="14601" width="13.33203125" style="30" customWidth="1"/>
    <col min="14602" max="14602" width="14.33203125" style="30" customWidth="1"/>
    <col min="14603" max="14603" width="13.33203125" style="30" customWidth="1"/>
    <col min="14604" max="14604" width="14.33203125" style="30" customWidth="1"/>
    <col min="14605" max="14605" width="13.33203125" style="30" customWidth="1"/>
    <col min="14606" max="14606" width="14.33203125" style="30" customWidth="1"/>
    <col min="14607" max="14846" width="8.88671875" style="30" customWidth="1"/>
    <col min="14847" max="14847" width="8.77734375" style="30" customWidth="1"/>
    <col min="14848" max="14848" width="9.77734375" style="30"/>
    <col min="14849" max="14849" width="13.33203125" style="30" customWidth="1"/>
    <col min="14850" max="14850" width="14.33203125" style="30" customWidth="1"/>
    <col min="14851" max="14851" width="13.33203125" style="30" customWidth="1"/>
    <col min="14852" max="14852" width="14.33203125" style="30" customWidth="1"/>
    <col min="14853" max="14853" width="13.33203125" style="30" customWidth="1"/>
    <col min="14854" max="14854" width="14.33203125" style="30" customWidth="1"/>
    <col min="14855" max="14855" width="13.33203125" style="30" customWidth="1"/>
    <col min="14856" max="14856" width="14.33203125" style="30" customWidth="1"/>
    <col min="14857" max="14857" width="13.33203125" style="30" customWidth="1"/>
    <col min="14858" max="14858" width="14.33203125" style="30" customWidth="1"/>
    <col min="14859" max="14859" width="13.33203125" style="30" customWidth="1"/>
    <col min="14860" max="14860" width="14.33203125" style="30" customWidth="1"/>
    <col min="14861" max="14861" width="13.33203125" style="30" customWidth="1"/>
    <col min="14862" max="14862" width="14.33203125" style="30" customWidth="1"/>
    <col min="14863" max="15102" width="8.88671875" style="30" customWidth="1"/>
    <col min="15103" max="15103" width="8.77734375" style="30" customWidth="1"/>
    <col min="15104" max="15104" width="9.77734375" style="30"/>
    <col min="15105" max="15105" width="13.33203125" style="30" customWidth="1"/>
    <col min="15106" max="15106" width="14.33203125" style="30" customWidth="1"/>
    <col min="15107" max="15107" width="13.33203125" style="30" customWidth="1"/>
    <col min="15108" max="15108" width="14.33203125" style="30" customWidth="1"/>
    <col min="15109" max="15109" width="13.33203125" style="30" customWidth="1"/>
    <col min="15110" max="15110" width="14.33203125" style="30" customWidth="1"/>
    <col min="15111" max="15111" width="13.33203125" style="30" customWidth="1"/>
    <col min="15112" max="15112" width="14.33203125" style="30" customWidth="1"/>
    <col min="15113" max="15113" width="13.33203125" style="30" customWidth="1"/>
    <col min="15114" max="15114" width="14.33203125" style="30" customWidth="1"/>
    <col min="15115" max="15115" width="13.33203125" style="30" customWidth="1"/>
    <col min="15116" max="15116" width="14.33203125" style="30" customWidth="1"/>
    <col min="15117" max="15117" width="13.33203125" style="30" customWidth="1"/>
    <col min="15118" max="15118" width="14.33203125" style="30" customWidth="1"/>
    <col min="15119" max="15358" width="8.88671875" style="30" customWidth="1"/>
    <col min="15359" max="15359" width="8.77734375" style="30" customWidth="1"/>
    <col min="15360" max="15360" width="9.77734375" style="30"/>
    <col min="15361" max="15361" width="13.33203125" style="30" customWidth="1"/>
    <col min="15362" max="15362" width="14.33203125" style="30" customWidth="1"/>
    <col min="15363" max="15363" width="13.33203125" style="30" customWidth="1"/>
    <col min="15364" max="15364" width="14.33203125" style="30" customWidth="1"/>
    <col min="15365" max="15365" width="13.33203125" style="30" customWidth="1"/>
    <col min="15366" max="15366" width="14.33203125" style="30" customWidth="1"/>
    <col min="15367" max="15367" width="13.33203125" style="30" customWidth="1"/>
    <col min="15368" max="15368" width="14.33203125" style="30" customWidth="1"/>
    <col min="15369" max="15369" width="13.33203125" style="30" customWidth="1"/>
    <col min="15370" max="15370" width="14.33203125" style="30" customWidth="1"/>
    <col min="15371" max="15371" width="13.33203125" style="30" customWidth="1"/>
    <col min="15372" max="15372" width="14.33203125" style="30" customWidth="1"/>
    <col min="15373" max="15373" width="13.33203125" style="30" customWidth="1"/>
    <col min="15374" max="15374" width="14.33203125" style="30" customWidth="1"/>
    <col min="15375" max="15614" width="8.88671875" style="30" customWidth="1"/>
    <col min="15615" max="15615" width="8.77734375" style="30" customWidth="1"/>
    <col min="15616" max="15616" width="9.77734375" style="30"/>
    <col min="15617" max="15617" width="13.33203125" style="30" customWidth="1"/>
    <col min="15618" max="15618" width="14.33203125" style="30" customWidth="1"/>
    <col min="15619" max="15619" width="13.33203125" style="30" customWidth="1"/>
    <col min="15620" max="15620" width="14.33203125" style="30" customWidth="1"/>
    <col min="15621" max="15621" width="13.33203125" style="30" customWidth="1"/>
    <col min="15622" max="15622" width="14.33203125" style="30" customWidth="1"/>
    <col min="15623" max="15623" width="13.33203125" style="30" customWidth="1"/>
    <col min="15624" max="15624" width="14.33203125" style="30" customWidth="1"/>
    <col min="15625" max="15625" width="13.33203125" style="30" customWidth="1"/>
    <col min="15626" max="15626" width="14.33203125" style="30" customWidth="1"/>
    <col min="15627" max="15627" width="13.33203125" style="30" customWidth="1"/>
    <col min="15628" max="15628" width="14.33203125" style="30" customWidth="1"/>
    <col min="15629" max="15629" width="13.33203125" style="30" customWidth="1"/>
    <col min="15630" max="15630" width="14.33203125" style="30" customWidth="1"/>
    <col min="15631" max="15870" width="8.88671875" style="30" customWidth="1"/>
    <col min="15871" max="15871" width="8.77734375" style="30" customWidth="1"/>
    <col min="15872" max="15872" width="9.77734375" style="30"/>
    <col min="15873" max="15873" width="13.33203125" style="30" customWidth="1"/>
    <col min="15874" max="15874" width="14.33203125" style="30" customWidth="1"/>
    <col min="15875" max="15875" width="13.33203125" style="30" customWidth="1"/>
    <col min="15876" max="15876" width="14.33203125" style="30" customWidth="1"/>
    <col min="15877" max="15877" width="13.33203125" style="30" customWidth="1"/>
    <col min="15878" max="15878" width="14.33203125" style="30" customWidth="1"/>
    <col min="15879" max="15879" width="13.33203125" style="30" customWidth="1"/>
    <col min="15880" max="15880" width="14.33203125" style="30" customWidth="1"/>
    <col min="15881" max="15881" width="13.33203125" style="30" customWidth="1"/>
    <col min="15882" max="15882" width="14.33203125" style="30" customWidth="1"/>
    <col min="15883" max="15883" width="13.33203125" style="30" customWidth="1"/>
    <col min="15884" max="15884" width="14.33203125" style="30" customWidth="1"/>
    <col min="15885" max="15885" width="13.33203125" style="30" customWidth="1"/>
    <col min="15886" max="15886" width="14.33203125" style="30" customWidth="1"/>
    <col min="15887" max="16126" width="8.88671875" style="30" customWidth="1"/>
    <col min="16127" max="16127" width="8.77734375" style="30" customWidth="1"/>
    <col min="16128" max="16128" width="9.77734375" style="30"/>
    <col min="16129" max="16129" width="13.33203125" style="30" customWidth="1"/>
    <col min="16130" max="16130" width="14.33203125" style="30" customWidth="1"/>
    <col min="16131" max="16131" width="13.33203125" style="30" customWidth="1"/>
    <col min="16132" max="16132" width="14.33203125" style="30" customWidth="1"/>
    <col min="16133" max="16133" width="13.33203125" style="30" customWidth="1"/>
    <col min="16134" max="16134" width="14.33203125" style="30" customWidth="1"/>
    <col min="16135" max="16135" width="13.33203125" style="30" customWidth="1"/>
    <col min="16136" max="16136" width="14.33203125" style="30" customWidth="1"/>
    <col min="16137" max="16137" width="13.33203125" style="30" customWidth="1"/>
    <col min="16138" max="16138" width="14.33203125" style="30" customWidth="1"/>
    <col min="16139" max="16139" width="13.33203125" style="30" customWidth="1"/>
    <col min="16140" max="16140" width="14.33203125" style="30" customWidth="1"/>
    <col min="16141" max="16141" width="13.33203125" style="30" customWidth="1"/>
    <col min="16142" max="16142" width="14.33203125" style="30" customWidth="1"/>
    <col min="16143" max="16382" width="8.88671875" style="30" customWidth="1"/>
    <col min="16383" max="16383" width="8.77734375" style="30" customWidth="1"/>
    <col min="16384" max="16384" width="9.77734375" style="30"/>
  </cols>
  <sheetData>
    <row r="1" spans="1:14" ht="20.100000000000001" customHeight="1">
      <c r="A1" s="395" t="s">
        <v>1054</v>
      </c>
      <c r="B1" s="398"/>
      <c r="C1" s="395" t="s">
        <v>1055</v>
      </c>
      <c r="D1" s="398"/>
      <c r="E1" s="395" t="s">
        <v>1056</v>
      </c>
      <c r="F1" s="398"/>
      <c r="G1" s="395" t="s">
        <v>1057</v>
      </c>
      <c r="H1" s="398"/>
      <c r="I1" s="395" t="s">
        <v>948</v>
      </c>
      <c r="J1" s="398"/>
      <c r="K1" s="395" t="s">
        <v>29</v>
      </c>
      <c r="L1" s="398"/>
      <c r="M1" s="395" t="s">
        <v>30</v>
      </c>
      <c r="N1" s="398"/>
    </row>
    <row r="2" spans="1:14" ht="20.100000000000001" customHeight="1">
      <c r="A2" s="396"/>
      <c r="B2" s="399"/>
      <c r="C2" s="396"/>
      <c r="D2" s="399"/>
      <c r="E2" s="396"/>
      <c r="F2" s="399"/>
      <c r="G2" s="396"/>
      <c r="H2" s="399"/>
      <c r="I2" s="396"/>
      <c r="J2" s="399"/>
      <c r="K2" s="396"/>
      <c r="L2" s="399"/>
      <c r="M2" s="396"/>
      <c r="N2" s="399"/>
    </row>
    <row r="3" spans="1:14" ht="20.100000000000001" customHeight="1">
      <c r="A3" s="397"/>
      <c r="B3" s="400"/>
      <c r="C3" s="397"/>
      <c r="D3" s="400"/>
      <c r="E3" s="397"/>
      <c r="F3" s="400"/>
      <c r="G3" s="397"/>
      <c r="H3" s="400"/>
      <c r="I3" s="397"/>
      <c r="J3" s="400"/>
      <c r="K3" s="397"/>
      <c r="L3" s="400"/>
      <c r="M3" s="397"/>
      <c r="N3" s="400"/>
    </row>
    <row r="4" spans="1:14" ht="20.100000000000001" customHeight="1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3"/>
    </row>
    <row r="5" spans="1:14" ht="20.100000000000001" customHeight="1">
      <c r="A5" s="34"/>
      <c r="N5" s="35"/>
    </row>
    <row r="6" spans="1:14" ht="20.100000000000001" customHeight="1">
      <c r="A6" s="34"/>
      <c r="B6" s="191" t="str">
        <f>표지!P2</f>
        <v>2026 년도</v>
      </c>
      <c r="D6" s="30" t="s">
        <v>1058</v>
      </c>
      <c r="K6" s="36" t="s">
        <v>949</v>
      </c>
      <c r="L6" s="30" t="str">
        <f>표지!P5</f>
        <v>충남 공주시 내산목천길 52-15</v>
      </c>
      <c r="N6" s="35"/>
    </row>
    <row r="7" spans="1:14" ht="20.100000000000001" customHeight="1">
      <c r="A7" s="37"/>
      <c r="N7" s="35"/>
    </row>
    <row r="8" spans="1:14" ht="20.100000000000001" customHeight="1">
      <c r="A8" s="34"/>
      <c r="N8" s="35"/>
    </row>
    <row r="9" spans="1:14" ht="20.100000000000001" customHeight="1">
      <c r="A9" s="34"/>
      <c r="N9" s="35"/>
    </row>
    <row r="10" spans="1:14" ht="50.1" customHeight="1">
      <c r="A10" s="401" t="str">
        <f>표지!B7</f>
        <v>스마트팜 LED 조명(생장등)추가 설치 및 기타 전기공사</v>
      </c>
      <c r="B10" s="402"/>
      <c r="C10" s="402"/>
      <c r="D10" s="402"/>
      <c r="E10" s="402"/>
      <c r="F10" s="402"/>
      <c r="G10" s="402"/>
      <c r="H10" s="402"/>
      <c r="I10" s="402"/>
      <c r="J10" s="402"/>
      <c r="K10" s="402"/>
      <c r="L10" s="402"/>
      <c r="M10" s="402"/>
      <c r="N10" s="403"/>
    </row>
    <row r="11" spans="1:14" ht="50.1" customHeight="1">
      <c r="A11" s="401"/>
      <c r="B11" s="402"/>
      <c r="C11" s="402"/>
      <c r="D11" s="402"/>
      <c r="E11" s="402"/>
      <c r="F11" s="402"/>
      <c r="G11" s="402"/>
      <c r="H11" s="402"/>
      <c r="I11" s="402"/>
      <c r="J11" s="402"/>
      <c r="K11" s="402"/>
      <c r="L11" s="402"/>
      <c r="M11" s="402"/>
      <c r="N11" s="403"/>
    </row>
    <row r="12" spans="1:14" ht="20.100000000000001" customHeight="1">
      <c r="A12" s="38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5"/>
    </row>
    <row r="13" spans="1:14" ht="20.100000000000001" customHeight="1">
      <c r="A13" s="38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5"/>
    </row>
    <row r="14" spans="1:14" ht="20.100000000000001" customHeight="1">
      <c r="A14" s="34"/>
      <c r="N14" s="35"/>
    </row>
    <row r="15" spans="1:14" ht="20.100000000000001" customHeight="1">
      <c r="A15" s="34"/>
      <c r="K15" s="40" t="s">
        <v>950</v>
      </c>
      <c r="N15" s="35"/>
    </row>
    <row r="16" spans="1:14" ht="20.100000000000001" customHeight="1">
      <c r="A16" s="34"/>
      <c r="D16" s="30" t="s">
        <v>951</v>
      </c>
      <c r="K16" s="190" t="str">
        <f>설명!A10</f>
        <v>스마트팜 LED 조명(생장등)추가 설치 및 기타 전기공사</v>
      </c>
      <c r="N16" s="35"/>
    </row>
    <row r="17" spans="1:14" ht="20.100000000000001" customHeight="1">
      <c r="A17" s="34"/>
      <c r="L17" s="41"/>
      <c r="N17" s="35"/>
    </row>
    <row r="18" spans="1:14" ht="20.100000000000001" customHeight="1">
      <c r="A18" s="34"/>
      <c r="N18" s="35"/>
    </row>
    <row r="19" spans="1:14" ht="20.100000000000001" customHeight="1">
      <c r="A19" s="34"/>
      <c r="H19" s="42"/>
      <c r="L19" s="42"/>
      <c r="N19" s="35"/>
    </row>
    <row r="20" spans="1:14" ht="20.100000000000001" customHeight="1">
      <c r="A20" s="34"/>
      <c r="N20" s="35"/>
    </row>
    <row r="21" spans="1:14" s="44" customFormat="1" ht="30" customHeight="1">
      <c r="A21" s="43"/>
      <c r="E21" s="392" t="s">
        <v>952</v>
      </c>
      <c r="F21" s="392"/>
      <c r="G21" s="393">
        <f>원가계산!D27</f>
        <v>29318000</v>
      </c>
      <c r="H21" s="393"/>
      <c r="I21" s="393"/>
      <c r="J21" s="394">
        <f>G21</f>
        <v>29318000</v>
      </c>
      <c r="K21" s="394"/>
      <c r="L21" s="394"/>
      <c r="N21" s="45"/>
    </row>
    <row r="22" spans="1:14" s="44" customFormat="1" ht="21.75" customHeight="1">
      <c r="A22" s="43"/>
      <c r="N22" s="45"/>
    </row>
    <row r="23" spans="1:14" s="44" customFormat="1" ht="30" customHeight="1">
      <c r="A23" s="43"/>
      <c r="E23" s="392" t="s">
        <v>953</v>
      </c>
      <c r="F23" s="392"/>
      <c r="G23" s="393">
        <f>G21</f>
        <v>29318000</v>
      </c>
      <c r="H23" s="393"/>
      <c r="I23" s="393"/>
      <c r="J23" s="394">
        <f>G23</f>
        <v>29318000</v>
      </c>
      <c r="K23" s="394"/>
      <c r="L23" s="394"/>
      <c r="N23" s="45"/>
    </row>
    <row r="24" spans="1:14" ht="30" customHeight="1">
      <c r="A24" s="34"/>
      <c r="G24" s="40"/>
      <c r="H24" s="40"/>
      <c r="N24" s="35"/>
    </row>
    <row r="25" spans="1:14" ht="30" customHeight="1">
      <c r="A25" s="34"/>
      <c r="G25" s="46"/>
      <c r="H25" s="46"/>
      <c r="I25" s="40"/>
      <c r="N25" s="35"/>
    </row>
    <row r="26" spans="1:14" ht="30" customHeight="1">
      <c r="A26" s="47"/>
      <c r="B26" s="48"/>
      <c r="C26" s="48"/>
      <c r="D26" s="48"/>
      <c r="E26" s="48"/>
      <c r="F26" s="48"/>
      <c r="G26" s="49"/>
      <c r="H26" s="49"/>
      <c r="I26" s="50"/>
      <c r="J26" s="48"/>
      <c r="K26" s="48"/>
      <c r="L26" s="48"/>
      <c r="M26" s="48"/>
      <c r="N26" s="51"/>
    </row>
  </sheetData>
  <mergeCells count="21">
    <mergeCell ref="B1:B3"/>
    <mergeCell ref="C1:C3"/>
    <mergeCell ref="D1:D3"/>
    <mergeCell ref="E1:E3"/>
    <mergeCell ref="F1:F3"/>
    <mergeCell ref="E23:F23"/>
    <mergeCell ref="G23:I23"/>
    <mergeCell ref="J23:L23"/>
    <mergeCell ref="M1:M3"/>
    <mergeCell ref="N1:N3"/>
    <mergeCell ref="A10:N11"/>
    <mergeCell ref="E21:F21"/>
    <mergeCell ref="G21:I21"/>
    <mergeCell ref="J21:L21"/>
    <mergeCell ref="G1:G3"/>
    <mergeCell ref="H1:H3"/>
    <mergeCell ref="I1:I3"/>
    <mergeCell ref="J1:J3"/>
    <mergeCell ref="K1:K3"/>
    <mergeCell ref="L1:L3"/>
    <mergeCell ref="A1:A3"/>
  </mergeCells>
  <phoneticPr fontId="3" type="noConversion"/>
  <printOptions horizontalCentered="1" verticalCentered="1"/>
  <pageMargins left="0.39370078740157483" right="0.39370078740157483" top="0.39370078740157483" bottom="0.39370078740157483" header="0" footer="0"/>
  <pageSetup paperSize="9" scale="6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92137-C7FA-4E20-B0A4-51763346065F}">
  <sheetPr>
    <pageSetUpPr fitToPage="1"/>
  </sheetPr>
  <dimension ref="A1:I34"/>
  <sheetViews>
    <sheetView showZeros="0" view="pageBreakPreview" zoomScaleNormal="100" zoomScaleSheetLayoutView="100" workbookViewId="0">
      <selection activeCell="D27" sqref="D27"/>
    </sheetView>
  </sheetViews>
  <sheetFormatPr defaultColWidth="7.77734375" defaultRowHeight="21" customHeight="1"/>
  <cols>
    <col min="1" max="1" width="13.44140625" style="138" customWidth="1"/>
    <col min="2" max="2" width="5.5546875" style="138" customWidth="1"/>
    <col min="3" max="3" width="21.88671875" style="138" customWidth="1"/>
    <col min="4" max="4" width="25.77734375" style="139" customWidth="1"/>
    <col min="5" max="5" width="12.5546875" style="140" customWidth="1"/>
    <col min="6" max="6" width="38.6640625" style="138" customWidth="1"/>
    <col min="7" max="7" width="16.109375" style="109" customWidth="1"/>
    <col min="8" max="8" width="9.88671875" style="109" customWidth="1"/>
    <col min="9" max="9" width="14.77734375" style="109" customWidth="1"/>
    <col min="10" max="10" width="1.33203125" style="109" customWidth="1"/>
    <col min="11" max="11" width="8" style="109" customWidth="1"/>
    <col min="12" max="16384" width="7.77734375" style="109"/>
  </cols>
  <sheetData>
    <row r="1" spans="1:9" s="107" customFormat="1" ht="30" customHeight="1">
      <c r="A1" s="414" t="s">
        <v>23</v>
      </c>
      <c r="B1" s="415"/>
      <c r="C1" s="415"/>
      <c r="D1" s="415"/>
      <c r="E1" s="415"/>
      <c r="F1" s="416"/>
      <c r="G1" s="106"/>
      <c r="H1" s="106"/>
      <c r="I1" s="106"/>
    </row>
    <row r="2" spans="1:9" s="145" customFormat="1" ht="22.5" customHeight="1">
      <c r="A2" s="142" t="s">
        <v>997</v>
      </c>
      <c r="B2" s="437" t="str">
        <f>표지!P3</f>
        <v>스마트팜 LED 조명(생장등)추가 설치 및 기타 전기공사</v>
      </c>
      <c r="C2" s="437"/>
      <c r="D2" s="437"/>
      <c r="E2" s="437"/>
      <c r="F2" s="143"/>
      <c r="G2" s="144"/>
      <c r="H2" s="144"/>
      <c r="I2" s="144"/>
    </row>
    <row r="3" spans="1:9" ht="15.6" customHeight="1">
      <c r="A3" s="426"/>
      <c r="B3" s="427"/>
      <c r="C3" s="86" t="s">
        <v>996</v>
      </c>
      <c r="D3" s="424" t="s">
        <v>0</v>
      </c>
      <c r="E3" s="422" t="s">
        <v>1</v>
      </c>
      <c r="F3" s="417" t="s">
        <v>2</v>
      </c>
      <c r="G3" s="108"/>
      <c r="H3" s="108"/>
      <c r="I3" s="108"/>
    </row>
    <row r="4" spans="1:9" ht="15.6" customHeight="1">
      <c r="A4" s="428" t="s">
        <v>995</v>
      </c>
      <c r="B4" s="429"/>
      <c r="C4" s="87"/>
      <c r="D4" s="425"/>
      <c r="E4" s="423"/>
      <c r="F4" s="418"/>
      <c r="G4" s="110"/>
      <c r="H4" s="110"/>
      <c r="I4" s="110"/>
    </row>
    <row r="5" spans="1:9" ht="18" customHeight="1">
      <c r="A5" s="430" t="s">
        <v>28</v>
      </c>
      <c r="B5" s="433" t="s">
        <v>27</v>
      </c>
      <c r="C5" s="111" t="s">
        <v>3</v>
      </c>
      <c r="D5" s="112">
        <f>총괄표!J5</f>
        <v>10443676</v>
      </c>
      <c r="E5" s="113"/>
      <c r="F5" s="114"/>
      <c r="G5" s="115"/>
      <c r="H5" s="108"/>
      <c r="I5" s="108"/>
    </row>
    <row r="6" spans="1:9" ht="18" customHeight="1">
      <c r="A6" s="431"/>
      <c r="B6" s="434"/>
      <c r="C6" s="116" t="s">
        <v>4</v>
      </c>
      <c r="D6" s="117"/>
      <c r="E6" s="118"/>
      <c r="F6" s="119"/>
      <c r="G6" s="115"/>
      <c r="H6" s="120"/>
      <c r="I6" s="108"/>
    </row>
    <row r="7" spans="1:9" ht="18" customHeight="1">
      <c r="A7" s="431"/>
      <c r="B7" s="434"/>
      <c r="C7" s="121" t="s">
        <v>994</v>
      </c>
      <c r="D7" s="117"/>
      <c r="E7" s="122" t="s">
        <v>993</v>
      </c>
      <c r="F7" s="119"/>
      <c r="G7" s="115"/>
      <c r="H7" s="108"/>
      <c r="I7" s="108"/>
    </row>
    <row r="8" spans="1:9" ht="18" customHeight="1">
      <c r="A8" s="431"/>
      <c r="B8" s="435"/>
      <c r="C8" s="123" t="s">
        <v>5</v>
      </c>
      <c r="D8" s="124">
        <f>TRUNC(D5)</f>
        <v>10443676</v>
      </c>
      <c r="E8" s="122"/>
      <c r="F8" s="119"/>
      <c r="G8" s="115"/>
      <c r="H8" s="108"/>
      <c r="I8" s="108"/>
    </row>
    <row r="9" spans="1:9" ht="18" customHeight="1">
      <c r="A9" s="431"/>
      <c r="B9" s="433" t="s">
        <v>24</v>
      </c>
      <c r="C9" s="125" t="s">
        <v>6</v>
      </c>
      <c r="D9" s="112">
        <f>총괄표!L28</f>
        <v>9516752</v>
      </c>
      <c r="E9" s="113"/>
      <c r="F9" s="114"/>
      <c r="G9" s="115"/>
      <c r="H9" s="108"/>
      <c r="I9" s="108"/>
    </row>
    <row r="10" spans="1:9" ht="18" customHeight="1">
      <c r="A10" s="431"/>
      <c r="B10" s="434"/>
      <c r="C10" s="121" t="s">
        <v>7</v>
      </c>
      <c r="D10" s="117">
        <f>TRUNC(D9*E10,0)</f>
        <v>1427512</v>
      </c>
      <c r="E10" s="118">
        <v>0.15</v>
      </c>
      <c r="F10" s="119" t="s">
        <v>992</v>
      </c>
      <c r="G10" s="115"/>
      <c r="H10" s="120"/>
      <c r="I10" s="108"/>
    </row>
    <row r="11" spans="1:9" ht="18" customHeight="1">
      <c r="A11" s="431"/>
      <c r="B11" s="435"/>
      <c r="C11" s="123" t="s">
        <v>5</v>
      </c>
      <c r="D11" s="124">
        <f>SUM(D9:D10)</f>
        <v>10944264</v>
      </c>
      <c r="E11" s="122"/>
      <c r="F11" s="119"/>
      <c r="G11" s="115"/>
      <c r="H11" s="108"/>
      <c r="I11" s="108"/>
    </row>
    <row r="12" spans="1:9" ht="18" customHeight="1">
      <c r="A12" s="431"/>
      <c r="B12" s="434" t="s">
        <v>991</v>
      </c>
      <c r="C12" s="126" t="s">
        <v>14</v>
      </c>
      <c r="D12" s="117">
        <f>총괄표!N28</f>
        <v>0</v>
      </c>
      <c r="E12" s="118"/>
      <c r="F12" s="127"/>
      <c r="G12" s="115"/>
      <c r="H12" s="120"/>
      <c r="I12" s="108"/>
    </row>
    <row r="13" spans="1:9" s="129" customFormat="1" ht="18" customHeight="1">
      <c r="A13" s="431"/>
      <c r="B13" s="434"/>
      <c r="C13" s="128" t="s">
        <v>8</v>
      </c>
      <c r="D13" s="117">
        <f>TRUNC((D11*E13),0)</f>
        <v>389615</v>
      </c>
      <c r="E13" s="118">
        <v>3.56E-2</v>
      </c>
      <c r="F13" s="119" t="s">
        <v>990</v>
      </c>
    </row>
    <row r="14" spans="1:9" ht="18" customHeight="1">
      <c r="A14" s="431"/>
      <c r="B14" s="434"/>
      <c r="C14" s="128" t="s">
        <v>9</v>
      </c>
      <c r="D14" s="117">
        <f>TRUNC(D11*E14,0)</f>
        <v>110537</v>
      </c>
      <c r="E14" s="130">
        <v>1.01E-2</v>
      </c>
      <c r="F14" s="119" t="s">
        <v>990</v>
      </c>
      <c r="G14" s="115"/>
      <c r="H14" s="120"/>
      <c r="I14" s="108"/>
    </row>
    <row r="15" spans="1:9" ht="18" customHeight="1">
      <c r="A15" s="431"/>
      <c r="B15" s="434"/>
      <c r="C15" s="131" t="s">
        <v>11</v>
      </c>
      <c r="D15" s="117"/>
      <c r="E15" s="118"/>
      <c r="F15" s="119"/>
      <c r="G15" s="115"/>
      <c r="H15" s="132"/>
      <c r="I15" s="108"/>
    </row>
    <row r="16" spans="1:9" ht="18" customHeight="1">
      <c r="A16" s="431"/>
      <c r="B16" s="434"/>
      <c r="C16" s="131" t="s">
        <v>12</v>
      </c>
      <c r="D16" s="117"/>
      <c r="E16" s="118"/>
      <c r="F16" s="119"/>
      <c r="G16" s="115"/>
      <c r="H16" s="132"/>
      <c r="I16" s="108"/>
    </row>
    <row r="17" spans="1:9" ht="18" customHeight="1">
      <c r="A17" s="431"/>
      <c r="B17" s="434"/>
      <c r="C17" s="131" t="s">
        <v>989</v>
      </c>
      <c r="D17" s="117"/>
      <c r="E17" s="122"/>
      <c r="F17" s="119"/>
      <c r="G17" s="115"/>
      <c r="H17" s="132"/>
      <c r="I17" s="108"/>
    </row>
    <row r="18" spans="1:9" ht="18" customHeight="1">
      <c r="A18" s="431"/>
      <c r="B18" s="434"/>
      <c r="C18" s="131" t="s">
        <v>10</v>
      </c>
      <c r="D18" s="117">
        <f>TRUNC(INT((D8+D11)*E18),0)</f>
        <v>442730</v>
      </c>
      <c r="E18" s="118">
        <v>2.07E-2</v>
      </c>
      <c r="F18" s="119" t="s">
        <v>988</v>
      </c>
      <c r="G18" s="115"/>
      <c r="H18" s="132"/>
      <c r="I18" s="108"/>
    </row>
    <row r="19" spans="1:9" ht="18" customHeight="1">
      <c r="A19" s="431"/>
      <c r="B19" s="434"/>
      <c r="C19" s="131" t="s">
        <v>13</v>
      </c>
      <c r="D19" s="117">
        <f>TRUNC(INT((D8+D11)*E19),0)</f>
        <v>983845</v>
      </c>
      <c r="E19" s="118">
        <v>4.5999999999999999E-2</v>
      </c>
      <c r="F19" s="119" t="s">
        <v>988</v>
      </c>
      <c r="G19" s="115"/>
      <c r="H19" s="120"/>
      <c r="I19" s="108"/>
    </row>
    <row r="20" spans="1:9" ht="18" customHeight="1">
      <c r="A20" s="431"/>
      <c r="B20" s="435"/>
      <c r="C20" s="123" t="s">
        <v>987</v>
      </c>
      <c r="D20" s="124">
        <f>TRUNC(SUM(D12:D19),0)</f>
        <v>1926727</v>
      </c>
      <c r="E20" s="122"/>
      <c r="F20" s="119"/>
      <c r="G20" s="115"/>
      <c r="H20" s="108"/>
      <c r="I20" s="108"/>
    </row>
    <row r="21" spans="1:9" ht="18" customHeight="1">
      <c r="A21" s="432"/>
      <c r="B21" s="436" t="s">
        <v>15</v>
      </c>
      <c r="C21" s="406"/>
      <c r="D21" s="133">
        <f>D8+D11+D20</f>
        <v>23314667</v>
      </c>
      <c r="E21" s="113"/>
      <c r="F21" s="114"/>
      <c r="G21" s="115"/>
      <c r="H21" s="108"/>
      <c r="I21" s="108"/>
    </row>
    <row r="22" spans="1:9" ht="18" customHeight="1">
      <c r="A22" s="419" t="s">
        <v>16</v>
      </c>
      <c r="B22" s="420"/>
      <c r="C22" s="421"/>
      <c r="D22" s="117">
        <f>TRUNC(INT(D21*E22),0)</f>
        <v>1865173</v>
      </c>
      <c r="E22" s="118">
        <v>0.08</v>
      </c>
      <c r="F22" s="134" t="s">
        <v>986</v>
      </c>
      <c r="G22" s="115"/>
      <c r="H22" s="120"/>
      <c r="I22" s="120"/>
    </row>
    <row r="23" spans="1:9" ht="18" customHeight="1">
      <c r="A23" s="404" t="s">
        <v>985</v>
      </c>
      <c r="B23" s="405"/>
      <c r="C23" s="406"/>
      <c r="D23" s="112">
        <f>TRUNC((D11+D20+D22)*E23,0)</f>
        <v>1473616</v>
      </c>
      <c r="E23" s="135">
        <v>0.1</v>
      </c>
      <c r="F23" s="114" t="s">
        <v>984</v>
      </c>
      <c r="G23" s="115"/>
      <c r="H23" s="120"/>
      <c r="I23" s="108"/>
    </row>
    <row r="24" spans="1:9" ht="18" customHeight="1">
      <c r="A24" s="407" t="s">
        <v>983</v>
      </c>
      <c r="B24" s="408"/>
      <c r="C24" s="408"/>
      <c r="D24" s="117">
        <f>(D21+D22+D23)</f>
        <v>26653456</v>
      </c>
      <c r="E24" s="136"/>
      <c r="F24" s="127"/>
      <c r="G24" s="115"/>
      <c r="H24" s="108"/>
      <c r="I24" s="108"/>
    </row>
    <row r="25" spans="1:9" ht="18" customHeight="1">
      <c r="A25" s="409" t="s">
        <v>982</v>
      </c>
      <c r="B25" s="410"/>
      <c r="C25" s="410"/>
      <c r="D25" s="179">
        <f>INT(D24*E25)</f>
        <v>2665345</v>
      </c>
      <c r="E25" s="180">
        <v>0.1</v>
      </c>
      <c r="F25" s="137" t="s">
        <v>981</v>
      </c>
      <c r="G25" s="115"/>
      <c r="H25" s="120"/>
      <c r="I25" s="108"/>
    </row>
    <row r="26" spans="1:9" ht="18" customHeight="1">
      <c r="A26" s="409" t="s">
        <v>980</v>
      </c>
      <c r="B26" s="410"/>
      <c r="C26" s="410"/>
      <c r="D26" s="112">
        <f>ROUNDDOWN(SUM(D24+D25),-3)</f>
        <v>29318000</v>
      </c>
      <c r="E26" s="130"/>
      <c r="F26" s="137"/>
      <c r="G26" s="115"/>
      <c r="H26" s="120"/>
      <c r="I26" s="108"/>
    </row>
    <row r="27" spans="1:9" s="59" customFormat="1" ht="24.95" customHeight="1" thickBot="1">
      <c r="A27" s="411" t="s">
        <v>17</v>
      </c>
      <c r="B27" s="412"/>
      <c r="C27" s="413"/>
      <c r="D27" s="65">
        <f>D26</f>
        <v>29318000</v>
      </c>
      <c r="E27" s="64"/>
      <c r="F27" s="63"/>
      <c r="G27" s="62"/>
      <c r="H27" s="61"/>
      <c r="I27" s="60"/>
    </row>
    <row r="29" spans="1:9" ht="21" customHeight="1">
      <c r="E29" s="141"/>
    </row>
    <row r="32" spans="1:9" ht="21" customHeight="1">
      <c r="D32" s="138"/>
    </row>
    <row r="34" spans="4:4" ht="21" customHeight="1">
      <c r="D34" s="138"/>
    </row>
  </sheetData>
  <mergeCells count="18">
    <mergeCell ref="A1:F1"/>
    <mergeCell ref="F3:F4"/>
    <mergeCell ref="A22:C22"/>
    <mergeCell ref="E3:E4"/>
    <mergeCell ref="D3:D4"/>
    <mergeCell ref="A3:B3"/>
    <mergeCell ref="A4:B4"/>
    <mergeCell ref="A5:A21"/>
    <mergeCell ref="B5:B8"/>
    <mergeCell ref="B9:B11"/>
    <mergeCell ref="B12:B20"/>
    <mergeCell ref="B21:C21"/>
    <mergeCell ref="B2:E2"/>
    <mergeCell ref="A23:C23"/>
    <mergeCell ref="A24:C24"/>
    <mergeCell ref="A25:C25"/>
    <mergeCell ref="A26:C26"/>
    <mergeCell ref="A27:C27"/>
  </mergeCells>
  <phoneticPr fontId="3" type="noConversion"/>
  <printOptions horizontalCentered="1" verticalCentered="1"/>
  <pageMargins left="0.19685039370078741" right="0.19685039370078741" top="0.39370078740157483" bottom="0.39370078740157483" header="0" footer="0"/>
  <pageSetup paperSize="9" fitToHeight="0" orientation="landscape" r:id="rId1"/>
  <headerFooter alignWithMargins="0"/>
  <rowBreaks count="1" manualBreakCount="1">
    <brk id="27" max="16383" man="1"/>
  </rowBreaks>
  <colBreaks count="1" manualBreakCount="1">
    <brk id="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8B8D3-D942-4669-9D9F-2CDE26C7A5F0}">
  <dimension ref="A1:Z28"/>
  <sheetViews>
    <sheetView showZeros="0" view="pageBreakPreview" topLeftCell="D1" zoomScaleNormal="100" zoomScaleSheetLayoutView="100" workbookViewId="0">
      <selection activeCell="G18" sqref="G18"/>
    </sheetView>
  </sheetViews>
  <sheetFormatPr defaultRowHeight="20.100000000000001" customHeight="1"/>
  <cols>
    <col min="1" max="1" width="8.88671875" style="267" hidden="1" customWidth="1"/>
    <col min="2" max="3" width="8.88671875" style="268" hidden="1" customWidth="1"/>
    <col min="4" max="5" width="13.33203125" style="268" customWidth="1"/>
    <col min="6" max="6" width="25.77734375" style="267" customWidth="1"/>
    <col min="7" max="8" width="5.33203125" style="269" customWidth="1"/>
    <col min="9" max="9" width="12.77734375" style="267" customWidth="1"/>
    <col min="10" max="10" width="15.77734375" style="267" customWidth="1"/>
    <col min="11" max="11" width="12.77734375" style="267" customWidth="1"/>
    <col min="12" max="12" width="15.77734375" style="267" customWidth="1"/>
    <col min="13" max="14" width="12.77734375" style="267" customWidth="1"/>
    <col min="15" max="15" width="15.77734375" style="267" customWidth="1"/>
    <col min="16" max="16" width="13.33203125" style="267" customWidth="1"/>
    <col min="17" max="17" width="20.77734375" style="267" customWidth="1"/>
    <col min="18" max="26" width="8.88671875" style="267" hidden="1" customWidth="1"/>
    <col min="27" max="37" width="10.77734375" style="267" customWidth="1"/>
    <col min="38" max="16384" width="8.88671875" style="267"/>
  </cols>
  <sheetData>
    <row r="1" spans="1:26" ht="20.100000000000001" customHeight="1" thickBot="1">
      <c r="D1" s="169" t="s">
        <v>1039</v>
      </c>
      <c r="E1" s="146" t="str">
        <f>원가계산!B2</f>
        <v>스마트팜 LED 조명(생장등)추가 설치 및 기타 전기공사</v>
      </c>
      <c r="F1" s="146"/>
      <c r="G1" s="146"/>
      <c r="H1" s="146"/>
      <c r="I1" s="146"/>
      <c r="J1" s="146"/>
    </row>
    <row r="2" spans="1:26" ht="20.100000000000001" customHeight="1">
      <c r="A2" s="442" t="s">
        <v>1008</v>
      </c>
      <c r="B2" s="444" t="s">
        <v>1007</v>
      </c>
      <c r="C2" s="446"/>
      <c r="D2" s="450" t="s">
        <v>1006</v>
      </c>
      <c r="E2" s="451"/>
      <c r="F2" s="448" t="s">
        <v>1005</v>
      </c>
      <c r="G2" s="448" t="s">
        <v>18</v>
      </c>
      <c r="H2" s="448" t="s">
        <v>19</v>
      </c>
      <c r="I2" s="448" t="s">
        <v>20</v>
      </c>
      <c r="J2" s="448"/>
      <c r="K2" s="448" t="s">
        <v>21</v>
      </c>
      <c r="L2" s="448"/>
      <c r="M2" s="448" t="s">
        <v>1004</v>
      </c>
      <c r="N2" s="448"/>
      <c r="O2" s="448" t="s">
        <v>1003</v>
      </c>
      <c r="P2" s="457" t="s">
        <v>1002</v>
      </c>
      <c r="Q2" s="269"/>
      <c r="R2" s="269"/>
      <c r="S2" s="269"/>
      <c r="T2" s="269"/>
      <c r="U2" s="269"/>
      <c r="V2" s="269"/>
      <c r="W2" s="269"/>
      <c r="X2" s="269"/>
      <c r="Y2" s="269"/>
      <c r="Z2" s="269"/>
    </row>
    <row r="3" spans="1:26" ht="20.100000000000001" customHeight="1" thickBot="1">
      <c r="A3" s="443"/>
      <c r="B3" s="445"/>
      <c r="C3" s="447"/>
      <c r="D3" s="452"/>
      <c r="E3" s="453"/>
      <c r="F3" s="449"/>
      <c r="G3" s="449"/>
      <c r="H3" s="449"/>
      <c r="I3" s="68" t="s">
        <v>1001</v>
      </c>
      <c r="J3" s="68" t="s">
        <v>1000</v>
      </c>
      <c r="K3" s="68" t="s">
        <v>1001</v>
      </c>
      <c r="L3" s="68" t="s">
        <v>1000</v>
      </c>
      <c r="M3" s="68" t="s">
        <v>1001</v>
      </c>
      <c r="N3" s="68" t="s">
        <v>1000</v>
      </c>
      <c r="O3" s="449"/>
      <c r="P3" s="458"/>
      <c r="Q3" s="269"/>
      <c r="R3" s="269"/>
      <c r="S3" s="269"/>
      <c r="T3" s="269"/>
      <c r="U3" s="269"/>
      <c r="V3" s="269"/>
      <c r="W3" s="269"/>
      <c r="X3" s="269"/>
      <c r="Y3" s="269"/>
      <c r="Z3" s="269"/>
    </row>
    <row r="4" spans="1:26" s="273" customFormat="1" ht="21.95" customHeight="1">
      <c r="A4" s="270">
        <v>1</v>
      </c>
      <c r="B4" s="271" t="s">
        <v>999</v>
      </c>
      <c r="C4" s="272" t="s">
        <v>26</v>
      </c>
      <c r="D4" s="459" t="s">
        <v>1033</v>
      </c>
      <c r="E4" s="460"/>
      <c r="F4" s="461"/>
      <c r="G4" s="68" t="s">
        <v>978</v>
      </c>
      <c r="H4" s="88">
        <v>1</v>
      </c>
      <c r="I4" s="67">
        <f>SUM(I5:I6)</f>
        <v>0</v>
      </c>
      <c r="J4" s="67">
        <f>SUM(J5:J6)</f>
        <v>10443676</v>
      </c>
      <c r="K4" s="67">
        <f>SUM(K5:K6)</f>
        <v>0</v>
      </c>
      <c r="L4" s="67">
        <f>SUM(L5:L6)</f>
        <v>9516752</v>
      </c>
      <c r="M4" s="67">
        <f>내역서!J34</f>
        <v>0</v>
      </c>
      <c r="N4" s="67">
        <f t="shared" ref="N4:N27" si="0">TRUNC((M4)*IF(OR(NOT(ISNUMBER(H4)),H4=0),0,H4),0)</f>
        <v>0</v>
      </c>
      <c r="O4" s="67">
        <f>TRUNC(SUM(J4,L4,N4))</f>
        <v>19960428</v>
      </c>
      <c r="P4" s="66"/>
      <c r="U4" s="273">
        <f>IF(OR(LEN(Y4)&lt;1,Y4=0,Y4=9),IF(J4&lt;&gt;0,J4,""),"")</f>
        <v>10443676</v>
      </c>
      <c r="V4" s="273">
        <f>IF(OR(LEN(Y4)&lt;1,Y4=0,Y4=9),IF(L4&lt;&gt;0,L4,""),"")</f>
        <v>9516752</v>
      </c>
      <c r="W4" s="273" t="str">
        <f>IF(OR(LEN(Y4)&lt;1,Y4=0,Y4=9),IF(N4&lt;&gt;0,N4,""),"")</f>
        <v/>
      </c>
      <c r="X4" s="273">
        <f t="shared" ref="X4:X28" si="1">IF(OR(LEN(Y4)&lt;1,Y4=0,Y4=9),IF(O4&lt;&gt;0,O4,""),"")</f>
        <v>19960428</v>
      </c>
      <c r="Z4" s="273">
        <v>1</v>
      </c>
    </row>
    <row r="5" spans="1:26" ht="21.95" customHeight="1">
      <c r="A5" s="274">
        <v>2</v>
      </c>
      <c r="B5" s="275" t="s">
        <v>26</v>
      </c>
      <c r="C5" s="276" t="s">
        <v>26</v>
      </c>
      <c r="D5" s="454" t="s">
        <v>1090</v>
      </c>
      <c r="E5" s="455"/>
      <c r="F5" s="456"/>
      <c r="G5" s="277"/>
      <c r="H5" s="278"/>
      <c r="I5" s="279">
        <f>내역서!E34</f>
        <v>0</v>
      </c>
      <c r="J5" s="279">
        <f>내역서!F34</f>
        <v>10443676</v>
      </c>
      <c r="K5" s="279">
        <f>내역서!G34</f>
        <v>0</v>
      </c>
      <c r="L5" s="279">
        <f>내역서!H34</f>
        <v>9516752</v>
      </c>
      <c r="M5" s="279">
        <f>내역서!J22</f>
        <v>0</v>
      </c>
      <c r="N5" s="279">
        <f>M5</f>
        <v>0</v>
      </c>
      <c r="O5" s="67">
        <f>TRUNC(SUM(J5,L5,N5))</f>
        <v>19960428</v>
      </c>
      <c r="P5" s="280"/>
      <c r="U5" s="267">
        <f>IF(OR(LEN(Y5)&lt;1,Y5=0,Y5=9),IF(J5&lt;&gt;0,J5,""),"")</f>
        <v>10443676</v>
      </c>
      <c r="V5" s="267">
        <f>IF(OR(LEN(Y5)&lt;1,Y5=0,Y5=9),IF(L5&lt;&gt;0,L5,""),"")</f>
        <v>9516752</v>
      </c>
      <c r="W5" s="267" t="str">
        <f>IF(OR(LEN(Y5)&lt;1,Y5=0,Y5=9),IF(N5&lt;&gt;0,N5,""),"")</f>
        <v/>
      </c>
      <c r="X5" s="267">
        <f t="shared" si="1"/>
        <v>19960428</v>
      </c>
      <c r="Z5" s="267">
        <v>-9999</v>
      </c>
    </row>
    <row r="6" spans="1:26" ht="21.95" customHeight="1">
      <c r="A6" s="274"/>
      <c r="B6" s="275"/>
      <c r="C6" s="276"/>
      <c r="D6" s="454"/>
      <c r="E6" s="455"/>
      <c r="F6" s="456"/>
      <c r="G6" s="277"/>
      <c r="H6" s="278"/>
      <c r="I6" s="279"/>
      <c r="J6" s="279"/>
      <c r="K6" s="279"/>
      <c r="L6" s="279"/>
      <c r="M6" s="279"/>
      <c r="N6" s="279"/>
      <c r="O6" s="67"/>
      <c r="P6" s="280"/>
    </row>
    <row r="7" spans="1:26" ht="21.95" customHeight="1">
      <c r="A7" s="274">
        <v>4</v>
      </c>
      <c r="B7" s="275" t="s">
        <v>26</v>
      </c>
      <c r="C7" s="276" t="s">
        <v>26</v>
      </c>
      <c r="D7" s="438" t="s">
        <v>26</v>
      </c>
      <c r="E7" s="439"/>
      <c r="F7" s="281"/>
      <c r="G7" s="277"/>
      <c r="H7" s="278"/>
      <c r="I7" s="279">
        <v>0</v>
      </c>
      <c r="J7" s="279">
        <f t="shared" ref="J7:J27" si="2">TRUNC((I7)*IF(OR(NOT(ISNUMBER(H7)),H7=0),0,H7),0)</f>
        <v>0</v>
      </c>
      <c r="K7" s="279">
        <v>0</v>
      </c>
      <c r="L7" s="279">
        <f t="shared" ref="L7:L27" si="3">TRUNC((K7)*IF(OR(NOT(ISNUMBER(H7)),H7=0),0,H7),0)</f>
        <v>0</v>
      </c>
      <c r="M7" s="279">
        <v>0</v>
      </c>
      <c r="N7" s="279">
        <f t="shared" si="0"/>
        <v>0</v>
      </c>
      <c r="O7" s="282"/>
      <c r="P7" s="280"/>
      <c r="U7" s="267" t="str">
        <f t="shared" ref="U7:U13" si="4">IF(OR(LEN(Y7)&lt;1,Y7=0,Y7=9),IF(J7&lt;&gt;0,J7,""),"")</f>
        <v/>
      </c>
      <c r="V7" s="267" t="str">
        <f t="shared" ref="V7:V13" si="5">IF(OR(LEN(Y7)&lt;1,Y7=0,Y7=9),IF(L7&lt;&gt;0,L7,""),"")</f>
        <v/>
      </c>
      <c r="W7" s="267" t="str">
        <f t="shared" ref="W7:W13" si="6">IF(OR(LEN(Y7)&lt;1,Y7=0,Y7=9),IF(N7&lt;&gt;0,N7,""),"")</f>
        <v/>
      </c>
      <c r="X7" s="267" t="str">
        <f t="shared" si="1"/>
        <v/>
      </c>
      <c r="Z7" s="267">
        <v>-9999</v>
      </c>
    </row>
    <row r="8" spans="1:26" ht="21.95" customHeight="1">
      <c r="A8" s="274">
        <v>5</v>
      </c>
      <c r="B8" s="275" t="s">
        <v>26</v>
      </c>
      <c r="C8" s="276" t="s">
        <v>26</v>
      </c>
      <c r="D8" s="438" t="s">
        <v>26</v>
      </c>
      <c r="E8" s="439"/>
      <c r="F8" s="281"/>
      <c r="G8" s="283"/>
      <c r="H8" s="278"/>
      <c r="I8" s="279">
        <v>0</v>
      </c>
      <c r="J8" s="279">
        <f t="shared" si="2"/>
        <v>0</v>
      </c>
      <c r="K8" s="279">
        <v>0</v>
      </c>
      <c r="L8" s="279">
        <f t="shared" si="3"/>
        <v>0</v>
      </c>
      <c r="M8" s="279">
        <v>0</v>
      </c>
      <c r="N8" s="279">
        <f t="shared" si="0"/>
        <v>0</v>
      </c>
      <c r="O8" s="282"/>
      <c r="P8" s="280"/>
      <c r="U8" s="267" t="str">
        <f t="shared" si="4"/>
        <v/>
      </c>
      <c r="V8" s="267" t="str">
        <f t="shared" si="5"/>
        <v/>
      </c>
      <c r="W8" s="267" t="str">
        <f t="shared" si="6"/>
        <v/>
      </c>
      <c r="X8" s="267" t="str">
        <f t="shared" si="1"/>
        <v/>
      </c>
      <c r="Z8" s="267">
        <v>-9999</v>
      </c>
    </row>
    <row r="9" spans="1:26" ht="21.95" customHeight="1">
      <c r="A9" s="274">
        <v>6</v>
      </c>
      <c r="B9" s="275" t="s">
        <v>26</v>
      </c>
      <c r="C9" s="276" t="s">
        <v>26</v>
      </c>
      <c r="D9" s="438" t="s">
        <v>26</v>
      </c>
      <c r="E9" s="439"/>
      <c r="F9" s="281"/>
      <c r="G9" s="283"/>
      <c r="H9" s="278"/>
      <c r="I9" s="279">
        <v>0</v>
      </c>
      <c r="J9" s="279">
        <f t="shared" si="2"/>
        <v>0</v>
      </c>
      <c r="K9" s="279">
        <v>0</v>
      </c>
      <c r="L9" s="279">
        <f t="shared" si="3"/>
        <v>0</v>
      </c>
      <c r="M9" s="279">
        <v>0</v>
      </c>
      <c r="N9" s="279">
        <f t="shared" si="0"/>
        <v>0</v>
      </c>
      <c r="O9" s="282"/>
      <c r="P9" s="280"/>
      <c r="U9" s="267" t="str">
        <f t="shared" si="4"/>
        <v/>
      </c>
      <c r="V9" s="267" t="str">
        <f t="shared" si="5"/>
        <v/>
      </c>
      <c r="W9" s="267" t="str">
        <f t="shared" si="6"/>
        <v/>
      </c>
      <c r="X9" s="267" t="str">
        <f t="shared" si="1"/>
        <v/>
      </c>
      <c r="Z9" s="267">
        <v>-9999</v>
      </c>
    </row>
    <row r="10" spans="1:26" ht="21.95" customHeight="1">
      <c r="A10" s="274">
        <v>7</v>
      </c>
      <c r="B10" s="275" t="s">
        <v>26</v>
      </c>
      <c r="C10" s="276" t="s">
        <v>26</v>
      </c>
      <c r="D10" s="438" t="s">
        <v>26</v>
      </c>
      <c r="E10" s="439"/>
      <c r="F10" s="281"/>
      <c r="G10" s="283"/>
      <c r="H10" s="278"/>
      <c r="I10" s="279">
        <v>0</v>
      </c>
      <c r="J10" s="279">
        <f t="shared" si="2"/>
        <v>0</v>
      </c>
      <c r="K10" s="279">
        <v>0</v>
      </c>
      <c r="L10" s="279">
        <f t="shared" si="3"/>
        <v>0</v>
      </c>
      <c r="M10" s="279">
        <v>0</v>
      </c>
      <c r="N10" s="279">
        <f t="shared" si="0"/>
        <v>0</v>
      </c>
      <c r="O10" s="282"/>
      <c r="P10" s="280"/>
      <c r="U10" s="267" t="str">
        <f t="shared" si="4"/>
        <v/>
      </c>
      <c r="V10" s="267" t="str">
        <f t="shared" si="5"/>
        <v/>
      </c>
      <c r="W10" s="267" t="str">
        <f t="shared" si="6"/>
        <v/>
      </c>
      <c r="X10" s="267" t="str">
        <f t="shared" si="1"/>
        <v/>
      </c>
      <c r="Z10" s="267">
        <v>-9999</v>
      </c>
    </row>
    <row r="11" spans="1:26" ht="21.95" customHeight="1">
      <c r="A11" s="274">
        <v>8</v>
      </c>
      <c r="B11" s="275" t="s">
        <v>26</v>
      </c>
      <c r="C11" s="276" t="s">
        <v>26</v>
      </c>
      <c r="D11" s="438" t="s">
        <v>26</v>
      </c>
      <c r="E11" s="439"/>
      <c r="F11" s="281"/>
      <c r="G11" s="283"/>
      <c r="H11" s="278"/>
      <c r="I11" s="279">
        <v>0</v>
      </c>
      <c r="J11" s="279">
        <f t="shared" si="2"/>
        <v>0</v>
      </c>
      <c r="K11" s="279">
        <v>0</v>
      </c>
      <c r="L11" s="279">
        <f t="shared" si="3"/>
        <v>0</v>
      </c>
      <c r="M11" s="279">
        <v>0</v>
      </c>
      <c r="N11" s="279">
        <f t="shared" si="0"/>
        <v>0</v>
      </c>
      <c r="O11" s="282"/>
      <c r="P11" s="280"/>
      <c r="U11" s="267" t="str">
        <f t="shared" si="4"/>
        <v/>
      </c>
      <c r="V11" s="267" t="str">
        <f t="shared" si="5"/>
        <v/>
      </c>
      <c r="W11" s="267" t="str">
        <f t="shared" si="6"/>
        <v/>
      </c>
      <c r="X11" s="267" t="str">
        <f t="shared" si="1"/>
        <v/>
      </c>
      <c r="Z11" s="267">
        <v>-9999</v>
      </c>
    </row>
    <row r="12" spans="1:26" ht="21.95" customHeight="1">
      <c r="A12" s="274">
        <v>9</v>
      </c>
      <c r="B12" s="275" t="s">
        <v>26</v>
      </c>
      <c r="C12" s="276" t="s">
        <v>26</v>
      </c>
      <c r="D12" s="438" t="s">
        <v>26</v>
      </c>
      <c r="E12" s="439"/>
      <c r="F12" s="281"/>
      <c r="G12" s="277"/>
      <c r="H12" s="278"/>
      <c r="I12" s="279">
        <v>0</v>
      </c>
      <c r="J12" s="279">
        <f t="shared" si="2"/>
        <v>0</v>
      </c>
      <c r="K12" s="279">
        <v>0</v>
      </c>
      <c r="L12" s="279">
        <f t="shared" si="3"/>
        <v>0</v>
      </c>
      <c r="M12" s="279">
        <v>0</v>
      </c>
      <c r="N12" s="279">
        <f t="shared" si="0"/>
        <v>0</v>
      </c>
      <c r="O12" s="282"/>
      <c r="P12" s="280"/>
      <c r="U12" s="267" t="str">
        <f t="shared" si="4"/>
        <v/>
      </c>
      <c r="V12" s="267" t="str">
        <f t="shared" si="5"/>
        <v/>
      </c>
      <c r="W12" s="267" t="str">
        <f t="shared" si="6"/>
        <v/>
      </c>
      <c r="X12" s="267" t="str">
        <f t="shared" si="1"/>
        <v/>
      </c>
      <c r="Z12" s="267">
        <v>-9999</v>
      </c>
    </row>
    <row r="13" spans="1:26" ht="21.95" customHeight="1">
      <c r="A13" s="274">
        <v>10</v>
      </c>
      <c r="B13" s="275" t="s">
        <v>26</v>
      </c>
      <c r="C13" s="276" t="s">
        <v>26</v>
      </c>
      <c r="D13" s="438" t="s">
        <v>26</v>
      </c>
      <c r="E13" s="439"/>
      <c r="F13" s="281"/>
      <c r="G13" s="277"/>
      <c r="H13" s="278"/>
      <c r="I13" s="279">
        <v>0</v>
      </c>
      <c r="J13" s="279">
        <f t="shared" si="2"/>
        <v>0</v>
      </c>
      <c r="K13" s="279">
        <v>0</v>
      </c>
      <c r="L13" s="279">
        <f t="shared" si="3"/>
        <v>0</v>
      </c>
      <c r="M13" s="279">
        <v>0</v>
      </c>
      <c r="N13" s="279">
        <f t="shared" si="0"/>
        <v>0</v>
      </c>
      <c r="O13" s="282"/>
      <c r="P13" s="280"/>
      <c r="U13" s="267" t="str">
        <f t="shared" si="4"/>
        <v/>
      </c>
      <c r="V13" s="267" t="str">
        <f t="shared" si="5"/>
        <v/>
      </c>
      <c r="W13" s="267" t="str">
        <f t="shared" si="6"/>
        <v/>
      </c>
      <c r="X13" s="267" t="str">
        <f t="shared" si="1"/>
        <v/>
      </c>
      <c r="Z13" s="267">
        <v>-9999</v>
      </c>
    </row>
    <row r="14" spans="1:26" ht="21.95" customHeight="1">
      <c r="A14" s="274"/>
      <c r="B14" s="275"/>
      <c r="C14" s="276"/>
      <c r="D14" s="438" t="s">
        <v>26</v>
      </c>
      <c r="E14" s="439"/>
      <c r="F14" s="281"/>
      <c r="G14" s="277"/>
      <c r="H14" s="278"/>
      <c r="I14" s="279"/>
      <c r="J14" s="279"/>
      <c r="K14" s="279"/>
      <c r="L14" s="279"/>
      <c r="M14" s="279"/>
      <c r="N14" s="279"/>
      <c r="O14" s="282"/>
      <c r="P14" s="280"/>
    </row>
    <row r="15" spans="1:26" ht="21.95" customHeight="1">
      <c r="A15" s="274"/>
      <c r="B15" s="275"/>
      <c r="C15" s="276"/>
      <c r="D15" s="438" t="s">
        <v>26</v>
      </c>
      <c r="E15" s="439"/>
      <c r="F15" s="281"/>
      <c r="G15" s="277"/>
      <c r="H15" s="278"/>
      <c r="I15" s="279"/>
      <c r="J15" s="279"/>
      <c r="K15" s="279"/>
      <c r="L15" s="279"/>
      <c r="M15" s="279"/>
      <c r="N15" s="279"/>
      <c r="O15" s="282"/>
      <c r="P15" s="280"/>
    </row>
    <row r="16" spans="1:26" ht="21.95" customHeight="1">
      <c r="A16" s="274"/>
      <c r="B16" s="275"/>
      <c r="C16" s="276"/>
      <c r="D16" s="438" t="s">
        <v>26</v>
      </c>
      <c r="E16" s="439"/>
      <c r="F16" s="281"/>
      <c r="G16" s="277"/>
      <c r="H16" s="278"/>
      <c r="I16" s="279"/>
      <c r="J16" s="279"/>
      <c r="K16" s="279"/>
      <c r="L16" s="279"/>
      <c r="M16" s="279"/>
      <c r="N16" s="279"/>
      <c r="O16" s="282"/>
      <c r="P16" s="280"/>
    </row>
    <row r="17" spans="1:26" ht="21.95" customHeight="1">
      <c r="A17" s="274"/>
      <c r="B17" s="275"/>
      <c r="C17" s="276"/>
      <c r="D17" s="438" t="s">
        <v>26</v>
      </c>
      <c r="E17" s="439"/>
      <c r="F17" s="281"/>
      <c r="G17" s="277"/>
      <c r="H17" s="278"/>
      <c r="I17" s="279"/>
      <c r="J17" s="279"/>
      <c r="K17" s="279"/>
      <c r="L17" s="279"/>
      <c r="M17" s="279"/>
      <c r="N17" s="279"/>
      <c r="O17" s="282"/>
      <c r="P17" s="280"/>
    </row>
    <row r="18" spans="1:26" ht="21.95" customHeight="1">
      <c r="A18" s="274">
        <v>11</v>
      </c>
      <c r="B18" s="275" t="s">
        <v>26</v>
      </c>
      <c r="C18" s="276" t="s">
        <v>26</v>
      </c>
      <c r="D18" s="438" t="s">
        <v>26</v>
      </c>
      <c r="E18" s="439"/>
      <c r="F18" s="281"/>
      <c r="G18" s="277"/>
      <c r="H18" s="278"/>
      <c r="I18" s="279">
        <v>0</v>
      </c>
      <c r="J18" s="279">
        <f t="shared" si="2"/>
        <v>0</v>
      </c>
      <c r="K18" s="279">
        <v>0</v>
      </c>
      <c r="L18" s="279">
        <f t="shared" si="3"/>
        <v>0</v>
      </c>
      <c r="M18" s="279">
        <v>0</v>
      </c>
      <c r="N18" s="279">
        <f t="shared" si="0"/>
        <v>0</v>
      </c>
      <c r="O18" s="282"/>
      <c r="P18" s="280"/>
      <c r="U18" s="267" t="str">
        <f t="shared" ref="U18:U28" si="7">IF(OR(LEN(Y18)&lt;1,Y18=0,Y18=9),IF(J18&lt;&gt;0,J18,""),"")</f>
        <v/>
      </c>
      <c r="V18" s="267" t="str">
        <f t="shared" ref="V18:V28" si="8">IF(OR(LEN(Y18)&lt;1,Y18=0,Y18=9),IF(L18&lt;&gt;0,L18,""),"")</f>
        <v/>
      </c>
      <c r="W18" s="267" t="str">
        <f t="shared" ref="W18:W28" si="9">IF(OR(LEN(Y18)&lt;1,Y18=0,Y18=9),IF(N18&lt;&gt;0,N18,""),"")</f>
        <v/>
      </c>
      <c r="X18" s="267" t="str">
        <f t="shared" si="1"/>
        <v/>
      </c>
      <c r="Z18" s="267">
        <v>-9999</v>
      </c>
    </row>
    <row r="19" spans="1:26" ht="21.95" customHeight="1">
      <c r="A19" s="274">
        <v>17</v>
      </c>
      <c r="B19" s="275" t="s">
        <v>26</v>
      </c>
      <c r="C19" s="276" t="s">
        <v>26</v>
      </c>
      <c r="D19" s="438" t="s">
        <v>26</v>
      </c>
      <c r="E19" s="439"/>
      <c r="F19" s="281"/>
      <c r="G19" s="277"/>
      <c r="H19" s="278"/>
      <c r="I19" s="279">
        <v>0</v>
      </c>
      <c r="J19" s="279">
        <f t="shared" si="2"/>
        <v>0</v>
      </c>
      <c r="K19" s="279">
        <v>0</v>
      </c>
      <c r="L19" s="279">
        <f t="shared" si="3"/>
        <v>0</v>
      </c>
      <c r="M19" s="279">
        <v>0</v>
      </c>
      <c r="N19" s="279">
        <f t="shared" si="0"/>
        <v>0</v>
      </c>
      <c r="O19" s="282"/>
      <c r="P19" s="280"/>
      <c r="U19" s="267" t="str">
        <f t="shared" si="7"/>
        <v/>
      </c>
      <c r="V19" s="267" t="str">
        <f t="shared" si="8"/>
        <v/>
      </c>
      <c r="W19" s="267" t="str">
        <f t="shared" si="9"/>
        <v/>
      </c>
      <c r="X19" s="267" t="str">
        <f t="shared" si="1"/>
        <v/>
      </c>
      <c r="Z19" s="267">
        <v>-9999</v>
      </c>
    </row>
    <row r="20" spans="1:26" ht="21.95" customHeight="1">
      <c r="A20" s="274">
        <v>18</v>
      </c>
      <c r="B20" s="275" t="s">
        <v>26</v>
      </c>
      <c r="C20" s="276" t="s">
        <v>26</v>
      </c>
      <c r="D20" s="438" t="s">
        <v>26</v>
      </c>
      <c r="E20" s="439"/>
      <c r="F20" s="281"/>
      <c r="G20" s="277"/>
      <c r="H20" s="278"/>
      <c r="I20" s="279">
        <v>0</v>
      </c>
      <c r="J20" s="279">
        <f t="shared" si="2"/>
        <v>0</v>
      </c>
      <c r="K20" s="279">
        <v>0</v>
      </c>
      <c r="L20" s="279">
        <f t="shared" si="3"/>
        <v>0</v>
      </c>
      <c r="M20" s="279">
        <v>0</v>
      </c>
      <c r="N20" s="279">
        <f t="shared" si="0"/>
        <v>0</v>
      </c>
      <c r="O20" s="282"/>
      <c r="P20" s="280"/>
      <c r="U20" s="267" t="str">
        <f t="shared" si="7"/>
        <v/>
      </c>
      <c r="V20" s="267" t="str">
        <f t="shared" si="8"/>
        <v/>
      </c>
      <c r="W20" s="267" t="str">
        <f t="shared" si="9"/>
        <v/>
      </c>
      <c r="X20" s="267" t="str">
        <f t="shared" si="1"/>
        <v/>
      </c>
      <c r="Z20" s="267">
        <v>-9999</v>
      </c>
    </row>
    <row r="21" spans="1:26" ht="21.95" customHeight="1">
      <c r="A21" s="274">
        <v>19</v>
      </c>
      <c r="B21" s="275" t="s">
        <v>26</v>
      </c>
      <c r="C21" s="276" t="s">
        <v>26</v>
      </c>
      <c r="D21" s="438" t="s">
        <v>26</v>
      </c>
      <c r="E21" s="439"/>
      <c r="F21" s="281"/>
      <c r="G21" s="277"/>
      <c r="H21" s="278"/>
      <c r="I21" s="279">
        <v>0</v>
      </c>
      <c r="J21" s="279">
        <f t="shared" si="2"/>
        <v>0</v>
      </c>
      <c r="K21" s="279">
        <v>0</v>
      </c>
      <c r="L21" s="279">
        <f t="shared" si="3"/>
        <v>0</v>
      </c>
      <c r="M21" s="279">
        <v>0</v>
      </c>
      <c r="N21" s="279">
        <f t="shared" si="0"/>
        <v>0</v>
      </c>
      <c r="O21" s="282"/>
      <c r="P21" s="280"/>
      <c r="U21" s="267" t="str">
        <f t="shared" si="7"/>
        <v/>
      </c>
      <c r="V21" s="267" t="str">
        <f t="shared" si="8"/>
        <v/>
      </c>
      <c r="W21" s="267" t="str">
        <f t="shared" si="9"/>
        <v/>
      </c>
      <c r="X21" s="267" t="str">
        <f t="shared" si="1"/>
        <v/>
      </c>
      <c r="Z21" s="267">
        <v>-9999</v>
      </c>
    </row>
    <row r="22" spans="1:26" ht="21.95" customHeight="1">
      <c r="A22" s="274">
        <v>20</v>
      </c>
      <c r="B22" s="275" t="s">
        <v>26</v>
      </c>
      <c r="C22" s="276" t="s">
        <v>26</v>
      </c>
      <c r="D22" s="438" t="s">
        <v>26</v>
      </c>
      <c r="E22" s="439"/>
      <c r="F22" s="281"/>
      <c r="G22" s="277"/>
      <c r="H22" s="278"/>
      <c r="I22" s="279">
        <v>0</v>
      </c>
      <c r="J22" s="279">
        <f t="shared" si="2"/>
        <v>0</v>
      </c>
      <c r="K22" s="279">
        <v>0</v>
      </c>
      <c r="L22" s="279">
        <f t="shared" si="3"/>
        <v>0</v>
      </c>
      <c r="M22" s="279">
        <v>0</v>
      </c>
      <c r="N22" s="279">
        <f t="shared" si="0"/>
        <v>0</v>
      </c>
      <c r="O22" s="282"/>
      <c r="P22" s="280"/>
      <c r="U22" s="267" t="str">
        <f t="shared" si="7"/>
        <v/>
      </c>
      <c r="V22" s="267" t="str">
        <f t="shared" si="8"/>
        <v/>
      </c>
      <c r="W22" s="267" t="str">
        <f t="shared" si="9"/>
        <v/>
      </c>
      <c r="X22" s="267" t="str">
        <f t="shared" si="1"/>
        <v/>
      </c>
      <c r="Z22" s="267">
        <v>-9999</v>
      </c>
    </row>
    <row r="23" spans="1:26" ht="21.95" customHeight="1">
      <c r="A23" s="274">
        <v>23</v>
      </c>
      <c r="B23" s="275" t="s">
        <v>26</v>
      </c>
      <c r="C23" s="276" t="s">
        <v>26</v>
      </c>
      <c r="D23" s="438" t="s">
        <v>26</v>
      </c>
      <c r="E23" s="439"/>
      <c r="F23" s="281"/>
      <c r="G23" s="277"/>
      <c r="H23" s="278"/>
      <c r="I23" s="279">
        <v>0</v>
      </c>
      <c r="J23" s="279">
        <f t="shared" si="2"/>
        <v>0</v>
      </c>
      <c r="K23" s="279">
        <v>0</v>
      </c>
      <c r="L23" s="279">
        <f t="shared" si="3"/>
        <v>0</v>
      </c>
      <c r="M23" s="279">
        <v>0</v>
      </c>
      <c r="N23" s="279">
        <f t="shared" si="0"/>
        <v>0</v>
      </c>
      <c r="O23" s="282"/>
      <c r="P23" s="280"/>
      <c r="U23" s="267" t="str">
        <f t="shared" si="7"/>
        <v/>
      </c>
      <c r="V23" s="267" t="str">
        <f t="shared" si="8"/>
        <v/>
      </c>
      <c r="W23" s="267" t="str">
        <f t="shared" si="9"/>
        <v/>
      </c>
      <c r="X23" s="267" t="str">
        <f t="shared" si="1"/>
        <v/>
      </c>
      <c r="Z23" s="267">
        <v>-9999</v>
      </c>
    </row>
    <row r="24" spans="1:26" ht="21.95" customHeight="1">
      <c r="A24" s="274">
        <v>24</v>
      </c>
      <c r="B24" s="275" t="s">
        <v>26</v>
      </c>
      <c r="C24" s="276" t="s">
        <v>26</v>
      </c>
      <c r="D24" s="438" t="s">
        <v>26</v>
      </c>
      <c r="E24" s="439"/>
      <c r="F24" s="281"/>
      <c r="G24" s="277"/>
      <c r="H24" s="278"/>
      <c r="I24" s="279">
        <v>0</v>
      </c>
      <c r="J24" s="279">
        <f t="shared" si="2"/>
        <v>0</v>
      </c>
      <c r="K24" s="279">
        <v>0</v>
      </c>
      <c r="L24" s="279">
        <f t="shared" si="3"/>
        <v>0</v>
      </c>
      <c r="M24" s="279">
        <v>0</v>
      </c>
      <c r="N24" s="279">
        <f t="shared" si="0"/>
        <v>0</v>
      </c>
      <c r="O24" s="282"/>
      <c r="P24" s="280"/>
      <c r="U24" s="267" t="str">
        <f t="shared" si="7"/>
        <v/>
      </c>
      <c r="V24" s="267" t="str">
        <f t="shared" si="8"/>
        <v/>
      </c>
      <c r="W24" s="267" t="str">
        <f t="shared" si="9"/>
        <v/>
      </c>
      <c r="X24" s="267" t="str">
        <f t="shared" si="1"/>
        <v/>
      </c>
      <c r="Z24" s="267">
        <v>-9999</v>
      </c>
    </row>
    <row r="25" spans="1:26" ht="21.95" customHeight="1">
      <c r="A25" s="274">
        <v>25</v>
      </c>
      <c r="B25" s="275" t="s">
        <v>26</v>
      </c>
      <c r="C25" s="276" t="s">
        <v>26</v>
      </c>
      <c r="D25" s="438" t="s">
        <v>26</v>
      </c>
      <c r="E25" s="439"/>
      <c r="F25" s="281"/>
      <c r="G25" s="277"/>
      <c r="H25" s="278"/>
      <c r="I25" s="279">
        <v>0</v>
      </c>
      <c r="J25" s="279">
        <f t="shared" si="2"/>
        <v>0</v>
      </c>
      <c r="K25" s="279">
        <v>0</v>
      </c>
      <c r="L25" s="279">
        <f t="shared" si="3"/>
        <v>0</v>
      </c>
      <c r="M25" s="279">
        <v>0</v>
      </c>
      <c r="N25" s="279">
        <f t="shared" si="0"/>
        <v>0</v>
      </c>
      <c r="O25" s="282"/>
      <c r="P25" s="280"/>
      <c r="U25" s="267" t="str">
        <f t="shared" si="7"/>
        <v/>
      </c>
      <c r="V25" s="267" t="str">
        <f t="shared" si="8"/>
        <v/>
      </c>
      <c r="W25" s="267" t="str">
        <f t="shared" si="9"/>
        <v/>
      </c>
      <c r="X25" s="267" t="str">
        <f t="shared" si="1"/>
        <v/>
      </c>
      <c r="Z25" s="267">
        <v>-9999</v>
      </c>
    </row>
    <row r="26" spans="1:26" ht="21.95" customHeight="1">
      <c r="A26" s="274">
        <v>26</v>
      </c>
      <c r="B26" s="275" t="s">
        <v>26</v>
      </c>
      <c r="C26" s="276" t="s">
        <v>26</v>
      </c>
      <c r="D26" s="438" t="s">
        <v>26</v>
      </c>
      <c r="E26" s="439"/>
      <c r="F26" s="281"/>
      <c r="G26" s="277"/>
      <c r="H26" s="278"/>
      <c r="I26" s="279">
        <v>0</v>
      </c>
      <c r="J26" s="279">
        <f t="shared" si="2"/>
        <v>0</v>
      </c>
      <c r="K26" s="279">
        <v>0</v>
      </c>
      <c r="L26" s="279">
        <f t="shared" si="3"/>
        <v>0</v>
      </c>
      <c r="M26" s="279">
        <v>0</v>
      </c>
      <c r="N26" s="279">
        <f t="shared" si="0"/>
        <v>0</v>
      </c>
      <c r="O26" s="282"/>
      <c r="P26" s="280"/>
      <c r="U26" s="267" t="str">
        <f t="shared" si="7"/>
        <v/>
      </c>
      <c r="V26" s="267" t="str">
        <f t="shared" si="8"/>
        <v/>
      </c>
      <c r="W26" s="267" t="str">
        <f t="shared" si="9"/>
        <v/>
      </c>
      <c r="X26" s="267" t="str">
        <f t="shared" si="1"/>
        <v/>
      </c>
      <c r="Z26" s="267">
        <v>-9999</v>
      </c>
    </row>
    <row r="27" spans="1:26" ht="21.95" customHeight="1">
      <c r="A27" s="274">
        <v>27</v>
      </c>
      <c r="B27" s="275" t="s">
        <v>26</v>
      </c>
      <c r="C27" s="276" t="s">
        <v>26</v>
      </c>
      <c r="D27" s="438" t="s">
        <v>26</v>
      </c>
      <c r="E27" s="439"/>
      <c r="F27" s="281"/>
      <c r="G27" s="277"/>
      <c r="H27" s="278"/>
      <c r="I27" s="279">
        <v>0</v>
      </c>
      <c r="J27" s="279">
        <f t="shared" si="2"/>
        <v>0</v>
      </c>
      <c r="K27" s="279">
        <v>0</v>
      </c>
      <c r="L27" s="279">
        <f t="shared" si="3"/>
        <v>0</v>
      </c>
      <c r="M27" s="279">
        <v>0</v>
      </c>
      <c r="N27" s="279">
        <f t="shared" si="0"/>
        <v>0</v>
      </c>
      <c r="O27" s="282"/>
      <c r="P27" s="280"/>
      <c r="U27" s="267" t="str">
        <f t="shared" si="7"/>
        <v/>
      </c>
      <c r="V27" s="267" t="str">
        <f t="shared" si="8"/>
        <v/>
      </c>
      <c r="W27" s="267" t="str">
        <f t="shared" si="9"/>
        <v/>
      </c>
      <c r="X27" s="267" t="str">
        <f t="shared" si="1"/>
        <v/>
      </c>
      <c r="Z27" s="267">
        <v>-9999</v>
      </c>
    </row>
    <row r="28" spans="1:26" s="97" customFormat="1" ht="27.6" customHeight="1" thickBot="1">
      <c r="A28" s="89">
        <v>28</v>
      </c>
      <c r="B28" s="90" t="s">
        <v>998</v>
      </c>
      <c r="C28" s="91" t="s">
        <v>26</v>
      </c>
      <c r="D28" s="440" t="s">
        <v>1038</v>
      </c>
      <c r="E28" s="441"/>
      <c r="F28" s="92"/>
      <c r="G28" s="93"/>
      <c r="H28" s="94"/>
      <c r="I28" s="95"/>
      <c r="J28" s="95">
        <f>J4</f>
        <v>10443676</v>
      </c>
      <c r="K28" s="95"/>
      <c r="L28" s="95">
        <f>L4</f>
        <v>9516752</v>
      </c>
      <c r="M28" s="95"/>
      <c r="N28" s="95">
        <f>N4</f>
        <v>0</v>
      </c>
      <c r="O28" s="95">
        <f>SUM(J28,L28,N28)</f>
        <v>19960428</v>
      </c>
      <c r="P28" s="96"/>
      <c r="U28" s="97">
        <f t="shared" si="7"/>
        <v>10443676</v>
      </c>
      <c r="V28" s="97">
        <f t="shared" si="8"/>
        <v>9516752</v>
      </c>
      <c r="W28" s="97" t="str">
        <f t="shared" si="9"/>
        <v/>
      </c>
      <c r="X28" s="97">
        <f t="shared" si="1"/>
        <v>19960428</v>
      </c>
      <c r="Z28" s="97">
        <v>-99999</v>
      </c>
    </row>
  </sheetData>
  <mergeCells count="37">
    <mergeCell ref="D5:F5"/>
    <mergeCell ref="G2:G3"/>
    <mergeCell ref="M2:N2"/>
    <mergeCell ref="D6:F6"/>
    <mergeCell ref="P2:P3"/>
    <mergeCell ref="D4:F4"/>
    <mergeCell ref="H2:H3"/>
    <mergeCell ref="I2:J2"/>
    <mergeCell ref="K2:L2"/>
    <mergeCell ref="O2:O3"/>
    <mergeCell ref="A2:A3"/>
    <mergeCell ref="B2:B3"/>
    <mergeCell ref="C2:C3"/>
    <mergeCell ref="F2:F3"/>
    <mergeCell ref="D2:E3"/>
    <mergeCell ref="D18:E18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25:E25"/>
    <mergeCell ref="D26:E26"/>
    <mergeCell ref="D27:E27"/>
    <mergeCell ref="D28:E28"/>
    <mergeCell ref="D19:E19"/>
    <mergeCell ref="D20:E20"/>
    <mergeCell ref="D21:E21"/>
    <mergeCell ref="D22:E22"/>
    <mergeCell ref="D23:E23"/>
    <mergeCell ref="D24:E24"/>
  </mergeCells>
  <phoneticPr fontId="3" type="noConversion"/>
  <printOptions horizontalCentered="1" verticalCentered="1"/>
  <pageMargins left="0.39370078740157483" right="0.39370078740157483" top="0.39370078740157483" bottom="0.39370078740157483" header="0" footer="0"/>
  <pageSetup paperSize="9" scale="69" orientation="landscape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B21FA-1B3B-4559-B28B-463CFC7A3DCF}">
  <dimension ref="A1:U38"/>
  <sheetViews>
    <sheetView showZeros="0" view="pageBreakPreview" zoomScale="85" zoomScaleNormal="100" zoomScaleSheetLayoutView="85" workbookViewId="0">
      <pane xSplit="1" ySplit="3" topLeftCell="B4" activePane="bottomRight" state="frozen"/>
      <selection pane="topRight" activeCell="D1" sqref="D1"/>
      <selection pane="bottomLeft" activeCell="A4" sqref="A4"/>
      <selection pane="bottomRight" activeCell="B10" sqref="B10"/>
    </sheetView>
  </sheetViews>
  <sheetFormatPr defaultRowHeight="23.1" customHeight="1"/>
  <cols>
    <col min="1" max="1" width="33.33203125" style="194" customWidth="1"/>
    <col min="2" max="2" width="35.77734375" style="226" customWidth="1"/>
    <col min="3" max="3" width="4.77734375" style="227" customWidth="1"/>
    <col min="4" max="4" width="8.77734375" style="228" customWidth="1"/>
    <col min="5" max="5" width="10.77734375" style="192" customWidth="1"/>
    <col min="6" max="6" width="15.77734375" style="192" customWidth="1"/>
    <col min="7" max="7" width="10.77734375" style="192" customWidth="1"/>
    <col min="8" max="8" width="15.77734375" style="192" customWidth="1"/>
    <col min="9" max="9" width="10.77734375" style="192" customWidth="1"/>
    <col min="10" max="10" width="13.33203125" style="192" customWidth="1"/>
    <col min="11" max="11" width="15.77734375" style="192" customWidth="1"/>
    <col min="12" max="12" width="10.77734375" style="193" customWidth="1"/>
    <col min="13" max="13" width="20.77734375" style="194" customWidth="1"/>
    <col min="14" max="14" width="8.88671875" style="192" customWidth="1"/>
    <col min="15" max="21" width="3.77734375" style="192" customWidth="1"/>
    <col min="22" max="32" width="10.77734375" style="192" customWidth="1"/>
    <col min="33" max="16384" width="8.88671875" style="192"/>
  </cols>
  <sheetData>
    <row r="1" spans="1:21" ht="23.1" customHeight="1" thickBot="1">
      <c r="A1" s="468" t="s">
        <v>1011</v>
      </c>
      <c r="B1" s="468"/>
      <c r="C1" s="468"/>
      <c r="D1" s="468"/>
    </row>
    <row r="2" spans="1:21" s="197" customFormat="1" ht="23.1" customHeight="1">
      <c r="A2" s="469" t="s">
        <v>1006</v>
      </c>
      <c r="B2" s="471" t="s">
        <v>1005</v>
      </c>
      <c r="C2" s="462" t="s">
        <v>18</v>
      </c>
      <c r="D2" s="462" t="s">
        <v>19</v>
      </c>
      <c r="E2" s="462" t="s">
        <v>20</v>
      </c>
      <c r="F2" s="462"/>
      <c r="G2" s="473" t="s">
        <v>21</v>
      </c>
      <c r="H2" s="474"/>
      <c r="I2" s="462" t="s">
        <v>1004</v>
      </c>
      <c r="J2" s="462"/>
      <c r="K2" s="462" t="s">
        <v>1010</v>
      </c>
      <c r="L2" s="466" t="s">
        <v>1002</v>
      </c>
      <c r="M2" s="195"/>
      <c r="N2" s="196"/>
      <c r="O2" s="196"/>
      <c r="P2" s="196"/>
      <c r="Q2" s="196"/>
      <c r="R2" s="196"/>
      <c r="S2" s="196"/>
      <c r="T2" s="196"/>
      <c r="U2" s="196"/>
    </row>
    <row r="3" spans="1:21" s="197" customFormat="1" ht="23.1" customHeight="1">
      <c r="A3" s="470"/>
      <c r="B3" s="472"/>
      <c r="C3" s="463"/>
      <c r="D3" s="463"/>
      <c r="E3" s="198" t="s">
        <v>1001</v>
      </c>
      <c r="F3" s="198" t="s">
        <v>1000</v>
      </c>
      <c r="G3" s="198" t="s">
        <v>1001</v>
      </c>
      <c r="H3" s="198" t="s">
        <v>1000</v>
      </c>
      <c r="I3" s="198" t="s">
        <v>1001</v>
      </c>
      <c r="J3" s="198" t="s">
        <v>1000</v>
      </c>
      <c r="K3" s="463"/>
      <c r="L3" s="467"/>
      <c r="M3" s="195" t="s">
        <v>26</v>
      </c>
      <c r="N3" s="196"/>
      <c r="O3" s="196"/>
      <c r="P3" s="196"/>
      <c r="Q3" s="196"/>
      <c r="R3" s="196"/>
      <c r="S3" s="196"/>
      <c r="T3" s="196"/>
      <c r="U3" s="196"/>
    </row>
    <row r="4" spans="1:21" s="197" customFormat="1" ht="23.1" customHeight="1">
      <c r="A4" s="477" t="str">
        <f>총괄표!D5</f>
        <v>1-1. LED 생장등 설치 및 기타 전기공사</v>
      </c>
      <c r="B4" s="478"/>
      <c r="C4" s="198"/>
      <c r="D4" s="200"/>
      <c r="E4" s="201"/>
      <c r="F4" s="201"/>
      <c r="G4" s="201"/>
      <c r="H4" s="201"/>
      <c r="I4" s="201"/>
      <c r="J4" s="201"/>
      <c r="K4" s="201"/>
      <c r="L4" s="199"/>
      <c r="M4" s="202"/>
    </row>
    <row r="5" spans="1:21" ht="21" customHeight="1">
      <c r="A5" s="172" t="str">
        <f>단가조사!A5</f>
        <v>조명기구 생장등</v>
      </c>
      <c r="B5" s="172" t="str">
        <f>단가조사!B5</f>
        <v>LED 150W,체인  연결부속 포함</v>
      </c>
      <c r="C5" s="173" t="str">
        <f>단가조사!C5</f>
        <v>EA</v>
      </c>
      <c r="D5" s="170">
        <f>노임근거!I5</f>
        <v>27</v>
      </c>
      <c r="E5" s="287">
        <f>단가조사!D5</f>
        <v>260000</v>
      </c>
      <c r="F5" s="230">
        <f>TRUNC(E5*D5)</f>
        <v>7020000</v>
      </c>
      <c r="G5" s="286"/>
      <c r="H5" s="286"/>
      <c r="I5" s="286"/>
      <c r="J5" s="286"/>
      <c r="K5" s="230">
        <f t="shared" ref="K5:K9" si="0">SUM(F5,H5,J5)</f>
        <v>7020000</v>
      </c>
      <c r="L5" s="204"/>
    </row>
    <row r="6" spans="1:21" ht="21" customHeight="1">
      <c r="A6" s="172" t="str">
        <f>단가조사!A6</f>
        <v>전등 분전함</v>
      </c>
      <c r="B6" s="170" t="str">
        <f>단가조사!B6</f>
        <v>600*700*150</v>
      </c>
      <c r="C6" s="265" t="str">
        <f>단가조사!C6</f>
        <v>면</v>
      </c>
      <c r="D6" s="203">
        <f>노임근거!I6</f>
        <v>1</v>
      </c>
      <c r="E6" s="230">
        <f>단가조사!D6</f>
        <v>1800000</v>
      </c>
      <c r="F6" s="230">
        <f>TRUNC(E6*D6)</f>
        <v>1800000</v>
      </c>
      <c r="G6" s="230"/>
      <c r="H6" s="230"/>
      <c r="I6" s="230"/>
      <c r="J6" s="230"/>
      <c r="K6" s="230">
        <f t="shared" si="0"/>
        <v>1800000</v>
      </c>
      <c r="L6" s="205"/>
      <c r="M6" s="194" t="s">
        <v>26</v>
      </c>
      <c r="N6" s="206"/>
    </row>
    <row r="7" spans="1:21" ht="21" customHeight="1">
      <c r="A7" s="172" t="str">
        <f>단가조사!A7</f>
        <v>1종 금속제 가요전선관</v>
      </c>
      <c r="B7" s="170" t="str">
        <f>단가조사!B7</f>
        <v>1종 금속제 가요전선관, 22mm, 방수</v>
      </c>
      <c r="C7" s="265" t="str">
        <f>단가조사!C7</f>
        <v>M</v>
      </c>
      <c r="D7" s="203">
        <f>노임근거!I7</f>
        <v>290</v>
      </c>
      <c r="E7" s="230">
        <f>단가조사!D7</f>
        <v>1380</v>
      </c>
      <c r="F7" s="230">
        <f t="shared" ref="F7:F14" si="1">TRUNC(E7*D7)</f>
        <v>400200</v>
      </c>
      <c r="G7" s="230"/>
      <c r="H7" s="230"/>
      <c r="I7" s="230"/>
      <c r="J7" s="230"/>
      <c r="K7" s="230">
        <f t="shared" si="0"/>
        <v>400200</v>
      </c>
      <c r="L7" s="204"/>
    </row>
    <row r="8" spans="1:21" ht="21" customHeight="1">
      <c r="A8" s="172" t="str">
        <f>단가조사!A8</f>
        <v>방수용콘넥타</v>
      </c>
      <c r="B8" s="170" t="str">
        <f>단가조사!B8</f>
        <v>22㎜, 방수형</v>
      </c>
      <c r="C8" s="265" t="str">
        <f>단가조사!C8</f>
        <v>EA</v>
      </c>
      <c r="D8" s="203">
        <v>60</v>
      </c>
      <c r="E8" s="230">
        <f>단가조사!D8</f>
        <v>1000</v>
      </c>
      <c r="F8" s="230">
        <f t="shared" si="1"/>
        <v>60000</v>
      </c>
      <c r="G8" s="230"/>
      <c r="H8" s="230"/>
      <c r="I8" s="230"/>
      <c r="J8" s="230"/>
      <c r="K8" s="230">
        <f t="shared" si="0"/>
        <v>60000</v>
      </c>
      <c r="L8" s="207"/>
      <c r="N8" s="178"/>
    </row>
    <row r="9" spans="1:21" ht="21" customHeight="1">
      <c r="A9" s="172" t="str">
        <f>단가조사!A9</f>
        <v>600V 폴리에틸렌 케이블</v>
      </c>
      <c r="B9" s="170" t="str">
        <f>단가조사!B9</f>
        <v>600V폴리에틸렌케이블, 0.6/1kv, F-CV, 3C*2.5㎟</v>
      </c>
      <c r="C9" s="265" t="str">
        <f>단가조사!C9</f>
        <v>M</v>
      </c>
      <c r="D9" s="203">
        <f>노임근거!I8</f>
        <v>300</v>
      </c>
      <c r="E9" s="230">
        <f>단가조사!D9</f>
        <v>2280</v>
      </c>
      <c r="F9" s="230">
        <f t="shared" si="1"/>
        <v>684000</v>
      </c>
      <c r="G9" s="230"/>
      <c r="H9" s="230"/>
      <c r="I9" s="230"/>
      <c r="J9" s="230"/>
      <c r="K9" s="230">
        <f t="shared" si="0"/>
        <v>684000</v>
      </c>
      <c r="L9" s="207"/>
      <c r="M9" s="194" t="s">
        <v>26</v>
      </c>
      <c r="N9" s="209"/>
    </row>
    <row r="10" spans="1:21" ht="21" customHeight="1">
      <c r="A10" s="172" t="str">
        <f>단가조사!A10</f>
        <v>0.6/1kV 가교폴리에틸렌 케이블</v>
      </c>
      <c r="B10" s="170" t="str">
        <f>단가조사!B10</f>
        <v>0.6/1kV 가교폴리에틸렌, F-CV 10SQ*4C</v>
      </c>
      <c r="C10" s="265" t="str">
        <f>단가조사!C10</f>
        <v>M</v>
      </c>
      <c r="D10" s="203">
        <f>노임근거!I9</f>
        <v>10</v>
      </c>
      <c r="E10" s="230">
        <f>단가조사!D10</f>
        <v>9134</v>
      </c>
      <c r="F10" s="230">
        <f t="shared" si="1"/>
        <v>91340</v>
      </c>
      <c r="G10" s="230"/>
      <c r="H10" s="230"/>
      <c r="I10" s="230"/>
      <c r="J10" s="230"/>
      <c r="K10" s="230"/>
      <c r="L10" s="207"/>
    </row>
    <row r="11" spans="1:21" ht="21" customHeight="1">
      <c r="A11" s="172" t="str">
        <f>단가조사!A11</f>
        <v>0.6/1kV 가교폴리에틸렌 접지용전선</v>
      </c>
      <c r="B11" s="170" t="str">
        <f>단가조사!B11</f>
        <v>0.6/1kV, F-GV 10SQ</v>
      </c>
      <c r="C11" s="265" t="str">
        <f>단가조사!C11</f>
        <v>M</v>
      </c>
      <c r="D11" s="203">
        <f>노임근거!I10</f>
        <v>10</v>
      </c>
      <c r="E11" s="230">
        <f>단가조사!D11</f>
        <v>2616</v>
      </c>
      <c r="F11" s="230">
        <f t="shared" si="1"/>
        <v>26160</v>
      </c>
      <c r="G11" s="230"/>
      <c r="H11" s="230"/>
      <c r="I11" s="230"/>
      <c r="J11" s="230"/>
      <c r="K11" s="230"/>
      <c r="L11" s="207"/>
    </row>
    <row r="12" spans="1:21" ht="21" customHeight="1">
      <c r="A12" s="172" t="str">
        <f>단가조사!A12</f>
        <v>아웃렛박스</v>
      </c>
      <c r="B12" s="170" t="str">
        <f>단가조사!B12</f>
        <v>아웃렛 박스, 8각, 54mm</v>
      </c>
      <c r="C12" s="265" t="str">
        <f>단가조사!C12</f>
        <v>EA</v>
      </c>
      <c r="D12" s="203">
        <f>노임근거!I11</f>
        <v>30</v>
      </c>
      <c r="E12" s="230">
        <f>단가조사!D12</f>
        <v>845</v>
      </c>
      <c r="F12" s="230">
        <f t="shared" si="1"/>
        <v>25350</v>
      </c>
      <c r="G12" s="230"/>
      <c r="H12" s="230"/>
      <c r="I12" s="230"/>
      <c r="J12" s="230"/>
      <c r="K12" s="230"/>
      <c r="L12" s="207"/>
      <c r="N12" s="178"/>
    </row>
    <row r="13" spans="1:21" ht="21" customHeight="1">
      <c r="A13" s="172" t="str">
        <f>단가조사!A13</f>
        <v>아웃렛박스</v>
      </c>
      <c r="B13" s="170" t="str">
        <f>단가조사!B13</f>
        <v>아웃렛 박스, 커버, 8각, 둥근구멍, 평</v>
      </c>
      <c r="C13" s="265" t="str">
        <f>단가조사!C13</f>
        <v>EA</v>
      </c>
      <c r="D13" s="203">
        <v>30</v>
      </c>
      <c r="E13" s="230">
        <f>단가조사!D13</f>
        <v>343</v>
      </c>
      <c r="F13" s="230">
        <f t="shared" si="1"/>
        <v>10290</v>
      </c>
      <c r="G13" s="230"/>
      <c r="H13" s="230"/>
      <c r="I13" s="230"/>
      <c r="J13" s="230"/>
      <c r="K13" s="230"/>
      <c r="L13" s="207"/>
    </row>
    <row r="14" spans="1:21" ht="21" customHeight="1">
      <c r="A14" s="172" t="str">
        <f>단가조사!A14</f>
        <v>강제전선관용부품</v>
      </c>
      <c r="B14" s="170" t="str">
        <f>단가조사!B14</f>
        <v>새들, 22㎜</v>
      </c>
      <c r="C14" s="265" t="str">
        <f>단가조사!C14</f>
        <v>EA</v>
      </c>
      <c r="D14" s="203">
        <v>150</v>
      </c>
      <c r="E14" s="230">
        <f>단가조사!D14</f>
        <v>104</v>
      </c>
      <c r="F14" s="230">
        <f t="shared" si="1"/>
        <v>15600</v>
      </c>
      <c r="G14" s="230"/>
      <c r="H14" s="230"/>
      <c r="I14" s="230"/>
      <c r="J14" s="230"/>
      <c r="K14" s="230"/>
      <c r="L14" s="207"/>
    </row>
    <row r="15" spans="1:21" ht="21" customHeight="1">
      <c r="A15" s="172">
        <f>단가조사!A15</f>
        <v>0</v>
      </c>
      <c r="B15" s="170">
        <f>단가조사!B15</f>
        <v>0</v>
      </c>
      <c r="C15" s="208"/>
      <c r="D15" s="203"/>
      <c r="E15" s="230"/>
      <c r="F15" s="230"/>
      <c r="G15" s="230"/>
      <c r="H15" s="230"/>
      <c r="I15" s="230"/>
      <c r="J15" s="230"/>
      <c r="K15" s="230"/>
      <c r="L15" s="207"/>
    </row>
    <row r="16" spans="1:21" ht="21" customHeight="1">
      <c r="A16" s="172" t="s">
        <v>24</v>
      </c>
      <c r="B16" s="170" t="s">
        <v>1032</v>
      </c>
      <c r="C16" s="208" t="s">
        <v>1034</v>
      </c>
      <c r="D16" s="288">
        <f>노임근거!U6</f>
        <v>27.894400000000001</v>
      </c>
      <c r="E16" s="230"/>
      <c r="F16" s="230"/>
      <c r="G16" s="230">
        <v>273676</v>
      </c>
      <c r="H16" s="230">
        <f>TRUNC(G16*D16)</f>
        <v>7634027</v>
      </c>
      <c r="I16" s="230"/>
      <c r="J16" s="230"/>
      <c r="K16" s="230"/>
      <c r="L16" s="207"/>
    </row>
    <row r="17" spans="1:13" ht="21" customHeight="1">
      <c r="A17" s="172" t="s">
        <v>24</v>
      </c>
      <c r="B17" s="170" t="s">
        <v>1082</v>
      </c>
      <c r="C17" s="208" t="s">
        <v>1034</v>
      </c>
      <c r="D17" s="288">
        <f>노임근거!U7</f>
        <v>6.19</v>
      </c>
      <c r="E17" s="230"/>
      <c r="F17" s="230"/>
      <c r="G17" s="230">
        <v>304156</v>
      </c>
      <c r="H17" s="230">
        <f>TRUNC(G17*D17)</f>
        <v>1882725</v>
      </c>
      <c r="I17" s="230"/>
      <c r="J17" s="230"/>
      <c r="K17" s="230"/>
      <c r="L17" s="207"/>
    </row>
    <row r="18" spans="1:13" ht="21" customHeight="1">
      <c r="A18" s="172">
        <f>단가조사!A17</f>
        <v>0</v>
      </c>
      <c r="B18" s="210"/>
      <c r="C18" s="208"/>
      <c r="D18" s="203"/>
      <c r="E18" s="230"/>
      <c r="F18" s="230"/>
      <c r="G18" s="230"/>
      <c r="H18" s="230"/>
      <c r="I18" s="230"/>
      <c r="J18" s="230"/>
      <c r="K18" s="230"/>
      <c r="L18" s="207"/>
    </row>
    <row r="19" spans="1:13" ht="21" customHeight="1">
      <c r="A19" s="172" t="s">
        <v>1091</v>
      </c>
      <c r="B19" s="210" t="s">
        <v>1092</v>
      </c>
      <c r="C19" s="208" t="s">
        <v>1036</v>
      </c>
      <c r="D19" s="203">
        <v>1</v>
      </c>
      <c r="E19" s="230">
        <f>TRUNC(SUM(F7:F11))*2%</f>
        <v>25234</v>
      </c>
      <c r="F19" s="230">
        <f>TRUNC(E19*D19)</f>
        <v>25234</v>
      </c>
      <c r="G19" s="230"/>
      <c r="H19" s="230"/>
      <c r="I19" s="230"/>
      <c r="J19" s="230"/>
      <c r="K19" s="230"/>
      <c r="L19" s="207"/>
    </row>
    <row r="20" spans="1:13" ht="21" customHeight="1">
      <c r="A20" s="172" t="s">
        <v>1035</v>
      </c>
      <c r="B20" s="210" t="s">
        <v>1048</v>
      </c>
      <c r="C20" s="208" t="s">
        <v>1036</v>
      </c>
      <c r="D20" s="203">
        <v>1</v>
      </c>
      <c r="E20" s="230">
        <f>TRUNC(SUM(H16:H17))*3%</f>
        <v>285502.56</v>
      </c>
      <c r="F20" s="230">
        <f>TRUNC(E20*D20)</f>
        <v>285502</v>
      </c>
      <c r="G20" s="230"/>
      <c r="H20" s="230"/>
      <c r="I20" s="230"/>
      <c r="J20" s="230"/>
      <c r="K20" s="230">
        <f>SUM(F20,H20,J20)</f>
        <v>285502</v>
      </c>
      <c r="L20" s="207"/>
    </row>
    <row r="21" spans="1:13" ht="21" customHeight="1">
      <c r="A21" s="172">
        <f>단가조사!A20</f>
        <v>0</v>
      </c>
      <c r="B21" s="210"/>
      <c r="C21" s="208"/>
      <c r="D21" s="203"/>
      <c r="E21" s="230"/>
      <c r="F21" s="230"/>
      <c r="G21" s="230"/>
      <c r="H21" s="230"/>
      <c r="I21" s="230"/>
      <c r="J21" s="230"/>
      <c r="K21" s="230"/>
      <c r="L21" s="207"/>
    </row>
    <row r="22" spans="1:13" s="197" customFormat="1" ht="21" customHeight="1">
      <c r="A22" s="464"/>
      <c r="B22" s="465"/>
      <c r="C22" s="198"/>
      <c r="D22" s="200"/>
      <c r="E22" s="231"/>
      <c r="F22" s="231"/>
      <c r="G22" s="231"/>
      <c r="H22" s="231"/>
      <c r="I22" s="231"/>
      <c r="J22" s="231"/>
      <c r="K22" s="231"/>
      <c r="L22" s="199"/>
      <c r="M22" s="202"/>
    </row>
    <row r="23" spans="1:13" s="197" customFormat="1" ht="21" customHeight="1">
      <c r="A23" s="211"/>
      <c r="B23" s="212"/>
      <c r="C23" s="198"/>
      <c r="D23" s="200"/>
      <c r="E23" s="231"/>
      <c r="F23" s="231"/>
      <c r="G23" s="231"/>
      <c r="H23" s="231"/>
      <c r="I23" s="231"/>
      <c r="J23" s="231"/>
      <c r="K23" s="231"/>
      <c r="L23" s="199"/>
      <c r="M23" s="202"/>
    </row>
    <row r="24" spans="1:13" ht="21" customHeight="1">
      <c r="A24" s="464"/>
      <c r="B24" s="465"/>
      <c r="C24" s="213"/>
      <c r="D24" s="214"/>
      <c r="E24" s="153"/>
      <c r="F24" s="153"/>
      <c r="G24" s="153"/>
      <c r="H24" s="153"/>
      <c r="I24" s="153"/>
      <c r="J24" s="153"/>
      <c r="K24" s="153"/>
      <c r="L24" s="215"/>
      <c r="M24" s="194" t="s">
        <v>26</v>
      </c>
    </row>
    <row r="25" spans="1:13" ht="21" customHeight="1">
      <c r="A25" s="171"/>
      <c r="B25" s="162"/>
      <c r="C25" s="216"/>
      <c r="D25" s="217"/>
      <c r="E25" s="232"/>
      <c r="F25" s="232"/>
      <c r="G25" s="232"/>
      <c r="H25" s="232"/>
      <c r="I25" s="232"/>
      <c r="J25" s="232"/>
      <c r="K25" s="232"/>
      <c r="L25" s="218"/>
      <c r="M25" s="194" t="s">
        <v>26</v>
      </c>
    </row>
    <row r="26" spans="1:13" ht="21" customHeight="1">
      <c r="A26" s="171"/>
      <c r="B26" s="162"/>
      <c r="C26" s="216"/>
      <c r="D26" s="217"/>
      <c r="E26" s="232"/>
      <c r="F26" s="232"/>
      <c r="G26" s="232"/>
      <c r="H26" s="232"/>
      <c r="I26" s="232"/>
      <c r="J26" s="232"/>
      <c r="K26" s="232"/>
      <c r="L26" s="218"/>
      <c r="M26" s="194" t="s">
        <v>26</v>
      </c>
    </row>
    <row r="27" spans="1:13" ht="21" customHeight="1">
      <c r="A27" s="171"/>
      <c r="B27" s="162"/>
      <c r="C27" s="216"/>
      <c r="D27" s="217"/>
      <c r="E27" s="232"/>
      <c r="F27" s="232"/>
      <c r="G27" s="232"/>
      <c r="H27" s="232"/>
      <c r="I27" s="232"/>
      <c r="J27" s="232"/>
      <c r="K27" s="232"/>
      <c r="L27" s="218"/>
    </row>
    <row r="28" spans="1:13" ht="21" customHeight="1">
      <c r="A28" s="171"/>
      <c r="B28" s="162"/>
      <c r="C28" s="216"/>
      <c r="D28" s="217"/>
      <c r="E28" s="232"/>
      <c r="F28" s="232"/>
      <c r="G28" s="232"/>
      <c r="H28" s="232"/>
      <c r="I28" s="232"/>
      <c r="J28" s="232"/>
      <c r="K28" s="232"/>
      <c r="L28" s="218"/>
    </row>
    <row r="29" spans="1:13" ht="21" customHeight="1">
      <c r="A29" s="171"/>
      <c r="B29" s="162"/>
      <c r="C29" s="216"/>
      <c r="D29" s="217"/>
      <c r="E29" s="232"/>
      <c r="F29" s="232"/>
      <c r="G29" s="232"/>
      <c r="H29" s="232"/>
      <c r="I29" s="232"/>
      <c r="J29" s="232"/>
      <c r="K29" s="232"/>
      <c r="L29" s="218"/>
    </row>
    <row r="30" spans="1:13" ht="21" customHeight="1">
      <c r="A30" s="219"/>
      <c r="B30" s="220"/>
      <c r="C30" s="213"/>
      <c r="D30" s="217"/>
      <c r="E30" s="232"/>
      <c r="F30" s="232"/>
      <c r="G30" s="232"/>
      <c r="H30" s="232"/>
      <c r="I30" s="232"/>
      <c r="J30" s="232"/>
      <c r="K30" s="232"/>
      <c r="L30" s="218"/>
    </row>
    <row r="31" spans="1:13" ht="21" customHeight="1">
      <c r="A31" s="219"/>
      <c r="B31" s="220"/>
      <c r="C31" s="213"/>
      <c r="D31" s="217"/>
      <c r="E31" s="232"/>
      <c r="F31" s="232"/>
      <c r="G31" s="232"/>
      <c r="H31" s="232"/>
      <c r="I31" s="232"/>
      <c r="J31" s="232"/>
      <c r="K31" s="232"/>
      <c r="L31" s="218"/>
    </row>
    <row r="32" spans="1:13" ht="21" customHeight="1">
      <c r="A32" s="219"/>
      <c r="B32" s="220"/>
      <c r="C32" s="213"/>
      <c r="D32" s="217"/>
      <c r="E32" s="232"/>
      <c r="F32" s="232"/>
      <c r="G32" s="232"/>
      <c r="H32" s="232"/>
      <c r="I32" s="232"/>
      <c r="J32" s="232"/>
      <c r="K32" s="232"/>
      <c r="L32" s="218"/>
    </row>
    <row r="33" spans="1:13" s="197" customFormat="1" ht="21" customHeight="1">
      <c r="A33" s="464"/>
      <c r="B33" s="465"/>
      <c r="C33" s="198"/>
      <c r="D33" s="200"/>
      <c r="E33" s="231"/>
      <c r="F33" s="231"/>
      <c r="G33" s="231"/>
      <c r="H33" s="231"/>
      <c r="I33" s="231"/>
      <c r="J33" s="231"/>
      <c r="K33" s="231"/>
      <c r="L33" s="199"/>
      <c r="M33" s="202"/>
    </row>
    <row r="34" spans="1:13" s="225" customFormat="1" ht="24.95" customHeight="1" thickBot="1">
      <c r="A34" s="475" t="s">
        <v>1037</v>
      </c>
      <c r="B34" s="476"/>
      <c r="C34" s="221"/>
      <c r="D34" s="222"/>
      <c r="E34" s="233"/>
      <c r="F34" s="233">
        <f>SUM(F5:F32)</f>
        <v>10443676</v>
      </c>
      <c r="G34" s="233"/>
      <c r="H34" s="233">
        <f>SUM(H6:H32)</f>
        <v>9516752</v>
      </c>
      <c r="I34" s="233"/>
      <c r="J34" s="233"/>
      <c r="K34" s="233">
        <f>SUM(F34,H34,J34)</f>
        <v>19960428</v>
      </c>
      <c r="L34" s="223" t="s">
        <v>26</v>
      </c>
      <c r="M34" s="224" t="s">
        <v>26</v>
      </c>
    </row>
    <row r="38" spans="1:13" ht="23.1" customHeight="1">
      <c r="I38" s="229"/>
    </row>
  </sheetData>
  <mergeCells count="15">
    <mergeCell ref="A34:B34"/>
    <mergeCell ref="A22:B22"/>
    <mergeCell ref="A33:B33"/>
    <mergeCell ref="A4:B4"/>
    <mergeCell ref="E2:F2"/>
    <mergeCell ref="I2:J2"/>
    <mergeCell ref="K2:K3"/>
    <mergeCell ref="A24:B24"/>
    <mergeCell ref="L2:L3"/>
    <mergeCell ref="A1:D1"/>
    <mergeCell ref="A2:A3"/>
    <mergeCell ref="B2:B3"/>
    <mergeCell ref="C2:C3"/>
    <mergeCell ref="D2:D3"/>
    <mergeCell ref="G2:H2"/>
  </mergeCells>
  <phoneticPr fontId="3" type="noConversion"/>
  <printOptions horizontalCentered="1" verticalCentered="1"/>
  <pageMargins left="0.39370078740157483" right="0.39370078740157483" top="0.39370078740157483" bottom="0.15748031496062992" header="0" footer="0"/>
  <pageSetup paperSize="9" scale="62" orientation="landscape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6CAD8-AFEA-40F3-B881-52232FF926B5}">
  <dimension ref="A1:W27"/>
  <sheetViews>
    <sheetView showZeros="0" view="pageBreakPreview" topLeftCell="D1" zoomScaleNormal="70" zoomScaleSheetLayoutView="100" workbookViewId="0">
      <pane ySplit="3" topLeftCell="A4" activePane="bottomLeft" state="frozen"/>
      <selection activeCell="D1" sqref="D1"/>
      <selection pane="bottomLeft" activeCell="V15" sqref="V15"/>
    </sheetView>
  </sheetViews>
  <sheetFormatPr defaultRowHeight="21" customHeight="1"/>
  <cols>
    <col min="1" max="1" width="3.77734375" style="238" hidden="1" customWidth="1"/>
    <col min="2" max="2" width="4.77734375" style="238" hidden="1" customWidth="1"/>
    <col min="3" max="3" width="11.77734375" style="238" hidden="1" customWidth="1"/>
    <col min="4" max="4" width="35.77734375" style="238" customWidth="1"/>
    <col min="5" max="5" width="40.77734375" style="238" customWidth="1"/>
    <col min="6" max="6" width="4.77734375" style="263" customWidth="1"/>
    <col min="7" max="7" width="8.77734375" style="238" customWidth="1"/>
    <col min="8" max="8" width="8.77734375" style="264" customWidth="1"/>
    <col min="9" max="9" width="8.77734375" style="238" customWidth="1"/>
    <col min="10" max="10" width="23.33203125" style="238" customWidth="1"/>
    <col min="11" max="11" width="5.77734375" style="238" customWidth="1"/>
    <col min="12" max="12" width="5.77734375" style="176" customWidth="1"/>
    <col min="13" max="13" width="5.77734375" style="238" customWidth="1"/>
    <col min="14" max="15" width="10.77734375" style="238" customWidth="1"/>
    <col min="16" max="16" width="20.77734375" style="238" hidden="1" customWidth="1"/>
    <col min="17" max="20" width="8.88671875" style="238" hidden="1" customWidth="1"/>
    <col min="21" max="21" width="10.77734375" style="238" customWidth="1"/>
    <col min="22" max="22" width="21.33203125" style="238" customWidth="1"/>
    <col min="23" max="31" width="10.77734375" style="238" customWidth="1"/>
    <col min="32" max="16384" width="8.88671875" style="238"/>
  </cols>
  <sheetData>
    <row r="1" spans="1:23" ht="21" customHeight="1" thickBot="1">
      <c r="C1" s="479" t="s">
        <v>1022</v>
      </c>
      <c r="D1" s="479"/>
      <c r="E1" s="479"/>
      <c r="F1" s="479"/>
      <c r="G1" s="479"/>
      <c r="H1" s="479"/>
      <c r="I1" s="479"/>
      <c r="J1" s="479"/>
      <c r="K1" s="479"/>
      <c r="L1" s="266"/>
    </row>
    <row r="2" spans="1:23" s="240" customFormat="1" ht="21" customHeight="1">
      <c r="A2" s="480" t="s">
        <v>1008</v>
      </c>
      <c r="B2" s="482" t="s">
        <v>1007</v>
      </c>
      <c r="C2" s="484" t="s">
        <v>1016</v>
      </c>
      <c r="D2" s="480" t="s">
        <v>1006</v>
      </c>
      <c r="E2" s="482" t="s">
        <v>1005</v>
      </c>
      <c r="F2" s="482" t="s">
        <v>18</v>
      </c>
      <c r="G2" s="482" t="s">
        <v>19</v>
      </c>
      <c r="H2" s="482"/>
      <c r="I2" s="482"/>
      <c r="J2" s="482" t="s">
        <v>1021</v>
      </c>
      <c r="K2" s="482"/>
      <c r="L2" s="482"/>
      <c r="M2" s="482"/>
      <c r="N2" s="482" t="s">
        <v>1020</v>
      </c>
      <c r="O2" s="490" t="s">
        <v>22</v>
      </c>
      <c r="P2" s="239"/>
      <c r="Q2" s="239"/>
      <c r="R2" s="239"/>
      <c r="S2" s="239"/>
      <c r="T2" s="239"/>
    </row>
    <row r="3" spans="1:23" s="240" customFormat="1" ht="21" customHeight="1" thickBot="1">
      <c r="A3" s="481"/>
      <c r="B3" s="483"/>
      <c r="C3" s="485"/>
      <c r="D3" s="481"/>
      <c r="E3" s="483"/>
      <c r="F3" s="483"/>
      <c r="G3" s="241" t="s">
        <v>1019</v>
      </c>
      <c r="H3" s="242" t="s">
        <v>1018</v>
      </c>
      <c r="I3" s="241" t="s">
        <v>1017</v>
      </c>
      <c r="J3" s="241" t="s">
        <v>1015</v>
      </c>
      <c r="K3" s="241" t="s">
        <v>1014</v>
      </c>
      <c r="L3" s="174" t="s">
        <v>1081</v>
      </c>
      <c r="M3" s="241" t="s">
        <v>1013</v>
      </c>
      <c r="N3" s="483"/>
      <c r="O3" s="491"/>
      <c r="P3" s="239"/>
      <c r="Q3" s="239"/>
      <c r="R3" s="239"/>
      <c r="S3" s="239"/>
      <c r="T3" s="239"/>
    </row>
    <row r="4" spans="1:23" s="240" customFormat="1" ht="21" customHeight="1">
      <c r="A4" s="243">
        <v>1</v>
      </c>
      <c r="B4" s="244" t="s">
        <v>26</v>
      </c>
      <c r="C4" s="245" t="s">
        <v>26</v>
      </c>
      <c r="D4" s="486" t="str">
        <f>총괄표!D5</f>
        <v>1-1. LED 생장등 설치 및 기타 전기공사</v>
      </c>
      <c r="E4" s="487"/>
      <c r="F4" s="487"/>
      <c r="G4" s="487"/>
      <c r="H4" s="487"/>
      <c r="I4" s="487"/>
      <c r="J4" s="487"/>
      <c r="K4" s="487"/>
      <c r="L4" s="487"/>
      <c r="M4" s="487"/>
      <c r="N4" s="487"/>
      <c r="O4" s="488"/>
      <c r="S4" s="240">
        <v>1</v>
      </c>
      <c r="V4" s="489"/>
      <c r="W4" s="489"/>
    </row>
    <row r="5" spans="1:23" s="250" customFormat="1" ht="21" customHeight="1">
      <c r="A5" s="237"/>
      <c r="B5" s="246"/>
      <c r="C5" s="247"/>
      <c r="D5" s="237" t="str">
        <f>단가조사!A5</f>
        <v>조명기구 생장등</v>
      </c>
      <c r="E5" s="237" t="str">
        <f>단가조사!B5</f>
        <v>LED 150W,체인  연결부속 포함</v>
      </c>
      <c r="F5" s="284" t="str">
        <f>단가조사!C5</f>
        <v>EA</v>
      </c>
      <c r="G5" s="246">
        <v>27</v>
      </c>
      <c r="H5" s="246">
        <v>0</v>
      </c>
      <c r="I5" s="170">
        <f t="shared" ref="I5:I27" si="0">G5+(G5*H5)</f>
        <v>27</v>
      </c>
      <c r="J5" s="246" t="s">
        <v>1032</v>
      </c>
      <c r="K5" s="246">
        <v>0.26900000000000002</v>
      </c>
      <c r="L5" s="177">
        <v>0.8</v>
      </c>
      <c r="M5" s="170">
        <f>(I5*K5)*L5</f>
        <v>5.8104000000000013</v>
      </c>
      <c r="N5" s="170" t="s">
        <v>1084</v>
      </c>
      <c r="O5" s="249"/>
      <c r="V5" s="285"/>
      <c r="W5" s="285"/>
    </row>
    <row r="6" spans="1:23" s="250" customFormat="1" ht="21" customHeight="1">
      <c r="A6" s="237"/>
      <c r="B6" s="246"/>
      <c r="C6" s="247"/>
      <c r="D6" s="237" t="str">
        <f>단가조사!A6</f>
        <v>전등 분전함</v>
      </c>
      <c r="E6" s="246" t="str">
        <f>단가조사!B6</f>
        <v>600*700*150</v>
      </c>
      <c r="F6" s="248" t="str">
        <f>단가조사!C6</f>
        <v>면</v>
      </c>
      <c r="G6" s="246">
        <v>1</v>
      </c>
      <c r="H6" s="177">
        <v>0</v>
      </c>
      <c r="I6" s="170">
        <f t="shared" si="0"/>
        <v>1</v>
      </c>
      <c r="J6" s="170" t="s">
        <v>1032</v>
      </c>
      <c r="K6" s="246">
        <v>0.43</v>
      </c>
      <c r="L6" s="177">
        <v>1</v>
      </c>
      <c r="M6" s="170">
        <f>(I6*K6)*L6</f>
        <v>0.43</v>
      </c>
      <c r="N6" s="246" t="s">
        <v>1093</v>
      </c>
      <c r="O6" s="249"/>
      <c r="U6" s="250">
        <f>SUM(M5,M6,M7,M10,M11)</f>
        <v>27.894400000000001</v>
      </c>
      <c r="V6" s="251" t="s">
        <v>1047</v>
      </c>
      <c r="W6" s="251"/>
    </row>
    <row r="7" spans="1:23" ht="20.100000000000001" customHeight="1">
      <c r="A7" s="171"/>
      <c r="B7" s="162"/>
      <c r="C7" s="252"/>
      <c r="D7" s="237" t="str">
        <f>단가조사!A7</f>
        <v>1종 금속제 가요전선관</v>
      </c>
      <c r="E7" s="246" t="str">
        <f>단가조사!B7</f>
        <v>1종 금속제 가요전선관, 22mm, 방수</v>
      </c>
      <c r="F7" s="248" t="str">
        <f>단가조사!C7</f>
        <v>M</v>
      </c>
      <c r="G7" s="170">
        <v>290</v>
      </c>
      <c r="H7" s="147">
        <v>0</v>
      </c>
      <c r="I7" s="170">
        <f t="shared" si="0"/>
        <v>290</v>
      </c>
      <c r="J7" s="170" t="s">
        <v>1032</v>
      </c>
      <c r="K7" s="170">
        <v>5.8999999999999997E-2</v>
      </c>
      <c r="L7" s="147">
        <v>0.9</v>
      </c>
      <c r="M7" s="170">
        <f t="shared" ref="M7:M27" si="1">(I7*K7)*L7</f>
        <v>15.398999999999999</v>
      </c>
      <c r="N7" s="170" t="s">
        <v>1080</v>
      </c>
      <c r="O7" s="253"/>
      <c r="U7" s="238">
        <f>SUM(M8+M9)</f>
        <v>6.19</v>
      </c>
      <c r="V7" s="238" t="s">
        <v>1046</v>
      </c>
    </row>
    <row r="8" spans="1:23" s="257" customFormat="1" ht="20.100000000000001" customHeight="1">
      <c r="A8" s="254"/>
      <c r="B8" s="255"/>
      <c r="C8" s="256"/>
      <c r="D8" s="237" t="str">
        <f>단가조사!A9</f>
        <v>600V 폴리에틸렌 케이블</v>
      </c>
      <c r="E8" s="246" t="str">
        <f>단가조사!B9</f>
        <v>600V폴리에틸렌케이블, 0.6/1kv, F-CV, 3C*2.5㎟</v>
      </c>
      <c r="F8" s="248" t="str">
        <f>단가조사!C9</f>
        <v>M</v>
      </c>
      <c r="G8" s="170">
        <v>300</v>
      </c>
      <c r="H8" s="188">
        <v>0</v>
      </c>
      <c r="I8" s="170">
        <f t="shared" si="0"/>
        <v>300</v>
      </c>
      <c r="J8" s="170" t="s">
        <v>1082</v>
      </c>
      <c r="K8" s="170">
        <v>1.9E-2</v>
      </c>
      <c r="L8" s="147">
        <v>1</v>
      </c>
      <c r="M8" s="170">
        <f t="shared" si="1"/>
        <v>5.7</v>
      </c>
      <c r="N8" s="170" t="s">
        <v>1043</v>
      </c>
      <c r="O8" s="253"/>
    </row>
    <row r="9" spans="1:23" s="257" customFormat="1" ht="20.100000000000001" customHeight="1">
      <c r="A9" s="254"/>
      <c r="B9" s="255"/>
      <c r="C9" s="256"/>
      <c r="D9" s="237" t="str">
        <f>단가조사!A10</f>
        <v>0.6/1kV 가교폴리에틸렌 케이블</v>
      </c>
      <c r="E9" s="246" t="str">
        <f>단가조사!B10</f>
        <v>0.6/1kV 가교폴리에틸렌, F-CV 10SQ*4C</v>
      </c>
      <c r="F9" s="248" t="str">
        <f>단가조사!C10</f>
        <v>M</v>
      </c>
      <c r="G9" s="170">
        <v>10</v>
      </c>
      <c r="H9" s="188">
        <v>0</v>
      </c>
      <c r="I9" s="170">
        <f t="shared" si="0"/>
        <v>10</v>
      </c>
      <c r="J9" s="170" t="s">
        <v>1082</v>
      </c>
      <c r="K9" s="170">
        <v>4.9000000000000002E-2</v>
      </c>
      <c r="L9" s="147">
        <v>1</v>
      </c>
      <c r="M9" s="170">
        <f t="shared" si="1"/>
        <v>0.49</v>
      </c>
      <c r="N9" s="170" t="s">
        <v>1043</v>
      </c>
      <c r="O9" s="253"/>
      <c r="V9" s="258">
        <f>원가계산!D26</f>
        <v>29318000</v>
      </c>
    </row>
    <row r="10" spans="1:23" ht="20.100000000000001" customHeight="1">
      <c r="A10" s="171">
        <v>5</v>
      </c>
      <c r="B10" s="162" t="s">
        <v>999</v>
      </c>
      <c r="C10" s="252" t="s">
        <v>1012</v>
      </c>
      <c r="D10" s="237" t="str">
        <f>단가조사!A11</f>
        <v>0.6/1kV 가교폴리에틸렌 접지용전선</v>
      </c>
      <c r="E10" s="246" t="str">
        <f>단가조사!B11</f>
        <v>0.6/1kV, F-GV 10SQ</v>
      </c>
      <c r="F10" s="248" t="str">
        <f>단가조사!C11</f>
        <v>M</v>
      </c>
      <c r="G10" s="170">
        <v>10</v>
      </c>
      <c r="H10" s="147">
        <v>0</v>
      </c>
      <c r="I10" s="170">
        <f t="shared" si="0"/>
        <v>10</v>
      </c>
      <c r="J10" s="170" t="s">
        <v>1032</v>
      </c>
      <c r="K10" s="170">
        <v>9.7000000000000003E-2</v>
      </c>
      <c r="L10" s="147">
        <v>1.5</v>
      </c>
      <c r="M10" s="170">
        <f t="shared" si="1"/>
        <v>1.4550000000000001</v>
      </c>
      <c r="N10" s="170" t="s">
        <v>1083</v>
      </c>
      <c r="O10" s="253"/>
      <c r="Q10" s="238">
        <v>0</v>
      </c>
      <c r="R10" s="238">
        <v>1</v>
      </c>
      <c r="S10" s="238">
        <v>0</v>
      </c>
      <c r="T10" s="238">
        <v>4</v>
      </c>
    </row>
    <row r="11" spans="1:23" ht="20.100000000000001" customHeight="1">
      <c r="A11" s="171"/>
      <c r="B11" s="162"/>
      <c r="C11" s="252"/>
      <c r="D11" s="237" t="str">
        <f>단가조사!A12</f>
        <v>아웃렛박스</v>
      </c>
      <c r="E11" s="246" t="str">
        <f>단가조사!B12</f>
        <v>아웃렛 박스, 8각, 54mm</v>
      </c>
      <c r="F11" s="248" t="str">
        <f>단가조사!C12</f>
        <v>EA</v>
      </c>
      <c r="G11" s="170">
        <v>30</v>
      </c>
      <c r="H11" s="147">
        <v>0</v>
      </c>
      <c r="I11" s="170">
        <f t="shared" si="0"/>
        <v>30</v>
      </c>
      <c r="J11" s="170" t="s">
        <v>1032</v>
      </c>
      <c r="K11" s="170">
        <v>0.2</v>
      </c>
      <c r="L11" s="147">
        <v>0.8</v>
      </c>
      <c r="M11" s="170">
        <f t="shared" si="1"/>
        <v>4.8000000000000007</v>
      </c>
      <c r="N11" s="170" t="s">
        <v>1085</v>
      </c>
      <c r="O11" s="253"/>
    </row>
    <row r="12" spans="1:23" ht="20.100000000000001" customHeight="1">
      <c r="A12" s="171"/>
      <c r="B12" s="162"/>
      <c r="C12" s="252"/>
      <c r="D12" s="237"/>
      <c r="E12" s="246"/>
      <c r="F12" s="248"/>
      <c r="G12" s="170"/>
      <c r="H12" s="147"/>
      <c r="I12" s="170"/>
      <c r="J12" s="170"/>
      <c r="K12" s="170"/>
      <c r="L12" s="147"/>
      <c r="M12" s="170"/>
      <c r="N12" s="170"/>
      <c r="O12" s="253"/>
    </row>
    <row r="13" spans="1:23" ht="20.100000000000001" customHeight="1">
      <c r="A13" s="171"/>
      <c r="B13" s="162"/>
      <c r="C13" s="252"/>
      <c r="D13" s="237">
        <f>단가조사!A15</f>
        <v>0</v>
      </c>
      <c r="E13" s="246"/>
      <c r="F13" s="248"/>
      <c r="G13" s="170"/>
      <c r="H13" s="147"/>
      <c r="I13" s="170">
        <f t="shared" si="0"/>
        <v>0</v>
      </c>
      <c r="J13" s="170"/>
      <c r="K13" s="170"/>
      <c r="L13" s="147"/>
      <c r="M13" s="170">
        <f t="shared" si="1"/>
        <v>0</v>
      </c>
      <c r="N13" s="170"/>
      <c r="O13" s="253"/>
    </row>
    <row r="14" spans="1:23" ht="20.100000000000001" customHeight="1">
      <c r="A14" s="171"/>
      <c r="B14" s="162"/>
      <c r="C14" s="252"/>
      <c r="D14" s="237"/>
      <c r="E14" s="246"/>
      <c r="F14" s="248"/>
      <c r="G14" s="170"/>
      <c r="H14" s="147"/>
      <c r="I14" s="170"/>
      <c r="J14" s="170"/>
      <c r="K14" s="170"/>
      <c r="L14" s="147"/>
      <c r="M14" s="170"/>
      <c r="N14" s="170"/>
      <c r="O14" s="253"/>
    </row>
    <row r="15" spans="1:23" ht="20.100000000000001" customHeight="1">
      <c r="A15" s="171"/>
      <c r="B15" s="162"/>
      <c r="C15" s="252"/>
      <c r="D15" s="237"/>
      <c r="E15" s="246"/>
      <c r="F15" s="248"/>
      <c r="G15" s="170"/>
      <c r="H15" s="147"/>
      <c r="I15" s="170"/>
      <c r="J15" s="170"/>
      <c r="K15" s="170"/>
      <c r="L15" s="147"/>
      <c r="M15" s="170"/>
      <c r="N15" s="170"/>
      <c r="O15" s="253"/>
    </row>
    <row r="16" spans="1:23" ht="20.100000000000001" customHeight="1">
      <c r="A16" s="171"/>
      <c r="B16" s="162"/>
      <c r="C16" s="252"/>
      <c r="D16" s="237">
        <f>단가조사!A16</f>
        <v>0</v>
      </c>
      <c r="E16" s="246"/>
      <c r="F16" s="248"/>
      <c r="G16" s="170"/>
      <c r="H16" s="147"/>
      <c r="I16" s="170">
        <f t="shared" si="0"/>
        <v>0</v>
      </c>
      <c r="J16" s="170"/>
      <c r="K16" s="170"/>
      <c r="L16" s="147"/>
      <c r="M16" s="170">
        <f t="shared" si="1"/>
        <v>0</v>
      </c>
      <c r="N16" s="170"/>
      <c r="O16" s="253"/>
    </row>
    <row r="17" spans="1:20" ht="20.100000000000001" customHeight="1">
      <c r="A17" s="171"/>
      <c r="B17" s="162"/>
      <c r="C17" s="252"/>
      <c r="D17" s="237">
        <f>단가조사!A17</f>
        <v>0</v>
      </c>
      <c r="E17" s="246">
        <f>단가조사!B17</f>
        <v>0</v>
      </c>
      <c r="F17" s="173"/>
      <c r="G17" s="170"/>
      <c r="H17" s="147"/>
      <c r="I17" s="170">
        <f t="shared" si="0"/>
        <v>0</v>
      </c>
      <c r="J17" s="170"/>
      <c r="K17" s="170"/>
      <c r="L17" s="147"/>
      <c r="M17" s="170">
        <f t="shared" si="1"/>
        <v>0</v>
      </c>
      <c r="N17" s="170"/>
      <c r="O17" s="253"/>
    </row>
    <row r="18" spans="1:20" ht="20.100000000000001" customHeight="1">
      <c r="A18" s="171"/>
      <c r="B18" s="162"/>
      <c r="C18" s="252"/>
      <c r="D18" s="172"/>
      <c r="E18" s="170"/>
      <c r="F18" s="173"/>
      <c r="G18" s="170"/>
      <c r="H18" s="147"/>
      <c r="I18" s="170">
        <f t="shared" si="0"/>
        <v>0</v>
      </c>
      <c r="J18" s="170"/>
      <c r="K18" s="170"/>
      <c r="L18" s="147"/>
      <c r="M18" s="170">
        <f t="shared" si="1"/>
        <v>0</v>
      </c>
      <c r="N18" s="170"/>
      <c r="O18" s="253"/>
    </row>
    <row r="19" spans="1:20" ht="20.100000000000001" customHeight="1">
      <c r="A19" s="171"/>
      <c r="B19" s="162"/>
      <c r="C19" s="252"/>
      <c r="D19" s="172"/>
      <c r="E19" s="170"/>
      <c r="F19" s="173"/>
      <c r="G19" s="170"/>
      <c r="H19" s="147"/>
      <c r="I19" s="170">
        <f t="shared" si="0"/>
        <v>0</v>
      </c>
      <c r="J19" s="170"/>
      <c r="K19" s="170"/>
      <c r="L19" s="147"/>
      <c r="M19" s="170">
        <f t="shared" si="1"/>
        <v>0</v>
      </c>
      <c r="N19" s="170"/>
      <c r="O19" s="253"/>
    </row>
    <row r="20" spans="1:20" ht="20.100000000000001" customHeight="1">
      <c r="A20" s="171"/>
      <c r="B20" s="162"/>
      <c r="C20" s="252"/>
      <c r="D20" s="172"/>
      <c r="E20" s="170"/>
      <c r="F20" s="173"/>
      <c r="G20" s="170"/>
      <c r="H20" s="147"/>
      <c r="I20" s="170">
        <f t="shared" si="0"/>
        <v>0</v>
      </c>
      <c r="J20" s="170"/>
      <c r="K20" s="170"/>
      <c r="L20" s="147"/>
      <c r="M20" s="170">
        <f t="shared" si="1"/>
        <v>0</v>
      </c>
      <c r="N20" s="170"/>
      <c r="O20" s="253"/>
    </row>
    <row r="21" spans="1:20" ht="20.100000000000001" customHeight="1">
      <c r="A21" s="171"/>
      <c r="B21" s="162"/>
      <c r="C21" s="252"/>
      <c r="D21" s="172"/>
      <c r="E21" s="170"/>
      <c r="F21" s="173"/>
      <c r="G21" s="170"/>
      <c r="H21" s="147"/>
      <c r="I21" s="170">
        <f t="shared" si="0"/>
        <v>0</v>
      </c>
      <c r="J21" s="170"/>
      <c r="K21" s="170"/>
      <c r="L21" s="147"/>
      <c r="M21" s="170">
        <f t="shared" si="1"/>
        <v>0</v>
      </c>
      <c r="N21" s="170"/>
      <c r="O21" s="253"/>
    </row>
    <row r="22" spans="1:20" ht="20.100000000000001" customHeight="1">
      <c r="A22" s="171"/>
      <c r="B22" s="162"/>
      <c r="C22" s="252"/>
      <c r="D22" s="172"/>
      <c r="E22" s="170"/>
      <c r="F22" s="173"/>
      <c r="G22" s="170"/>
      <c r="H22" s="147"/>
      <c r="I22" s="170">
        <f t="shared" si="0"/>
        <v>0</v>
      </c>
      <c r="J22" s="170"/>
      <c r="K22" s="170"/>
      <c r="L22" s="147"/>
      <c r="M22" s="170">
        <f t="shared" si="1"/>
        <v>0</v>
      </c>
      <c r="N22" s="170"/>
      <c r="O22" s="253"/>
    </row>
    <row r="23" spans="1:20" ht="20.100000000000001" customHeight="1">
      <c r="A23" s="171"/>
      <c r="B23" s="162"/>
      <c r="C23" s="252"/>
      <c r="D23" s="172"/>
      <c r="E23" s="170"/>
      <c r="F23" s="173"/>
      <c r="G23" s="170"/>
      <c r="H23" s="147"/>
      <c r="I23" s="170">
        <f t="shared" si="0"/>
        <v>0</v>
      </c>
      <c r="J23" s="170"/>
      <c r="K23" s="170"/>
      <c r="L23" s="147"/>
      <c r="M23" s="170">
        <f t="shared" si="1"/>
        <v>0</v>
      </c>
      <c r="N23" s="170"/>
      <c r="O23" s="253"/>
    </row>
    <row r="24" spans="1:20" ht="20.100000000000001" customHeight="1">
      <c r="A24" s="171">
        <v>13</v>
      </c>
      <c r="B24" s="162" t="s">
        <v>999</v>
      </c>
      <c r="C24" s="252" t="s">
        <v>1009</v>
      </c>
      <c r="D24" s="172"/>
      <c r="E24" s="170"/>
      <c r="F24" s="173"/>
      <c r="G24" s="170"/>
      <c r="H24" s="147"/>
      <c r="I24" s="170">
        <f t="shared" si="0"/>
        <v>0</v>
      </c>
      <c r="J24" s="170"/>
      <c r="K24" s="170"/>
      <c r="L24" s="147"/>
      <c r="M24" s="170">
        <f t="shared" si="1"/>
        <v>0</v>
      </c>
      <c r="N24" s="170" t="s">
        <v>26</v>
      </c>
      <c r="O24" s="253" t="s">
        <v>26</v>
      </c>
      <c r="Q24" s="238">
        <v>0</v>
      </c>
      <c r="R24" s="238">
        <v>1</v>
      </c>
      <c r="S24" s="238">
        <v>0</v>
      </c>
      <c r="T24" s="238">
        <v>12</v>
      </c>
    </row>
    <row r="25" spans="1:20" ht="20.100000000000001" customHeight="1">
      <c r="A25" s="171"/>
      <c r="B25" s="162"/>
      <c r="C25" s="252"/>
      <c r="D25" s="172"/>
      <c r="E25" s="170"/>
      <c r="F25" s="173"/>
      <c r="G25" s="170"/>
      <c r="H25" s="147"/>
      <c r="I25" s="170">
        <f t="shared" si="0"/>
        <v>0</v>
      </c>
      <c r="J25" s="170"/>
      <c r="K25" s="170"/>
      <c r="L25" s="147"/>
      <c r="M25" s="170">
        <f t="shared" si="1"/>
        <v>0</v>
      </c>
      <c r="N25" s="170"/>
      <c r="O25" s="253"/>
    </row>
    <row r="26" spans="1:20" ht="20.100000000000001" customHeight="1">
      <c r="A26" s="171">
        <v>14</v>
      </c>
      <c r="B26" s="162" t="s">
        <v>999</v>
      </c>
      <c r="C26" s="252" t="s">
        <v>26</v>
      </c>
      <c r="D26" s="172"/>
      <c r="E26" s="170"/>
      <c r="F26" s="173" t="s">
        <v>26</v>
      </c>
      <c r="G26" s="170"/>
      <c r="H26" s="147"/>
      <c r="I26" s="170">
        <f t="shared" si="0"/>
        <v>0</v>
      </c>
      <c r="J26" s="170" t="s">
        <v>26</v>
      </c>
      <c r="K26" s="170"/>
      <c r="L26" s="147"/>
      <c r="M26" s="170">
        <f t="shared" si="1"/>
        <v>0</v>
      </c>
      <c r="N26" s="170" t="s">
        <v>26</v>
      </c>
      <c r="O26" s="253" t="s">
        <v>26</v>
      </c>
      <c r="Q26" s="238">
        <v>0</v>
      </c>
      <c r="R26" s="238">
        <v>1</v>
      </c>
      <c r="S26" s="238">
        <v>0</v>
      </c>
      <c r="T26" s="238">
        <v>-9999</v>
      </c>
    </row>
    <row r="27" spans="1:20" ht="20.100000000000001" customHeight="1" thickBot="1">
      <c r="A27" s="171">
        <v>15</v>
      </c>
      <c r="B27" s="162" t="s">
        <v>999</v>
      </c>
      <c r="C27" s="252" t="s">
        <v>26</v>
      </c>
      <c r="D27" s="259" t="s">
        <v>26</v>
      </c>
      <c r="E27" s="260" t="s">
        <v>26</v>
      </c>
      <c r="F27" s="261" t="s">
        <v>26</v>
      </c>
      <c r="G27" s="260"/>
      <c r="H27" s="175"/>
      <c r="I27" s="170">
        <f t="shared" si="0"/>
        <v>0</v>
      </c>
      <c r="J27" s="260" t="s">
        <v>26</v>
      </c>
      <c r="K27" s="260"/>
      <c r="L27" s="175"/>
      <c r="M27" s="170">
        <f t="shared" si="1"/>
        <v>0</v>
      </c>
      <c r="N27" s="260" t="s">
        <v>26</v>
      </c>
      <c r="O27" s="262" t="s">
        <v>26</v>
      </c>
      <c r="Q27" s="238">
        <v>0</v>
      </c>
      <c r="R27" s="238">
        <v>1</v>
      </c>
      <c r="S27" s="238">
        <v>0</v>
      </c>
      <c r="T27" s="238">
        <v>-9999</v>
      </c>
    </row>
  </sheetData>
  <mergeCells count="13">
    <mergeCell ref="D4:O4"/>
    <mergeCell ref="V4:W4"/>
    <mergeCell ref="G2:I2"/>
    <mergeCell ref="J2:M2"/>
    <mergeCell ref="N2:N3"/>
    <mergeCell ref="O2:O3"/>
    <mergeCell ref="C1:K1"/>
    <mergeCell ref="A2:A3"/>
    <mergeCell ref="B2:B3"/>
    <mergeCell ref="C2:C3"/>
    <mergeCell ref="D2:D3"/>
    <mergeCell ref="E2:E3"/>
    <mergeCell ref="F2:F3"/>
  </mergeCells>
  <phoneticPr fontId="3" type="noConversion"/>
  <printOptions horizontalCentered="1"/>
  <pageMargins left="0.39370078740157483" right="0.39370078740157483" top="0.39370078740157483" bottom="0.39370078740157483" header="0" footer="0"/>
  <pageSetup paperSize="9" scale="71" orientation="landscape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C1A48-00DA-438D-ACA7-01FD5CF054B7}">
  <dimension ref="A1:V28"/>
  <sheetViews>
    <sheetView showZeros="0" view="pageBreakPreview" zoomScaleNormal="100" zoomScaleSheetLayoutView="100" workbookViewId="0">
      <pane xSplit="1" ySplit="3" topLeftCell="B4" activePane="bottomRight" state="frozen"/>
      <selection pane="topRight" activeCell="D1" sqref="D1"/>
      <selection pane="bottomLeft" activeCell="A4" sqref="A4"/>
      <selection pane="bottomRight" activeCell="K6" sqref="K6"/>
    </sheetView>
  </sheetViews>
  <sheetFormatPr defaultRowHeight="23.1" customHeight="1"/>
  <cols>
    <col min="1" max="1" width="35.77734375" style="71" customWidth="1"/>
    <col min="2" max="2" width="40.77734375" style="71" customWidth="1"/>
    <col min="3" max="3" width="4.77734375" style="99" customWidth="1"/>
    <col min="4" max="5" width="10.77734375" style="69" customWidth="1"/>
    <col min="6" max="6" width="5.77734375" style="70" customWidth="1"/>
    <col min="7" max="7" width="10.77734375" style="69" customWidth="1"/>
    <col min="8" max="8" width="5.77734375" style="70" customWidth="1"/>
    <col min="9" max="9" width="10.77734375" style="69" customWidth="1"/>
    <col min="10" max="10" width="5.77734375" style="70" customWidth="1"/>
    <col min="11" max="11" width="10.77734375" style="103" customWidth="1"/>
    <col min="12" max="12" width="5.77734375" style="70" customWidth="1"/>
    <col min="13" max="13" width="13.33203125" style="70" customWidth="1"/>
    <col min="14" max="14" width="20.77734375" style="70" customWidth="1"/>
    <col min="15" max="21" width="0" style="70" hidden="1" customWidth="1"/>
    <col min="22" max="22" width="11.44140625" style="69" bestFit="1" customWidth="1"/>
    <col min="23" max="16384" width="8.88671875" style="69"/>
  </cols>
  <sheetData>
    <row r="1" spans="1:22" s="79" customFormat="1" ht="23.1" customHeight="1" thickBot="1">
      <c r="A1" s="494" t="s">
        <v>1027</v>
      </c>
      <c r="B1" s="494"/>
      <c r="C1" s="494"/>
      <c r="D1" s="494"/>
      <c r="E1" s="494"/>
      <c r="F1" s="494"/>
      <c r="G1" s="494"/>
      <c r="H1" s="494"/>
      <c r="J1" s="80"/>
      <c r="K1" s="100"/>
      <c r="L1" s="80"/>
      <c r="M1" s="80"/>
      <c r="N1" s="80"/>
      <c r="O1" s="80"/>
      <c r="P1" s="80"/>
      <c r="Q1" s="80"/>
      <c r="R1" s="80"/>
      <c r="S1" s="80"/>
      <c r="T1" s="80"/>
      <c r="U1" s="80"/>
    </row>
    <row r="2" spans="1:22" s="75" customFormat="1" ht="23.1" customHeight="1">
      <c r="A2" s="495" t="s">
        <v>1006</v>
      </c>
      <c r="B2" s="497" t="s">
        <v>1005</v>
      </c>
      <c r="C2" s="499" t="s">
        <v>18</v>
      </c>
      <c r="D2" s="497" t="s">
        <v>1026</v>
      </c>
      <c r="E2" s="501" t="s">
        <v>1045</v>
      </c>
      <c r="F2" s="501"/>
      <c r="G2" s="501" t="s">
        <v>1025</v>
      </c>
      <c r="H2" s="501"/>
      <c r="I2" s="501" t="s">
        <v>1024</v>
      </c>
      <c r="J2" s="501"/>
      <c r="K2" s="501" t="s">
        <v>1029</v>
      </c>
      <c r="L2" s="501"/>
      <c r="M2" s="492" t="s">
        <v>22</v>
      </c>
      <c r="N2" s="76"/>
      <c r="O2" s="76"/>
      <c r="P2" s="76"/>
      <c r="Q2" s="76"/>
      <c r="R2" s="76"/>
      <c r="S2" s="76"/>
      <c r="T2" s="76"/>
      <c r="U2" s="76"/>
    </row>
    <row r="3" spans="1:22" s="75" customFormat="1" ht="23.1" customHeight="1">
      <c r="A3" s="496"/>
      <c r="B3" s="498"/>
      <c r="C3" s="500"/>
      <c r="D3" s="498"/>
      <c r="E3" s="78" t="s">
        <v>1028</v>
      </c>
      <c r="F3" s="77" t="s">
        <v>25</v>
      </c>
      <c r="G3" s="78" t="s">
        <v>1028</v>
      </c>
      <c r="H3" s="77" t="s">
        <v>25</v>
      </c>
      <c r="I3" s="78" t="s">
        <v>1023</v>
      </c>
      <c r="J3" s="77" t="s">
        <v>25</v>
      </c>
      <c r="K3" s="101" t="s">
        <v>1028</v>
      </c>
      <c r="L3" s="77" t="s">
        <v>25</v>
      </c>
      <c r="M3" s="493"/>
      <c r="N3" s="76" t="s">
        <v>26</v>
      </c>
      <c r="O3" s="76" t="s">
        <v>26</v>
      </c>
      <c r="P3" s="76" t="s">
        <v>26</v>
      </c>
      <c r="Q3" s="76" t="s">
        <v>26</v>
      </c>
      <c r="R3" s="76" t="s">
        <v>26</v>
      </c>
      <c r="S3" s="76" t="s">
        <v>26</v>
      </c>
      <c r="T3" s="76" t="s">
        <v>26</v>
      </c>
      <c r="U3" s="76" t="s">
        <v>26</v>
      </c>
    </row>
    <row r="4" spans="1:22" ht="24.95" customHeight="1">
      <c r="A4" s="148"/>
      <c r="B4" s="149"/>
      <c r="C4" s="150"/>
      <c r="D4" s="153"/>
      <c r="E4" s="153"/>
      <c r="F4" s="153"/>
      <c r="G4" s="153"/>
      <c r="H4" s="153"/>
      <c r="I4" s="153"/>
      <c r="J4" s="153"/>
      <c r="K4" s="153"/>
      <c r="L4" s="152"/>
      <c r="M4" s="154"/>
    </row>
    <row r="5" spans="1:22" ht="24.95" customHeight="1">
      <c r="A5" s="234" t="s">
        <v>1075</v>
      </c>
      <c r="B5" s="234" t="s">
        <v>1067</v>
      </c>
      <c r="C5" s="150" t="s">
        <v>1031</v>
      </c>
      <c r="D5" s="153">
        <f t="shared" ref="D5" si="0">MIN(E5,G5,I5,K5)</f>
        <v>260000</v>
      </c>
      <c r="E5" s="153"/>
      <c r="F5" s="153"/>
      <c r="G5" s="153"/>
      <c r="H5" s="153"/>
      <c r="I5" s="153"/>
      <c r="J5" s="153"/>
      <c r="K5" s="153">
        <v>260000</v>
      </c>
      <c r="L5" s="152"/>
      <c r="M5" s="104"/>
      <c r="N5" s="70" t="s">
        <v>26</v>
      </c>
      <c r="O5" s="70" t="s">
        <v>26</v>
      </c>
      <c r="P5" s="70" t="s">
        <v>26</v>
      </c>
      <c r="Q5" s="70" t="s">
        <v>26</v>
      </c>
      <c r="R5" s="70" t="s">
        <v>26</v>
      </c>
      <c r="S5" s="70" t="s">
        <v>26</v>
      </c>
      <c r="T5" s="70" t="s">
        <v>26</v>
      </c>
      <c r="U5" s="70" t="s">
        <v>26</v>
      </c>
    </row>
    <row r="6" spans="1:22" ht="24.95" customHeight="1">
      <c r="A6" s="234" t="s">
        <v>1070</v>
      </c>
      <c r="B6" s="149" t="s">
        <v>1094</v>
      </c>
      <c r="C6" s="150" t="s">
        <v>1061</v>
      </c>
      <c r="D6" s="153">
        <f t="shared" ref="D6:D12" si="1">MIN(E6,G6,I6,K6)</f>
        <v>1800000</v>
      </c>
      <c r="E6" s="153"/>
      <c r="F6" s="153"/>
      <c r="G6" s="153"/>
      <c r="H6" s="153"/>
      <c r="I6" s="153"/>
      <c r="J6" s="153"/>
      <c r="K6" s="153">
        <v>1800000</v>
      </c>
      <c r="L6" s="152"/>
      <c r="M6" s="154" t="s">
        <v>1042</v>
      </c>
      <c r="N6" s="70" t="s">
        <v>26</v>
      </c>
      <c r="O6" s="70" t="s">
        <v>26</v>
      </c>
      <c r="P6" s="70" t="s">
        <v>26</v>
      </c>
      <c r="Q6" s="70" t="s">
        <v>26</v>
      </c>
      <c r="R6" s="70" t="s">
        <v>26</v>
      </c>
      <c r="S6" s="70" t="s">
        <v>26</v>
      </c>
      <c r="T6" s="70" t="s">
        <v>26</v>
      </c>
      <c r="U6" s="70" t="s">
        <v>26</v>
      </c>
    </row>
    <row r="7" spans="1:22" s="183" customFormat="1" ht="24.95" customHeight="1">
      <c r="A7" s="234" t="s">
        <v>1071</v>
      </c>
      <c r="B7" s="234" t="s">
        <v>1078</v>
      </c>
      <c r="C7" s="150" t="s">
        <v>1060</v>
      </c>
      <c r="D7" s="187">
        <f t="shared" si="1"/>
        <v>1380</v>
      </c>
      <c r="E7" s="187">
        <v>1380</v>
      </c>
      <c r="F7" s="187">
        <v>860</v>
      </c>
      <c r="G7" s="187"/>
      <c r="H7" s="187"/>
      <c r="I7" s="187"/>
      <c r="J7" s="187"/>
      <c r="K7" s="187"/>
      <c r="L7" s="152"/>
      <c r="M7" s="154"/>
      <c r="N7" s="181" t="s">
        <v>26</v>
      </c>
      <c r="O7" s="181" t="s">
        <v>26</v>
      </c>
      <c r="P7" s="181" t="s">
        <v>26</v>
      </c>
      <c r="Q7" s="181" t="s">
        <v>26</v>
      </c>
      <c r="R7" s="181" t="s">
        <v>26</v>
      </c>
      <c r="S7" s="181" t="s">
        <v>26</v>
      </c>
      <c r="T7" s="181" t="s">
        <v>26</v>
      </c>
      <c r="U7" s="181" t="s">
        <v>26</v>
      </c>
      <c r="V7" s="182" t="s">
        <v>1030</v>
      </c>
    </row>
    <row r="8" spans="1:22" ht="24.95" customHeight="1">
      <c r="A8" s="234" t="s">
        <v>1063</v>
      </c>
      <c r="B8" s="149" t="s">
        <v>1062</v>
      </c>
      <c r="C8" s="150" t="s">
        <v>1031</v>
      </c>
      <c r="D8" s="187">
        <f t="shared" si="1"/>
        <v>1000</v>
      </c>
      <c r="E8" s="187">
        <v>1000</v>
      </c>
      <c r="F8" s="187">
        <v>860</v>
      </c>
      <c r="G8" s="187"/>
      <c r="H8" s="187"/>
      <c r="I8" s="187"/>
      <c r="J8" s="187"/>
      <c r="K8" s="187"/>
      <c r="L8" s="152"/>
      <c r="M8" s="104"/>
      <c r="O8" s="70" t="s">
        <v>26</v>
      </c>
      <c r="P8" s="70" t="s">
        <v>26</v>
      </c>
      <c r="Q8" s="70" t="s">
        <v>26</v>
      </c>
      <c r="R8" s="70" t="s">
        <v>26</v>
      </c>
      <c r="S8" s="70" t="s">
        <v>26</v>
      </c>
      <c r="T8" s="70" t="s">
        <v>26</v>
      </c>
      <c r="U8" s="70" t="s">
        <v>26</v>
      </c>
    </row>
    <row r="9" spans="1:22" ht="24.95" customHeight="1">
      <c r="A9" s="234" t="s">
        <v>1072</v>
      </c>
      <c r="B9" s="234" t="s">
        <v>1064</v>
      </c>
      <c r="C9" s="105" t="s">
        <v>1060</v>
      </c>
      <c r="D9" s="187">
        <f t="shared" si="1"/>
        <v>2280</v>
      </c>
      <c r="E9" s="153">
        <v>2280</v>
      </c>
      <c r="F9" s="153">
        <v>834</v>
      </c>
      <c r="G9" s="153"/>
      <c r="H9" s="153"/>
      <c r="I9" s="153"/>
      <c r="J9" s="153"/>
      <c r="K9" s="153"/>
      <c r="L9" s="152"/>
      <c r="M9" s="104"/>
      <c r="N9" s="70" t="s">
        <v>26</v>
      </c>
      <c r="O9" s="70" t="s">
        <v>26</v>
      </c>
      <c r="P9" s="70" t="s">
        <v>26</v>
      </c>
      <c r="Q9" s="70" t="s">
        <v>26</v>
      </c>
      <c r="R9" s="70" t="s">
        <v>26</v>
      </c>
      <c r="S9" s="70" t="s">
        <v>26</v>
      </c>
      <c r="T9" s="70" t="s">
        <v>26</v>
      </c>
      <c r="U9" s="70" t="s">
        <v>26</v>
      </c>
      <c r="V9" s="103">
        <f>원가계산!D27</f>
        <v>29318000</v>
      </c>
    </row>
    <row r="10" spans="1:22" ht="24.95" customHeight="1">
      <c r="A10" s="234" t="s">
        <v>1073</v>
      </c>
      <c r="B10" s="234" t="s">
        <v>1065</v>
      </c>
      <c r="C10" s="150" t="s">
        <v>1060</v>
      </c>
      <c r="D10" s="153">
        <f t="shared" si="1"/>
        <v>9134</v>
      </c>
      <c r="E10" s="153">
        <v>9134</v>
      </c>
      <c r="F10" s="153">
        <v>834</v>
      </c>
      <c r="G10" s="153"/>
      <c r="H10" s="153"/>
      <c r="I10" s="153"/>
      <c r="J10" s="153"/>
      <c r="K10" s="153"/>
      <c r="L10" s="152"/>
      <c r="M10" s="154"/>
      <c r="N10" s="70" t="s">
        <v>26</v>
      </c>
      <c r="O10" s="70" t="s">
        <v>26</v>
      </c>
      <c r="P10" s="70" t="s">
        <v>26</v>
      </c>
      <c r="Q10" s="70" t="s">
        <v>26</v>
      </c>
      <c r="R10" s="70" t="s">
        <v>26</v>
      </c>
      <c r="S10" s="70" t="s">
        <v>26</v>
      </c>
      <c r="T10" s="70" t="s">
        <v>26</v>
      </c>
      <c r="U10" s="70" t="s">
        <v>26</v>
      </c>
      <c r="V10" s="69">
        <f>원가계산!D26</f>
        <v>29318000</v>
      </c>
    </row>
    <row r="11" spans="1:22" ht="24.95" customHeight="1">
      <c r="A11" s="234" t="s">
        <v>1074</v>
      </c>
      <c r="B11" s="234" t="s">
        <v>1066</v>
      </c>
      <c r="C11" s="150" t="s">
        <v>1060</v>
      </c>
      <c r="D11" s="153">
        <f t="shared" si="1"/>
        <v>2616</v>
      </c>
      <c r="E11" s="153">
        <v>2616</v>
      </c>
      <c r="F11" s="153">
        <v>833</v>
      </c>
      <c r="G11" s="153"/>
      <c r="H11" s="153"/>
      <c r="I11" s="153"/>
      <c r="J11" s="153"/>
      <c r="K11" s="153"/>
      <c r="L11" s="152"/>
      <c r="M11" s="154"/>
      <c r="N11" s="70" t="s">
        <v>26</v>
      </c>
      <c r="O11" s="70" t="s">
        <v>26</v>
      </c>
      <c r="P11" s="70" t="s">
        <v>26</v>
      </c>
      <c r="Q11" s="70" t="s">
        <v>26</v>
      </c>
      <c r="R11" s="70" t="s">
        <v>26</v>
      </c>
      <c r="S11" s="70" t="s">
        <v>26</v>
      </c>
      <c r="T11" s="70" t="s">
        <v>26</v>
      </c>
      <c r="U11" s="70" t="s">
        <v>26</v>
      </c>
    </row>
    <row r="12" spans="1:22" ht="24.95" customHeight="1">
      <c r="A12" s="234" t="s">
        <v>1076</v>
      </c>
      <c r="B12" s="234" t="s">
        <v>1068</v>
      </c>
      <c r="C12" s="150" t="s">
        <v>1031</v>
      </c>
      <c r="D12" s="153">
        <f t="shared" si="1"/>
        <v>845</v>
      </c>
      <c r="E12" s="153">
        <v>845</v>
      </c>
      <c r="F12" s="153">
        <v>873</v>
      </c>
      <c r="G12" s="153"/>
      <c r="H12" s="153"/>
      <c r="I12" s="153"/>
      <c r="J12" s="153"/>
      <c r="K12" s="153"/>
      <c r="L12" s="152"/>
      <c r="M12" s="154"/>
      <c r="N12" s="70" t="s">
        <v>26</v>
      </c>
      <c r="O12" s="70" t="s">
        <v>26</v>
      </c>
      <c r="P12" s="70" t="s">
        <v>26</v>
      </c>
      <c r="Q12" s="70" t="s">
        <v>26</v>
      </c>
      <c r="R12" s="70" t="s">
        <v>26</v>
      </c>
      <c r="S12" s="70" t="s">
        <v>26</v>
      </c>
      <c r="T12" s="70" t="s">
        <v>26</v>
      </c>
      <c r="U12" s="70" t="s">
        <v>26</v>
      </c>
    </row>
    <row r="13" spans="1:22" ht="24.95" customHeight="1">
      <c r="A13" s="234" t="s">
        <v>1076</v>
      </c>
      <c r="B13" s="234" t="s">
        <v>1069</v>
      </c>
      <c r="C13" s="156" t="s">
        <v>1031</v>
      </c>
      <c r="D13" s="153">
        <f>MIN(E13,G13,I13,K13)</f>
        <v>343</v>
      </c>
      <c r="E13" s="153">
        <v>343</v>
      </c>
      <c r="F13" s="153">
        <v>873</v>
      </c>
      <c r="G13" s="153"/>
      <c r="H13" s="153"/>
      <c r="I13" s="153"/>
      <c r="J13" s="153"/>
      <c r="K13" s="153"/>
      <c r="L13" s="152"/>
      <c r="M13" s="154"/>
    </row>
    <row r="14" spans="1:22" ht="24.95" customHeight="1">
      <c r="A14" s="234" t="s">
        <v>1077</v>
      </c>
      <c r="B14" s="234" t="s">
        <v>1079</v>
      </c>
      <c r="C14" s="165" t="s">
        <v>1031</v>
      </c>
      <c r="D14" s="153">
        <f>MIN(E14,G14,I14,K14)</f>
        <v>104</v>
      </c>
      <c r="E14" s="167">
        <v>104</v>
      </c>
      <c r="F14" s="167">
        <v>864</v>
      </c>
      <c r="G14" s="167"/>
      <c r="H14" s="167"/>
      <c r="I14" s="167"/>
      <c r="J14" s="167"/>
      <c r="K14" s="167"/>
      <c r="L14" s="166"/>
      <c r="M14" s="154"/>
    </row>
    <row r="15" spans="1:22" ht="24.95" customHeight="1">
      <c r="A15" s="235"/>
      <c r="B15" s="236"/>
      <c r="C15" s="165"/>
      <c r="D15" s="167"/>
      <c r="E15" s="167"/>
      <c r="F15" s="167"/>
      <c r="G15" s="167"/>
      <c r="H15" s="167"/>
      <c r="I15" s="167"/>
      <c r="J15" s="167"/>
      <c r="K15" s="167"/>
      <c r="L15" s="166"/>
      <c r="M15" s="154"/>
    </row>
    <row r="16" spans="1:22" ht="24.95" customHeight="1">
      <c r="A16" s="186"/>
      <c r="B16" s="164"/>
      <c r="C16" s="165"/>
      <c r="D16" s="167"/>
      <c r="E16" s="167"/>
      <c r="F16" s="167"/>
      <c r="G16" s="167"/>
      <c r="H16" s="167"/>
      <c r="I16" s="167"/>
      <c r="J16" s="167"/>
      <c r="K16" s="167"/>
      <c r="L16" s="166"/>
      <c r="M16" s="154"/>
    </row>
    <row r="17" spans="1:21" ht="24.95" customHeight="1">
      <c r="A17" s="148"/>
      <c r="B17" s="149"/>
      <c r="C17" s="150"/>
      <c r="D17" s="151"/>
      <c r="E17" s="152"/>
      <c r="F17" s="152"/>
      <c r="G17" s="152"/>
      <c r="H17" s="152"/>
      <c r="I17" s="152"/>
      <c r="J17" s="152"/>
      <c r="K17" s="153"/>
      <c r="L17" s="152"/>
      <c r="M17" s="154"/>
    </row>
    <row r="18" spans="1:21" ht="24.95" customHeight="1">
      <c r="A18" s="148"/>
      <c r="B18" s="149"/>
      <c r="C18" s="150"/>
      <c r="D18" s="151"/>
      <c r="E18" s="152"/>
      <c r="F18" s="152"/>
      <c r="G18" s="152"/>
      <c r="H18" s="152"/>
      <c r="I18" s="152"/>
      <c r="J18" s="152"/>
      <c r="K18" s="153"/>
      <c r="L18" s="152"/>
      <c r="M18" s="154"/>
    </row>
    <row r="19" spans="1:21" ht="24.95" customHeight="1">
      <c r="A19" s="148"/>
      <c r="B19" s="149"/>
      <c r="C19" s="150"/>
      <c r="D19" s="151"/>
      <c r="E19" s="152"/>
      <c r="F19" s="152"/>
      <c r="G19" s="152"/>
      <c r="H19" s="152"/>
      <c r="I19" s="152"/>
      <c r="J19" s="152"/>
      <c r="K19" s="153"/>
      <c r="L19" s="152"/>
      <c r="M19" s="154"/>
    </row>
    <row r="20" spans="1:21" ht="24.95" customHeight="1">
      <c r="A20" s="148"/>
      <c r="B20" s="149"/>
      <c r="C20" s="150"/>
      <c r="D20" s="151"/>
      <c r="E20" s="152"/>
      <c r="F20" s="152"/>
      <c r="G20" s="152"/>
      <c r="H20" s="152"/>
      <c r="I20" s="152"/>
      <c r="J20" s="152"/>
      <c r="K20" s="153"/>
      <c r="L20" s="152"/>
      <c r="M20" s="154"/>
    </row>
    <row r="21" spans="1:21" ht="24.95" customHeight="1">
      <c r="A21" s="148"/>
      <c r="B21" s="149"/>
      <c r="C21" s="150"/>
      <c r="D21" s="151"/>
      <c r="E21" s="152"/>
      <c r="F21" s="152"/>
      <c r="G21" s="152"/>
      <c r="H21" s="152"/>
      <c r="I21" s="152"/>
      <c r="J21" s="152"/>
      <c r="K21" s="153"/>
      <c r="L21" s="152"/>
      <c r="M21" s="154"/>
    </row>
    <row r="22" spans="1:21" ht="24.95" customHeight="1">
      <c r="A22" s="148"/>
      <c r="B22" s="149"/>
      <c r="C22" s="150"/>
      <c r="D22" s="151"/>
      <c r="E22" s="152"/>
      <c r="F22" s="152"/>
      <c r="G22" s="152"/>
      <c r="H22" s="152"/>
      <c r="I22" s="152"/>
      <c r="J22" s="152"/>
      <c r="K22" s="153"/>
      <c r="L22" s="152"/>
      <c r="M22" s="154"/>
    </row>
    <row r="23" spans="1:21" ht="24.95" customHeight="1">
      <c r="A23" s="148"/>
      <c r="B23" s="149"/>
      <c r="C23" s="150"/>
      <c r="D23" s="151"/>
      <c r="E23" s="152"/>
      <c r="F23" s="152"/>
      <c r="G23" s="152"/>
      <c r="H23" s="152"/>
      <c r="I23" s="152"/>
      <c r="J23" s="152"/>
      <c r="K23" s="153"/>
      <c r="L23" s="152"/>
      <c r="M23" s="154"/>
    </row>
    <row r="24" spans="1:21" ht="24.95" customHeight="1">
      <c r="A24" s="148"/>
      <c r="B24" s="149"/>
      <c r="C24" s="150"/>
      <c r="D24" s="151"/>
      <c r="E24" s="152"/>
      <c r="F24" s="152"/>
      <c r="G24" s="152"/>
      <c r="H24" s="152"/>
      <c r="I24" s="152"/>
      <c r="J24" s="152"/>
      <c r="K24" s="153"/>
      <c r="L24" s="152"/>
      <c r="M24" s="154"/>
    </row>
    <row r="25" spans="1:21" ht="24.95" customHeight="1">
      <c r="A25" s="155"/>
      <c r="B25" s="149"/>
      <c r="C25" s="156"/>
      <c r="D25" s="151"/>
      <c r="E25" s="152"/>
      <c r="F25" s="152"/>
      <c r="G25" s="152"/>
      <c r="H25" s="152"/>
      <c r="I25" s="152"/>
      <c r="J25" s="152"/>
      <c r="K25" s="153"/>
      <c r="L25" s="152"/>
      <c r="M25" s="154"/>
      <c r="N25" s="70" t="s">
        <v>26</v>
      </c>
      <c r="O25" s="70" t="s">
        <v>26</v>
      </c>
      <c r="P25" s="70" t="s">
        <v>26</v>
      </c>
      <c r="Q25" s="70" t="s">
        <v>26</v>
      </c>
      <c r="R25" s="70" t="s">
        <v>26</v>
      </c>
      <c r="S25" s="70" t="s">
        <v>26</v>
      </c>
      <c r="T25" s="70" t="s">
        <v>26</v>
      </c>
      <c r="U25" s="70" t="s">
        <v>26</v>
      </c>
    </row>
    <row r="26" spans="1:21" ht="24.95" customHeight="1">
      <c r="A26" s="163"/>
      <c r="B26" s="164"/>
      <c r="C26" s="165"/>
      <c r="D26" s="151"/>
      <c r="E26" s="166"/>
      <c r="F26" s="166"/>
      <c r="G26" s="166"/>
      <c r="H26" s="166"/>
      <c r="I26" s="166"/>
      <c r="J26" s="166"/>
      <c r="K26" s="167"/>
      <c r="L26" s="166"/>
      <c r="M26" s="168"/>
    </row>
    <row r="27" spans="1:21" ht="24.95" customHeight="1" thickBot="1">
      <c r="A27" s="157"/>
      <c r="B27" s="158"/>
      <c r="C27" s="159"/>
      <c r="D27" s="160"/>
      <c r="E27" s="160"/>
      <c r="F27" s="160"/>
      <c r="G27" s="160"/>
      <c r="H27" s="160"/>
      <c r="I27" s="160"/>
      <c r="J27" s="160"/>
      <c r="K27" s="161"/>
      <c r="L27" s="160"/>
      <c r="M27" s="160"/>
    </row>
    <row r="28" spans="1:21" ht="23.1" customHeight="1">
      <c r="A28" s="74"/>
      <c r="B28" s="74"/>
      <c r="C28" s="98"/>
      <c r="D28" s="73"/>
      <c r="E28" s="72"/>
      <c r="F28" s="72"/>
      <c r="G28" s="72"/>
      <c r="H28" s="72"/>
      <c r="I28" s="72"/>
      <c r="J28" s="72"/>
      <c r="K28" s="102"/>
      <c r="L28" s="72"/>
      <c r="M28" s="72"/>
    </row>
  </sheetData>
  <mergeCells count="10">
    <mergeCell ref="M2:M3"/>
    <mergeCell ref="A1:H1"/>
    <mergeCell ref="A2:A3"/>
    <mergeCell ref="B2:B3"/>
    <mergeCell ref="C2:C3"/>
    <mergeCell ref="D2:D3"/>
    <mergeCell ref="E2:F2"/>
    <mergeCell ref="G2:H2"/>
    <mergeCell ref="I2:J2"/>
    <mergeCell ref="K2:L2"/>
  </mergeCells>
  <phoneticPr fontId="3" type="noConversion"/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71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15</vt:i4>
      </vt:variant>
    </vt:vector>
  </HeadingPairs>
  <TitlesOfParts>
    <vt:vector size="26" baseType="lpstr">
      <vt:lpstr>표지</vt:lpstr>
      <vt:lpstr>간지</vt:lpstr>
      <vt:lpstr>설명</vt:lpstr>
      <vt:lpstr>일반</vt:lpstr>
      <vt:lpstr>공정</vt:lpstr>
      <vt:lpstr>결재 (2)</vt:lpstr>
      <vt:lpstr>원가계산</vt:lpstr>
      <vt:lpstr>총괄표</vt:lpstr>
      <vt:lpstr>내역서</vt:lpstr>
      <vt:lpstr>노임근거</vt:lpstr>
      <vt:lpstr>단가조사</vt:lpstr>
      <vt:lpstr>간지!Print_Area</vt:lpstr>
      <vt:lpstr>'결재 (2)'!Print_Area</vt:lpstr>
      <vt:lpstr>공정!Print_Area</vt:lpstr>
      <vt:lpstr>내역서!Print_Area</vt:lpstr>
      <vt:lpstr>노임근거!Print_Area</vt:lpstr>
      <vt:lpstr>단가조사!Print_Area</vt:lpstr>
      <vt:lpstr>설명!Print_Area</vt:lpstr>
      <vt:lpstr>원가계산!Print_Area</vt:lpstr>
      <vt:lpstr>일반!Print_Area</vt:lpstr>
      <vt:lpstr>총괄표!Print_Area</vt:lpstr>
      <vt:lpstr>표지!Print_Area</vt:lpstr>
      <vt:lpstr>내역서!Print_Titles</vt:lpstr>
      <vt:lpstr>노임근거!Print_Titles</vt:lpstr>
      <vt:lpstr>단가조사!Print_Titles</vt:lpstr>
      <vt:lpstr>총괄표!Print_Titles</vt:lpstr>
    </vt:vector>
  </TitlesOfParts>
  <Company>85MSL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Chamsae</dc:creator>
  <cp:lastModifiedBy>USER</cp:lastModifiedBy>
  <cp:lastPrinted>2026-06-12T05:53:12Z</cp:lastPrinted>
  <dcterms:created xsi:type="dcterms:W3CDTF">2006-08-05T01:54:26Z</dcterms:created>
  <dcterms:modified xsi:type="dcterms:W3CDTF">2026-07-02T02:46:28Z</dcterms:modified>
</cp:coreProperties>
</file>