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시설\2026\여건개선 체육관 음향 및 흡음\설계\도면 및 내역서-일상감사완료\01 낭주중학교 체육관 흡음패널 설치공사\02 내역서\"/>
    </mc:Choice>
  </mc:AlternateContent>
  <xr:revisionPtr revIDLastSave="0" documentId="13_ncr:1_{D6B83AF2-6866-4700-8491-8A55B5905B4D}" xr6:coauthVersionLast="36" xr6:coauthVersionMax="47" xr10:uidLastSave="{00000000-0000-0000-0000-000000000000}"/>
  <bookViews>
    <workbookView xWindow="-120" yWindow="-120" windowWidth="29040" windowHeight="15840" tabRatio="513" xr2:uid="{B9319505-1B98-4764-B08D-627980244A3D}"/>
  </bookViews>
  <sheets>
    <sheet name="원가계산서" sheetId="8" r:id="rId1"/>
    <sheet name="건설업종별 집계표-제출용" sheetId="10" r:id="rId2"/>
    <sheet name="공종별집계표" sheetId="7" r:id="rId3"/>
    <sheet name="공종별내역서" sheetId="6" r:id="rId4"/>
    <sheet name="일위대가목록" sheetId="5" r:id="rId5"/>
    <sheet name="일위대가" sheetId="4" r:id="rId6"/>
    <sheet name="단가대비표" sheetId="3" r:id="rId7"/>
    <sheet name=" 공사설정 " sheetId="2" r:id="rId8"/>
    <sheet name="Sheet1" sheetId="1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</externalReferences>
  <definedNames>
    <definedName name="_" localSheetId="1">[1]자산별!#REF!</definedName>
    <definedName name="_">[1]자산별!#REF!</definedName>
    <definedName name="______a1" localSheetId="1">[0]!BlankMacro1</definedName>
    <definedName name="______a1">[0]!BlankMacro1</definedName>
    <definedName name="______eee1" localSheetId="1">[0]!BlankMacro1</definedName>
    <definedName name="______eee1">[0]!BlankMacro1</definedName>
    <definedName name="______lll1" localSheetId="1">[0]!BlankMacro1</definedName>
    <definedName name="______lll1">[0]!BlankMacro1</definedName>
    <definedName name="_____A183154" localSheetId="1">#REF!</definedName>
    <definedName name="_____A183154">#REF!</definedName>
    <definedName name="_____FF1" localSheetId="1">#REF!</definedName>
    <definedName name="_____FF1">#REF!</definedName>
    <definedName name="____a1" localSheetId="1">[0]!BlankMacro1</definedName>
    <definedName name="____a1">[0]!BlankMacro1</definedName>
    <definedName name="____A183154" localSheetId="1">#REF!</definedName>
    <definedName name="____A183154">#REF!</definedName>
    <definedName name="____eee1" localSheetId="1">[0]!BlankMacro1</definedName>
    <definedName name="____eee1">[0]!BlankMacro1</definedName>
    <definedName name="____FF1" localSheetId="1">#REF!</definedName>
    <definedName name="____FF1">#REF!</definedName>
    <definedName name="____lll1" localSheetId="1">[0]!BlankMacro1</definedName>
    <definedName name="____lll1">[0]!BlankMacro1</definedName>
    <definedName name="____LM9228" localSheetId="1">#REF!</definedName>
    <definedName name="____LM9228">#REF!</definedName>
    <definedName name="____NMB96" localSheetId="1">#REF!</definedName>
    <definedName name="____NMB96">#REF!</definedName>
    <definedName name="___A1" localSheetId="1">[2]주방환기!#REF!</definedName>
    <definedName name="___A1">[2]주방환기!#REF!</definedName>
    <definedName name="___A183154" localSheetId="1">#REF!</definedName>
    <definedName name="___A183154">#REF!</definedName>
    <definedName name="___arm1" localSheetId="1">[3]설계명세서!#REF!</definedName>
    <definedName name="___arm1">[3]설계명세서!#REF!</definedName>
    <definedName name="___arm2" localSheetId="1">[4]설계명세서!#REF!</definedName>
    <definedName name="___arm2">[4]설계명세서!#REF!</definedName>
    <definedName name="___arm3" localSheetId="1">[3]설계명세서!#REF!</definedName>
    <definedName name="___arm3">[3]설계명세서!#REF!</definedName>
    <definedName name="___B100000" localSheetId="1">#REF!</definedName>
    <definedName name="___B100000">#REF!</definedName>
    <definedName name="___B66000" localSheetId="1">#REF!</definedName>
    <definedName name="___B66000">#REF!</definedName>
    <definedName name="___B70000" localSheetId="1">#REF!</definedName>
    <definedName name="___B70000">#REF!</definedName>
    <definedName name="___C67000" localSheetId="1">#REF!</definedName>
    <definedName name="___C67000">#REF!</definedName>
    <definedName name="___C68000" localSheetId="1">#REF!</definedName>
    <definedName name="___C68000">#REF!</definedName>
    <definedName name="___CAD15" localSheetId="1">#REF!</definedName>
    <definedName name="___CAD15">#REF!</definedName>
    <definedName name="___CAD25" localSheetId="1">#REF!</definedName>
    <definedName name="___CAD25">#REF!</definedName>
    <definedName name="___eee1" localSheetId="1">[0]!BlankMacro1</definedName>
    <definedName name="___eee1">[0]!BlankMacro1</definedName>
    <definedName name="___FF1" localSheetId="1">#REF!</definedName>
    <definedName name="___FF1">#REF!</definedName>
    <definedName name="___fff12" localSheetId="1">#REF!</definedName>
    <definedName name="___fff12">#REF!</definedName>
    <definedName name="___fff122" localSheetId="1">#REF!</definedName>
    <definedName name="___fff122">#REF!</definedName>
    <definedName name="___fff58" localSheetId="1">#REF!</definedName>
    <definedName name="___fff58">#REF!</definedName>
    <definedName name="___fff59" localSheetId="1">#REF!</definedName>
    <definedName name="___fff59">#REF!</definedName>
    <definedName name="___fff6" localSheetId="1">#REF!</definedName>
    <definedName name="___fff6">#REF!</definedName>
    <definedName name="___fff60" localSheetId="1">#REF!</definedName>
    <definedName name="___fff60">#REF!</definedName>
    <definedName name="___fff65" localSheetId="1">#REF!</definedName>
    <definedName name="___fff65">#REF!</definedName>
    <definedName name="___fff67" localSheetId="1">#REF!</definedName>
    <definedName name="___fff67">#REF!</definedName>
    <definedName name="___fff69" localSheetId="1">#REF!</definedName>
    <definedName name="___fff69">#REF!</definedName>
    <definedName name="___fff7" localSheetId="1">#REF!</definedName>
    <definedName name="___fff7">#REF!</definedName>
    <definedName name="___fff70" localSheetId="1">#REF!</definedName>
    <definedName name="___fff70">#REF!</definedName>
    <definedName name="___fff71" localSheetId="1">#REF!</definedName>
    <definedName name="___fff71">#REF!</definedName>
    <definedName name="___fff77" localSheetId="1">#REF!</definedName>
    <definedName name="___fff77">#REF!</definedName>
    <definedName name="___fff79" localSheetId="1">#REF!</definedName>
    <definedName name="___fff79">#REF!</definedName>
    <definedName name="___fff8" localSheetId="1">#REF!</definedName>
    <definedName name="___fff8">#REF!</definedName>
    <definedName name="___fff80" localSheetId="1">#REF!</definedName>
    <definedName name="___fff80">#REF!</definedName>
    <definedName name="___fff81" localSheetId="1">#REF!</definedName>
    <definedName name="___fff81">#REF!</definedName>
    <definedName name="___fff82" localSheetId="1">#REF!</definedName>
    <definedName name="___fff82">#REF!</definedName>
    <definedName name="___fff83" localSheetId="1">#REF!</definedName>
    <definedName name="___fff83">#REF!</definedName>
    <definedName name="___fff84" localSheetId="1">#REF!</definedName>
    <definedName name="___fff84">#REF!</definedName>
    <definedName name="___fff85" localSheetId="1">#REF!</definedName>
    <definedName name="___fff85">#REF!</definedName>
    <definedName name="___fff86" localSheetId="1">#REF!</definedName>
    <definedName name="___fff86">#REF!</definedName>
    <definedName name="___fff87" localSheetId="1">#REF!</definedName>
    <definedName name="___fff87">#REF!</definedName>
    <definedName name="___fff88" localSheetId="1">#REF!</definedName>
    <definedName name="___fff88">#REF!</definedName>
    <definedName name="___fff89" localSheetId="1">#REF!</definedName>
    <definedName name="___fff89">#REF!</definedName>
    <definedName name="___fff9" localSheetId="1">#REF!</definedName>
    <definedName name="___fff9">#REF!</definedName>
    <definedName name="___fff90" localSheetId="1">#REF!</definedName>
    <definedName name="___fff90">#REF!</definedName>
    <definedName name="___fff91" localSheetId="1">#REF!</definedName>
    <definedName name="___fff91">#REF!</definedName>
    <definedName name="___fff92" localSheetId="1">#REF!</definedName>
    <definedName name="___fff92">#REF!</definedName>
    <definedName name="___fff93" localSheetId="1">#REF!</definedName>
    <definedName name="___fff93">#REF!</definedName>
    <definedName name="___fff94" localSheetId="1">#REF!</definedName>
    <definedName name="___fff94">#REF!</definedName>
    <definedName name="___fff95" localSheetId="1">#REF!</definedName>
    <definedName name="___fff95">#REF!</definedName>
    <definedName name="___fff96" localSheetId="1">#REF!</definedName>
    <definedName name="___fff96">#REF!</definedName>
    <definedName name="___fff97" localSheetId="1">#REF!</definedName>
    <definedName name="___fff97">#REF!</definedName>
    <definedName name="___fff98" localSheetId="1">#REF!</definedName>
    <definedName name="___fff98">#REF!</definedName>
    <definedName name="___fff99" localSheetId="1">#REF!</definedName>
    <definedName name="___fff99">#REF!</definedName>
    <definedName name="___fkn1" localSheetId="1">#REF!</definedName>
    <definedName name="___fkn1">#REF!</definedName>
    <definedName name="___fkn2" localSheetId="1">#REF!</definedName>
    <definedName name="___fkn2">#REF!</definedName>
    <definedName name="___fks1" localSheetId="1">#REF!</definedName>
    <definedName name="___fks1">#REF!</definedName>
    <definedName name="___fks2" localSheetId="1">#REF!</definedName>
    <definedName name="___fks2">#REF!</definedName>
    <definedName name="___ggg1" localSheetId="1">#REF!</definedName>
    <definedName name="___ggg1">#REF!</definedName>
    <definedName name="___ggg2" localSheetId="1">#REF!</definedName>
    <definedName name="___ggg2">#REF!</definedName>
    <definedName name="___ggg55" localSheetId="1">#REF!</definedName>
    <definedName name="___ggg55">#REF!</definedName>
    <definedName name="___ji21" localSheetId="1">[3]설계명세서!#REF!</definedName>
    <definedName name="___ji21">[3]설계명세서!#REF!</definedName>
    <definedName name="___ji22" localSheetId="1">[3]설계명세서!#REF!</definedName>
    <definedName name="___ji22">[3]설계명세서!#REF!</definedName>
    <definedName name="___ji23" localSheetId="1">[3]설계명세서!#REF!</definedName>
    <definedName name="___ji23">[3]설계명세서!#REF!</definedName>
    <definedName name="___ji31" localSheetId="1">[3]설계명세서!#REF!</definedName>
    <definedName name="___ji31">[3]설계명세서!#REF!</definedName>
    <definedName name="___ji32">[3]설계명세서!#REF!</definedName>
    <definedName name="___kn1">[5]계약원가!#REF!</definedName>
    <definedName name="___kn2">[5]계약원가!#REF!</definedName>
    <definedName name="___ks1">[5]계약원가!#REF!</definedName>
    <definedName name="___lll1" localSheetId="1">[0]!BlankMacro1</definedName>
    <definedName name="___lll1">[0]!BlankMacro1</definedName>
    <definedName name="___LM9228" localSheetId="1">#REF!</definedName>
    <definedName name="___LM9228">#REF!</definedName>
    <definedName name="___LPB1" localSheetId="1">[6]부하계산서!#REF!</definedName>
    <definedName name="___LPB1">[6]부하계산서!#REF!</definedName>
    <definedName name="___LPK1" localSheetId="1">[6]부하계산서!#REF!</definedName>
    <definedName name="___LPK1">[6]부하계산서!#REF!</definedName>
    <definedName name="___LU1" localSheetId="1">'[7]부하(성남)'!#REF!</definedName>
    <definedName name="___LU1">'[7]부하(성남)'!#REF!</definedName>
    <definedName name="___LU2" localSheetId="1">'[7]부하(성남)'!#REF!</definedName>
    <definedName name="___LU2">'[7]부하(성남)'!#REF!</definedName>
    <definedName name="___LV01" localSheetId="1">'[7]부하(성남)'!#REF!</definedName>
    <definedName name="___LV01">'[7]부하(성남)'!#REF!</definedName>
    <definedName name="___NMB96" localSheetId="1">#REF!</definedName>
    <definedName name="___NMB96">#REF!</definedName>
    <definedName name="___PVC200" localSheetId="1">#REF!</definedName>
    <definedName name="___PVC200">#REF!</definedName>
    <definedName name="___PVC250" localSheetId="1">#REF!</definedName>
    <definedName name="___PVC250">#REF!</definedName>
    <definedName name="___PVC36" localSheetId="1">#REF!</definedName>
    <definedName name="___PVC36">#REF!</definedName>
    <definedName name="___UP1" localSheetId="1">[6]부하계산서!#REF!</definedName>
    <definedName name="___UP1">[6]부하계산서!#REF!</definedName>
    <definedName name="___UP2" localSheetId="1">[6]부하계산서!#REF!</definedName>
    <definedName name="___UP2">[6]부하계산서!#REF!</definedName>
    <definedName name="__123Graph_A" hidden="1">#REF!</definedName>
    <definedName name="__123Graph_B" hidden="1">[8]B!#REF!</definedName>
    <definedName name="__123Graph_D" hidden="1">[8]B!#REF!</definedName>
    <definedName name="__123Graph_F" hidden="1">[8]B!#REF!</definedName>
    <definedName name="__123Graph_X" hidden="1">[8]B!#REF!</definedName>
    <definedName name="__a1" localSheetId="1">[0]!BlankMacro1</definedName>
    <definedName name="__a1">[0]!BlankMacro1</definedName>
    <definedName name="__A183154" localSheetId="1">#REF!</definedName>
    <definedName name="__A183154">#REF!</definedName>
    <definedName name="__B100000">#REF!</definedName>
    <definedName name="__B66000">#REF!</definedName>
    <definedName name="__B70000">#REF!</definedName>
    <definedName name="__C67000">#REF!</definedName>
    <definedName name="__C68000">#REF!</definedName>
    <definedName name="__DemandLoad">TRUE</definedName>
    <definedName name="__eee1" localSheetId="1">[0]!BlankMacro1</definedName>
    <definedName name="__eee1">[0]!BlankMacro1</definedName>
    <definedName name="__FF1" localSheetId="1">#REF!</definedName>
    <definedName name="__FF1">#REF!</definedName>
    <definedName name="__GHH1" localSheetId="1">#REF!</definedName>
    <definedName name="__GHH1">#REF!</definedName>
    <definedName name="__GHH2" localSheetId="1">#REF!</definedName>
    <definedName name="__GHH2">#REF!</definedName>
    <definedName name="__IntlFixup" hidden="1">TRUE</definedName>
    <definedName name="__JEA1" localSheetId="1">#REF!</definedName>
    <definedName name="__JEA1">#REF!</definedName>
    <definedName name="__JEA2" localSheetId="1">#REF!</definedName>
    <definedName name="__JEA2">#REF!</definedName>
    <definedName name="__ks2">[9]품셈기준!$E$18</definedName>
    <definedName name="__lll1" localSheetId="1">[0]!BlankMacro1</definedName>
    <definedName name="__lll1">[0]!BlankMacro1</definedName>
    <definedName name="__LM9228" localSheetId="1">#REF!</definedName>
    <definedName name="__LM9228">#REF!</definedName>
    <definedName name="__LP1" localSheetId="1">#REF!</definedName>
    <definedName name="__LP1">#REF!</definedName>
    <definedName name="__LP2" localSheetId="1">#REF!</definedName>
    <definedName name="__LP2">#REF!</definedName>
    <definedName name="__MaL1" localSheetId="1">#REF!</definedName>
    <definedName name="__MaL1">#REF!</definedName>
    <definedName name="__MaL2" localSheetId="1">#REF!</definedName>
    <definedName name="__MaL2">#REF!</definedName>
    <definedName name="__NMB96">#REF!</definedName>
    <definedName name="__P3" localSheetId="1" hidden="1">{#N/A,#N/A,FALSE,"배수1"}</definedName>
    <definedName name="__P3" hidden="1">{#N/A,#N/A,FALSE,"배수1"}</definedName>
    <definedName name="__P4" localSheetId="1" hidden="1">{#N/A,#N/A,FALSE,"혼합골재"}</definedName>
    <definedName name="__P4" hidden="1">{#N/A,#N/A,FALSE,"혼합골재"}</definedName>
    <definedName name="__P5" localSheetId="1" hidden="1">{#N/A,#N/A,FALSE,"배수1"}</definedName>
    <definedName name="__P5" hidden="1">{#N/A,#N/A,FALSE,"배수1"}</definedName>
    <definedName name="__P6" localSheetId="1" hidden="1">{#N/A,#N/A,FALSE,"2~8번"}</definedName>
    <definedName name="__P6" hidden="1">{#N/A,#N/A,FALSE,"2~8번"}</definedName>
    <definedName name="__qw1" localSheetId="1">#REF!</definedName>
    <definedName name="__qw1">#REF!</definedName>
    <definedName name="__S3" localSheetId="1" hidden="1">{#N/A,#N/A,FALSE,"포장2"}</definedName>
    <definedName name="__S3" hidden="1">{#N/A,#N/A,FALSE,"포장2"}</definedName>
    <definedName name="__SBB1" localSheetId="1">#REF!</definedName>
    <definedName name="__SBB1">#REF!</definedName>
    <definedName name="__SBB2" localSheetId="1">#REF!</definedName>
    <definedName name="__SBB2">#REF!</definedName>
    <definedName name="__SBB3" localSheetId="1">#REF!</definedName>
    <definedName name="__SBB3">#REF!</definedName>
    <definedName name="__SBB4" localSheetId="1">#REF!</definedName>
    <definedName name="__SBB4">#REF!</definedName>
    <definedName name="__SBB5" localSheetId="1">#REF!</definedName>
    <definedName name="__SBB5">#REF!</definedName>
    <definedName name="__SHH1" localSheetId="1">#REF!</definedName>
    <definedName name="__SHH1">#REF!</definedName>
    <definedName name="__SHH2" localSheetId="1">#REF!</definedName>
    <definedName name="__SHH2">#REF!</definedName>
    <definedName name="__SHH3" localSheetId="1">#REF!</definedName>
    <definedName name="__SHH3">#REF!</definedName>
    <definedName name="__Ty1" localSheetId="1">#REF!</definedName>
    <definedName name="__Ty1">#REF!</definedName>
    <definedName name="__Ty2" localSheetId="1">#REF!</definedName>
    <definedName name="__Ty2">#REF!</definedName>
    <definedName name="__zz5">[10]전선관!$GD$5</definedName>
    <definedName name="_1">#N/A</definedName>
    <definedName name="_1._PANEL_BD.__LP___1" localSheetId="1">#REF!</definedName>
    <definedName name="_1._PANEL_BD.__LP___1">#REF!</definedName>
    <definedName name="_1_0_F" localSheetId="1" hidden="1">#REF!</definedName>
    <definedName name="_1_0_F" hidden="1">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5A">[11]금액내역서!$D$3:$D$10</definedName>
    <definedName name="_16">#N/A</definedName>
    <definedName name="_17">#N/A</definedName>
    <definedName name="_18">#N/A</definedName>
    <definedName name="_19">#N/A</definedName>
    <definedName name="_1공장" localSheetId="1">#REF!</definedName>
    <definedName name="_1공장">#REF!</definedName>
    <definedName name="_2">#N/A</definedName>
    <definedName name="_2_0_0_F" localSheetId="1" hidden="1">#REF!</definedName>
    <definedName name="_2_0_0_F" hidden="1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 localSheetId="1">#REF!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q45_" localSheetId="1" hidden="1">{"'용역비'!$A$4:$C$8"}</definedName>
    <definedName name="_3q45_" hidden="1">{"'용역비'!$A$4:$C$8"}</definedName>
    <definedName name="_3공장" localSheetId="1">#REF!</definedName>
    <definedName name="_3공장">#REF!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1" localSheetId="1">[2]주방환기!#REF!</definedName>
    <definedName name="_A1">[2]주방환기!#REF!</definedName>
    <definedName name="_arm1" localSheetId="1">[3]설계명세서!#REF!</definedName>
    <definedName name="_arm1">[3]설계명세서!#REF!</definedName>
    <definedName name="_arm2">[4]설계명세서!#REF!</definedName>
    <definedName name="_arm3">[3]설계명세서!#REF!</definedName>
    <definedName name="_B100000" localSheetId="1">#REF!</definedName>
    <definedName name="_B100000">#REF!</definedName>
    <definedName name="_B22">[12]일위대가!$1400:$1413=[12]일위대가!$A$1400</definedName>
    <definedName name="_B66000" localSheetId="1">#REF!</definedName>
    <definedName name="_B66000">#REF!</definedName>
    <definedName name="_B70000" localSheetId="1">#REF!</definedName>
    <definedName name="_B70000">#REF!</definedName>
    <definedName name="_C67000" localSheetId="1">#REF!</definedName>
    <definedName name="_C67000">#REF!</definedName>
    <definedName name="_C68000" localSheetId="1">#REF!</definedName>
    <definedName name="_C68000">#REF!</definedName>
    <definedName name="_CAD15" localSheetId="1">#REF!</definedName>
    <definedName name="_CAD15">#REF!</definedName>
    <definedName name="_CAD25" localSheetId="1">#REF!</definedName>
    <definedName name="_CAD25">#REF!</definedName>
    <definedName name="_cv1" localSheetId="1">[13]TOTAL!#REF!</definedName>
    <definedName name="_cv1">[13]TOTAL!#REF!</definedName>
    <definedName name="_Dist_Bin" localSheetId="1" hidden="1">[14]조명시설!#REF!</definedName>
    <definedName name="_Dist_Bin" hidden="1">[14]조명시설!#REF!</definedName>
    <definedName name="_Dist_Values" localSheetId="1" hidden="1">[14]조명시설!#REF!</definedName>
    <definedName name="_Dist_Values" hidden="1">[14]조명시설!#REF!</definedName>
    <definedName name="_EE1" localSheetId="1" hidden="1">{#N/A,#N/A,FALSE,"단가표지"}</definedName>
    <definedName name="_EE1" hidden="1">{#N/A,#N/A,FALSE,"단가표지"}</definedName>
    <definedName name="_fce1" localSheetId="1">#REF!</definedName>
    <definedName name="_fce1">#REF!</definedName>
    <definedName name="_fce2" localSheetId="1">#REF!</definedName>
    <definedName name="_fce2">#REF!</definedName>
    <definedName name="_fce3" localSheetId="1">#REF!</definedName>
    <definedName name="_fce3">#REF!</definedName>
    <definedName name="_fce4">#REF!</definedName>
    <definedName name="_fce5">#REF!</definedName>
    <definedName name="_fce6">#REF!</definedName>
    <definedName name="_fce7">#REF!</definedName>
    <definedName name="_fce8">#REF!</definedName>
    <definedName name="_fff12" localSheetId="1">#REF!</definedName>
    <definedName name="_fff12">#REF!</definedName>
    <definedName name="_fff122" localSheetId="1">#REF!</definedName>
    <definedName name="_fff122">#REF!</definedName>
    <definedName name="_fff58" localSheetId="1">#REF!</definedName>
    <definedName name="_fff58">#REF!</definedName>
    <definedName name="_fff59" localSheetId="1">#REF!</definedName>
    <definedName name="_fff59">#REF!</definedName>
    <definedName name="_fff6" localSheetId="1">#REF!</definedName>
    <definedName name="_fff6">#REF!</definedName>
    <definedName name="_fff60" localSheetId="1">#REF!</definedName>
    <definedName name="_fff60">#REF!</definedName>
    <definedName name="_fff65" localSheetId="1">#REF!</definedName>
    <definedName name="_fff65">#REF!</definedName>
    <definedName name="_fff67" localSheetId="1">#REF!</definedName>
    <definedName name="_fff67">#REF!</definedName>
    <definedName name="_fff69" localSheetId="1">#REF!</definedName>
    <definedName name="_fff69">#REF!</definedName>
    <definedName name="_fff7" localSheetId="1">#REF!</definedName>
    <definedName name="_fff7">#REF!</definedName>
    <definedName name="_fff70" localSheetId="1">#REF!</definedName>
    <definedName name="_fff70">#REF!</definedName>
    <definedName name="_fff71" localSheetId="1">#REF!</definedName>
    <definedName name="_fff71">#REF!</definedName>
    <definedName name="_fff77" localSheetId="1">#REF!</definedName>
    <definedName name="_fff77">#REF!</definedName>
    <definedName name="_fff79" localSheetId="1">#REF!</definedName>
    <definedName name="_fff79">#REF!</definedName>
    <definedName name="_fff8" localSheetId="1">#REF!</definedName>
    <definedName name="_fff8">#REF!</definedName>
    <definedName name="_fff80" localSheetId="1">#REF!</definedName>
    <definedName name="_fff80">#REF!</definedName>
    <definedName name="_fff81" localSheetId="1">#REF!</definedName>
    <definedName name="_fff81">#REF!</definedName>
    <definedName name="_fff82" localSheetId="1">#REF!</definedName>
    <definedName name="_fff82">#REF!</definedName>
    <definedName name="_fff83" localSheetId="1">#REF!</definedName>
    <definedName name="_fff83">#REF!</definedName>
    <definedName name="_fff84" localSheetId="1">#REF!</definedName>
    <definedName name="_fff84">#REF!</definedName>
    <definedName name="_fff85" localSheetId="1">#REF!</definedName>
    <definedName name="_fff85">#REF!</definedName>
    <definedName name="_fff86" localSheetId="1">#REF!</definedName>
    <definedName name="_fff86">#REF!</definedName>
    <definedName name="_fff87" localSheetId="1">#REF!</definedName>
    <definedName name="_fff87">#REF!</definedName>
    <definedName name="_fff88" localSheetId="1">#REF!</definedName>
    <definedName name="_fff88">#REF!</definedName>
    <definedName name="_fff89" localSheetId="1">#REF!</definedName>
    <definedName name="_fff89">#REF!</definedName>
    <definedName name="_fff9" localSheetId="1">#REF!</definedName>
    <definedName name="_fff9">#REF!</definedName>
    <definedName name="_fff90" localSheetId="1">#REF!</definedName>
    <definedName name="_fff90">#REF!</definedName>
    <definedName name="_fff91" localSheetId="1">#REF!</definedName>
    <definedName name="_fff91">#REF!</definedName>
    <definedName name="_fff92" localSheetId="1">#REF!</definedName>
    <definedName name="_fff92">#REF!</definedName>
    <definedName name="_fff93" localSheetId="1">#REF!</definedName>
    <definedName name="_fff93">#REF!</definedName>
    <definedName name="_fff94" localSheetId="1">#REF!</definedName>
    <definedName name="_fff94">#REF!</definedName>
    <definedName name="_fff95" localSheetId="1">#REF!</definedName>
    <definedName name="_fff95">#REF!</definedName>
    <definedName name="_fff96" localSheetId="1">#REF!</definedName>
    <definedName name="_fff96">#REF!</definedName>
    <definedName name="_fff97" localSheetId="1">#REF!</definedName>
    <definedName name="_fff97">#REF!</definedName>
    <definedName name="_fff98" localSheetId="1">#REF!</definedName>
    <definedName name="_fff98">#REF!</definedName>
    <definedName name="_fff99" localSheetId="1">#REF!</definedName>
    <definedName name="_fff99">#REF!</definedName>
    <definedName name="_Fill" localSheetId="1" hidden="1">#REF!</definedName>
    <definedName name="_Fill" hidden="1">#REF!</definedName>
    <definedName name="_xlnm._FilterDatabase" hidden="1">#REF!</definedName>
    <definedName name="_fkn1" localSheetId="1">#REF!</definedName>
    <definedName name="_fkn1">#REF!</definedName>
    <definedName name="_fkn2" localSheetId="1">#REF!</definedName>
    <definedName name="_fkn2">#REF!</definedName>
    <definedName name="_fks1" localSheetId="1">#REF!</definedName>
    <definedName name="_fks1">#REF!</definedName>
    <definedName name="_fks2" localSheetId="1">#REF!</definedName>
    <definedName name="_fks2">#REF!</definedName>
    <definedName name="_ggg1" localSheetId="1">#REF!</definedName>
    <definedName name="_ggg1">#REF!</definedName>
    <definedName name="_ggg2" localSheetId="1">#REF!</definedName>
    <definedName name="_ggg2">#REF!</definedName>
    <definedName name="_ggg55" localSheetId="1">#REF!</definedName>
    <definedName name="_ggg55">#REF!</definedName>
    <definedName name="_GHH1" localSheetId="1">#REF!</definedName>
    <definedName name="_GHH1">#REF!</definedName>
    <definedName name="_GHH2" localSheetId="1">#REF!</definedName>
    <definedName name="_GHH2">#REF!</definedName>
    <definedName name="_JEA1" localSheetId="1">#REF!</definedName>
    <definedName name="_JEA1">#REF!</definedName>
    <definedName name="_JEA2" localSheetId="1">#REF!</definedName>
    <definedName name="_JEA2">#REF!</definedName>
    <definedName name="_ji21" localSheetId="1">[3]설계명세서!#REF!</definedName>
    <definedName name="_ji21">[3]설계명세서!#REF!</definedName>
    <definedName name="_ji22" localSheetId="1">[3]설계명세서!#REF!</definedName>
    <definedName name="_ji22">[3]설계명세서!#REF!</definedName>
    <definedName name="_ji23">[3]설계명세서!#REF!</definedName>
    <definedName name="_ji31">[3]설계명세서!#REF!</definedName>
    <definedName name="_ji32">[3]설계명세서!#REF!</definedName>
    <definedName name="_K02">[12]일위대가!$732:$745=[12]일위대가!$A$732</definedName>
    <definedName name="_k1" localSheetId="1">#REF!</definedName>
    <definedName name="_k1">#REF!</definedName>
    <definedName name="_KD2" hidden="1">#REF!</definedName>
    <definedName name="_KD3" hidden="1">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Key3" hidden="1">#REF!</definedName>
    <definedName name="_KK2" hidden="1">#REF!</definedName>
    <definedName name="_KK3" hidden="1">#REF!</definedName>
    <definedName name="_kn1" localSheetId="1">[5]계약원가!#REF!</definedName>
    <definedName name="_kn1">[5]계약원가!#REF!</definedName>
    <definedName name="_kn2" localSheetId="1">[5]계약원가!#REF!</definedName>
    <definedName name="_kn2">[5]계약원가!#REF!</definedName>
    <definedName name="_ks1">[5]계약원가!#REF!</definedName>
    <definedName name="_ks2">[9]품셈기준!$E$18</definedName>
    <definedName name="_LM9228" localSheetId="1">#REF!</definedName>
    <definedName name="_LM9228">#REF!</definedName>
    <definedName name="_LP1" localSheetId="1">#REF!</definedName>
    <definedName name="_LP1">#REF!</definedName>
    <definedName name="_LP2" localSheetId="1">#REF!</definedName>
    <definedName name="_LP2">#REF!</definedName>
    <definedName name="_LPB1" localSheetId="1">[6]부하계산서!#REF!</definedName>
    <definedName name="_LPB1">[6]부하계산서!#REF!</definedName>
    <definedName name="_LPK1" localSheetId="1">[6]부하계산서!#REF!</definedName>
    <definedName name="_LPK1">[6]부하계산서!#REF!</definedName>
    <definedName name="_LU1">'[7]부하(성남)'!#REF!</definedName>
    <definedName name="_LU2">'[7]부하(성남)'!#REF!</definedName>
    <definedName name="_LV01">'[7]부하(성남)'!#REF!</definedName>
    <definedName name="_MaL1" localSheetId="1">#REF!</definedName>
    <definedName name="_MaL1">#REF!</definedName>
    <definedName name="_MaL2" localSheetId="1">#REF!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NMB96">#REF!</definedName>
    <definedName name="_O03">[12]일위대가!$1516:$1529=[12]일위대가!$A$1516</definedName>
    <definedName name="_Order1" hidden="1">255</definedName>
    <definedName name="_Order2" hidden="1">255</definedName>
    <definedName name="_P3" localSheetId="1" hidden="1">{#N/A,#N/A,FALSE,"배수1"}</definedName>
    <definedName name="_P3" hidden="1">{#N/A,#N/A,FALSE,"배수1"}</definedName>
    <definedName name="_P4" localSheetId="1" hidden="1">{#N/A,#N/A,FALSE,"혼합골재"}</definedName>
    <definedName name="_P4" hidden="1">{#N/A,#N/A,FALSE,"혼합골재"}</definedName>
    <definedName name="_P5" localSheetId="1" hidden="1">{#N/A,#N/A,FALSE,"배수1"}</definedName>
    <definedName name="_P5" hidden="1">{#N/A,#N/A,FALSE,"배수1"}</definedName>
    <definedName name="_P6" localSheetId="1" hidden="1">{#N/A,#N/A,FALSE,"2~8번"}</definedName>
    <definedName name="_P6" hidden="1">{#N/A,#N/A,FALSE,"2~8번"}</definedName>
    <definedName name="_pa1">#REF!</definedName>
    <definedName name="_pa2">#REF!</definedName>
    <definedName name="_Parse_Out" hidden="1">[15]갑지!#REF!</definedName>
    <definedName name="_PVC200" localSheetId="1">#REF!</definedName>
    <definedName name="_PVC200">#REF!</definedName>
    <definedName name="_PVC250" localSheetId="1">#REF!</definedName>
    <definedName name="_PVC250">#REF!</definedName>
    <definedName name="_PVC36" localSheetId="1">#REF!</definedName>
    <definedName name="_PVC36">#REF!</definedName>
    <definedName name="_QQ1" localSheetId="1" hidden="1">{#N/A,#N/A,FALSE,"단가표지"}</definedName>
    <definedName name="_QQ1" hidden="1">{#N/A,#N/A,FALSE,"단가표지"}</definedName>
    <definedName name="_qw1" localSheetId="1">#REF!</definedName>
    <definedName name="_qw1">#REF!</definedName>
    <definedName name="_Regression_Int">1</definedName>
    <definedName name="_Regression_Out" localSheetId="1" hidden="1">#REF!</definedName>
    <definedName name="_Regression_Out" hidden="1">#REF!</definedName>
    <definedName name="_Regression_X" localSheetId="1" hidden="1">#REF!</definedName>
    <definedName name="_Regression_X" hidden="1">#REF!</definedName>
    <definedName name="_Regression_Y" localSheetId="1" hidden="1">#REF!</definedName>
    <definedName name="_Regression_Y" hidden="1">#REF!</definedName>
    <definedName name="_REV1" localSheetId="1">[0]!BlankMacro1</definedName>
    <definedName name="_REV1">[0]!BlankMacro1</definedName>
    <definedName name="_S3" localSheetId="1" hidden="1">{#N/A,#N/A,FALSE,"포장2"}</definedName>
    <definedName name="_S3" hidden="1">{#N/A,#N/A,FALSE,"포장2"}</definedName>
    <definedName name="_SBB1" localSheetId="1">#REF!</definedName>
    <definedName name="_SBB1">#REF!</definedName>
    <definedName name="_SBB2" localSheetId="1">#REF!</definedName>
    <definedName name="_SBB2">#REF!</definedName>
    <definedName name="_SBB3" localSheetId="1">#REF!</definedName>
    <definedName name="_SBB3">#REF!</definedName>
    <definedName name="_SBB4" localSheetId="1">#REF!</definedName>
    <definedName name="_SBB4">#REF!</definedName>
    <definedName name="_SBB5" localSheetId="1">#REF!</definedName>
    <definedName name="_SBB5">#REF!</definedName>
    <definedName name="_SHH1" localSheetId="1">#REF!</definedName>
    <definedName name="_SHH1">#REF!</definedName>
    <definedName name="_SHH2" localSheetId="1">#REF!</definedName>
    <definedName name="_SHH2">#REF!</definedName>
    <definedName name="_SHH3" localSheetId="1">#REF!</definedName>
    <definedName name="_SHH3">#REF!</definedName>
    <definedName name="_Sort" localSheetId="1" hidden="1">#REF!</definedName>
    <definedName name="_Sort" hidden="1">#REF!</definedName>
    <definedName name="_Sortt" hidden="1">#REF!</definedName>
    <definedName name="_SS1" localSheetId="1" hidden="1">{#N/A,#N/A,FALSE,"운반시간"}</definedName>
    <definedName name="_SS1" hidden="1">{#N/A,#N/A,FALSE,"운반시간"}</definedName>
    <definedName name="_Table1_In1" hidden="1">[16]시행후면적!$O$59:$O$59</definedName>
    <definedName name="_Table1_Out" hidden="1">[16]시행후면적!$O$6006:$O$6006</definedName>
    <definedName name="_Ted1">#REF!</definedName>
    <definedName name="_Ts1">#REF!</definedName>
    <definedName name="_tt1">"tt1"</definedName>
    <definedName name="_Ty1" localSheetId="1">#REF!</definedName>
    <definedName name="_Ty1">#REF!</definedName>
    <definedName name="_Ty2" localSheetId="1">#REF!</definedName>
    <definedName name="_Ty2">#REF!</definedName>
    <definedName name="_UP1" localSheetId="1">[6]부하계산서!#REF!</definedName>
    <definedName name="_UP1">[6]부하계산서!#REF!</definedName>
    <definedName name="_UP2" localSheetId="1">[6]부하계산서!#REF!</definedName>
    <definedName name="_UP2">[6]부하계산서!#REF!</definedName>
    <definedName name="_zz5">[10]전선관!$GD$5</definedName>
    <definedName name="\0" localSheetId="1">#REF!</definedName>
    <definedName name="\0">#REF!</definedName>
    <definedName name="\1">#N/A</definedName>
    <definedName name="\a" localSheetId="1">#REF!</definedName>
    <definedName name="\a">#REF!</definedName>
    <definedName name="\b" localSheetId="1">#REF!</definedName>
    <definedName name="\b">#REF!</definedName>
    <definedName name="\c" localSheetId="1">#REF!</definedName>
    <definedName name="\c">#REF!</definedName>
    <definedName name="\d" localSheetId="1">#REF!</definedName>
    <definedName name="\d">#REF!</definedName>
    <definedName name="\e" localSheetId="1">#REF!</definedName>
    <definedName name="\e">#REF!</definedName>
    <definedName name="\f" localSheetId="1">#REF!</definedName>
    <definedName name="\f">#REF!</definedName>
    <definedName name="\g" localSheetId="1">#REF!</definedName>
    <definedName name="\g">#REF!</definedName>
    <definedName name="\h" localSheetId="1">#REF!</definedName>
    <definedName name="\h">#REF!</definedName>
    <definedName name="\i" localSheetId="1">[17]을!#REF!</definedName>
    <definedName name="\i">[17]을!#REF!</definedName>
    <definedName name="\j" localSheetId="1">#REF!</definedName>
    <definedName name="\j">#REF!</definedName>
    <definedName name="\k" localSheetId="1">#REF!</definedName>
    <definedName name="\k">#REF!</definedName>
    <definedName name="\l" localSheetId="1">#REF!</definedName>
    <definedName name="\l">#REF!</definedName>
    <definedName name="\m" localSheetId="1">#REF!</definedName>
    <definedName name="\m">#REF!</definedName>
    <definedName name="\n">#REF!</definedName>
    <definedName name="\p" localSheetId="1">'[18]2'!#REF!</definedName>
    <definedName name="\p">'[18]2'!#REF!</definedName>
    <definedName name="\q" localSheetId="1">#REF!</definedName>
    <definedName name="\q">#REF!</definedName>
    <definedName name="\r">#N/A</definedName>
    <definedName name="\s" localSheetId="1">#REF!</definedName>
    <definedName name="\s">#REF!</definedName>
    <definedName name="\v">#REF!</definedName>
    <definedName name="\x" localSheetId="1">[19]내역!#REF!</definedName>
    <definedName name="\x">[19]내역!#REF!</definedName>
    <definedName name="\z" localSheetId="1">#REF!</definedName>
    <definedName name="\z">#REF!</definedName>
    <definedName name="a" localSheetId="1">#REF!</definedName>
    <definedName name="a">#REF!</definedName>
    <definedName name="a_25" localSheetId="1">[3]설계명세서!#REF!</definedName>
    <definedName name="a_25">[3]설계명세서!#REF!</definedName>
    <definedName name="a_28" localSheetId="1">[4]설계명세서!#REF!</definedName>
    <definedName name="a_28">[4]설계명세서!#REF!</definedName>
    <definedName name="a_30">[3]설계명세서!#REF!</definedName>
    <definedName name="a_a" localSheetId="1">#REF!</definedName>
    <definedName name="a_a">#REF!</definedName>
    <definedName name="a_b" localSheetId="1">#REF!</definedName>
    <definedName name="a_b">#REF!</definedName>
    <definedName name="A12.">#REF!</definedName>
    <definedName name="AA">[20]노무비!$B$2</definedName>
    <definedName name="aaa" localSheetId="1">#REF!</definedName>
    <definedName name="aaa">#REF!</definedName>
    <definedName name="AAAA" localSheetId="1">[21]전선!#REF!</definedName>
    <definedName name="AAAA">[21]전선!#REF!</definedName>
    <definedName name="aaaaaa" localSheetId="1" hidden="1">{#N/A,#N/A,FALSE,"속도"}</definedName>
    <definedName name="aaaaaa" hidden="1">{#N/A,#N/A,FALSE,"속도"}</definedName>
    <definedName name="aaaaaaaaaa" localSheetId="1" hidden="1">{#N/A,#N/A,FALSE,"포장1";#N/A,#N/A,FALSE,"포장1"}</definedName>
    <definedName name="aaaaaaaaaa" hidden="1">{#N/A,#N/A,FALSE,"포장1";#N/A,#N/A,FALSE,"포장1"}</definedName>
    <definedName name="AAAAAAAAAAAA" localSheetId="1" hidden="1">{#N/A,#N/A,FALSE,"전력간선"}</definedName>
    <definedName name="AAAAAAAAAAAA" hidden="1">{#N/A,#N/A,FALSE,"전력간선"}</definedName>
    <definedName name="AAB" localSheetId="1">#REF!</definedName>
    <definedName name="AAB">#REF!</definedName>
    <definedName name="AB" localSheetId="1">#REF!</definedName>
    <definedName name="AB">#REF!</definedName>
    <definedName name="ABC">#REF!</definedName>
    <definedName name="ABUTH" localSheetId="1">#REF!</definedName>
    <definedName name="ABUTH">#REF!</definedName>
    <definedName name="AC" localSheetId="1">#REF!</definedName>
    <definedName name="AC">#REF!</definedName>
    <definedName name="acc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" localSheetId="1">#REF!</definedName>
    <definedName name="AD">#REF!</definedName>
    <definedName name="ADFV" localSheetId="1" hidden="1">{#N/A,#N/A,FALSE,"전력간선"}</definedName>
    <definedName name="ADFV" hidden="1">{#N/A,#N/A,FALSE,"전력간선"}</definedName>
    <definedName name="AE" localSheetId="1">#REF!</definedName>
    <definedName name="AE">#REF!</definedName>
    <definedName name="aer" localSheetId="1">#REF!,#REF!</definedName>
    <definedName name="aer">#REF!,#REF!</definedName>
    <definedName name="AF" localSheetId="1">#REF!</definedName>
    <definedName name="AF">#REF!</definedName>
    <definedName name="AG" localSheetId="1">#REF!</definedName>
    <definedName name="AG">#REF!</definedName>
    <definedName name="AH" localSheetId="1">#REF!</definedName>
    <definedName name="AH">#REF!</definedName>
    <definedName name="AI" localSheetId="1">#REF!</definedName>
    <definedName name="AI">#REF!</definedName>
    <definedName name="AL_ANODE" localSheetId="1">#REF!</definedName>
    <definedName name="AL_ANODE">#REF!</definedName>
    <definedName name="ALPHA" localSheetId="1">#REF!</definedName>
    <definedName name="ALPHA">#REF!</definedName>
    <definedName name="AN_ANODE" localSheetId="1">#REF!</definedName>
    <definedName name="AN_ANODE">#REF!</definedName>
    <definedName name="ANG" localSheetId="1">#REF!</definedName>
    <definedName name="ANG">#REF!</definedName>
    <definedName name="ANODE" localSheetId="1">#REF!</definedName>
    <definedName name="ANODE">#REF!</definedName>
    <definedName name="ANODE재" localSheetId="1">[22]Sheet6!#REF!</definedName>
    <definedName name="ANODE재">[22]Sheet6!#REF!</definedName>
    <definedName name="anscount" hidden="1">1</definedName>
    <definedName name="as" hidden="1">#REF!</definedName>
    <definedName name="asd" localSheetId="1" hidden="1">{#N/A,#N/A,FALSE,"전력간선"}</definedName>
    <definedName name="asd" hidden="1">{#N/A,#N/A,FALSE,"전력간선"}</definedName>
    <definedName name="aSDAS">[23]Sheet5!#REF!</definedName>
    <definedName name="asdf" localSheetId="1">#REF!</definedName>
    <definedName name="asdf">#REF!</definedName>
    <definedName name="asdfg" localSheetId="1">[24]도!#REF!</definedName>
    <definedName name="asdfg">[24]도!#REF!</definedName>
    <definedName name="AT" localSheetId="1">[25]간선계산!#REF!</definedName>
    <definedName name="AT">[25]간선계산!#REF!</definedName>
    <definedName name="AV" localSheetId="1">#REF!</definedName>
    <definedName name="AV">#REF!</definedName>
    <definedName name="A삼">#REF!</definedName>
    <definedName name="A이">#REF!</definedName>
    <definedName name="A일">#REF!</definedName>
    <definedName name="B">[26]!Macro5</definedName>
    <definedName name="B1B" localSheetId="1">#REF!</definedName>
    <definedName name="B1B">#REF!</definedName>
    <definedName name="B2B" localSheetId="1">#REF!</definedName>
    <definedName name="B2B">#REF!</definedName>
    <definedName name="B3B" localSheetId="1">#REF!</definedName>
    <definedName name="B3B">#REF!</definedName>
    <definedName name="B4B" localSheetId="1">#REF!</definedName>
    <definedName name="B4B">#REF!</definedName>
    <definedName name="B5B" localSheetId="1">[27]화산경계!#REF!</definedName>
    <definedName name="B5B">[27]화산경계!#REF!</definedName>
    <definedName name="B6B" localSheetId="1">[27]화산경계!#REF!</definedName>
    <definedName name="B6B">[27]화산경계!#REF!</definedName>
    <definedName name="B7B">[27]화산경계!#REF!</definedName>
    <definedName name="BA" localSheetId="1">#REF!</definedName>
    <definedName name="BA">#REF!</definedName>
    <definedName name="BB" localSheetId="1">#REF!</definedName>
    <definedName name="BB">#REF!</definedName>
    <definedName name="bbb" localSheetId="1">#REF!</definedName>
    <definedName name="bbb">#REF!</definedName>
    <definedName name="BC" localSheetId="1">#REF!</definedName>
    <definedName name="BC">#REF!</definedName>
    <definedName name="BD" localSheetId="1">#REF!</definedName>
    <definedName name="BD">#REF!</definedName>
    <definedName name="BDLEN_1" localSheetId="1">#REF!</definedName>
    <definedName name="BDLEN_1">#REF!</definedName>
    <definedName name="BDLEN_2" localSheetId="1">#REF!</definedName>
    <definedName name="BDLEN_2">#REF!</definedName>
    <definedName name="BE" localSheetId="1">#REF!</definedName>
    <definedName name="BE">#REF!</definedName>
    <definedName name="BEN" localSheetId="1">#REF!</definedName>
    <definedName name="BEN">#REF!</definedName>
    <definedName name="BETA" localSheetId="1">#REF!</definedName>
    <definedName name="BETA">#REF!</definedName>
    <definedName name="BF" localSheetId="1">#REF!</definedName>
    <definedName name="BF">#REF!</definedName>
    <definedName name="BG" localSheetId="1">#REF!</definedName>
    <definedName name="BG">#REF!</definedName>
    <definedName name="bjjk" localSheetId="1">[5]계약원가!#REF!</definedName>
    <definedName name="bjjk">[5]계약원가!#REF!</definedName>
    <definedName name="bkk" localSheetId="1">[5]계약원가!#REF!</definedName>
    <definedName name="bkk">[5]계약원가!#REF!</definedName>
    <definedName name="BM" hidden="1">#REF!</definedName>
    <definedName name="BONDING" localSheetId="1">#REF!</definedName>
    <definedName name="BONDING">#REF!</definedName>
    <definedName name="bti">[28]품셈기준!$E$16</definedName>
    <definedName name="Button_5">"本社合計_本社集計_List"</definedName>
    <definedName name="BW" localSheetId="1">#REF!</definedName>
    <definedName name="BW">#REF!</definedName>
    <definedName name="B이">#REF!</definedName>
    <definedName name="B일">#REF!</definedName>
    <definedName name="B제로">#REF!</definedName>
    <definedName name="C_">#N/A</definedName>
    <definedName name="CA" localSheetId="1">#REF!</definedName>
    <definedName name="CA">#REF!</definedName>
    <definedName name="cable">#REF!</definedName>
    <definedName name="CABLE38" localSheetId="1">#REF!</definedName>
    <definedName name="CABLE38">#REF!</definedName>
    <definedName name="CABLE8" localSheetId="1">#REF!</definedName>
    <definedName name="CABLE8">#REF!</definedName>
    <definedName name="CB" localSheetId="1">#REF!</definedName>
    <definedName name="CB">#REF!</definedName>
    <definedName name="CBIND1_1" localSheetId="1">#REF!</definedName>
    <definedName name="CBIND1_1">#REF!</definedName>
    <definedName name="CBIND1_2" localSheetId="1">#REF!</definedName>
    <definedName name="CBIND1_2">#REF!</definedName>
    <definedName name="CBIND2_1" localSheetId="1">#REF!</definedName>
    <definedName name="CBIND2_1">#REF!</definedName>
    <definedName name="CBIND2_2" localSheetId="1">#REF!</definedName>
    <definedName name="CBIND2_2">#REF!</definedName>
    <definedName name="CBIND3_1" localSheetId="1">#REF!</definedName>
    <definedName name="CBIND3_1">#REF!</definedName>
    <definedName name="CBIND3_2" localSheetId="1">#REF!</definedName>
    <definedName name="CBIND3_2">#REF!</definedName>
    <definedName name="CC" localSheetId="1">#REF!</definedName>
    <definedName name="CC">#REF!</definedName>
    <definedName name="CCC" localSheetId="1">#REF!</definedName>
    <definedName name="CCC">#REF!</definedName>
    <definedName name="cchannel">#REF!</definedName>
    <definedName name="CD" localSheetId="1">#REF!</definedName>
    <definedName name="CD">#REF!</definedName>
    <definedName name="CE" localSheetId="1">#REF!</definedName>
    <definedName name="CE">#REF!</definedName>
    <definedName name="CF" localSheetId="1">#REF!</definedName>
    <definedName name="CF">#REF!</definedName>
    <definedName name="CG" localSheetId="1">#REF!</definedName>
    <definedName name="CG">#REF!</definedName>
    <definedName name="cgmh" localSheetId="1" hidden="1">{"'용역비'!$A$4:$C$8"}</definedName>
    <definedName name="cgmh" hidden="1">{"'용역비'!$A$4:$C$8"}</definedName>
    <definedName name="CH" localSheetId="1">#REF!</definedName>
    <definedName name="CH">#REF!</definedName>
    <definedName name="Chart973_Click">[29]!Chart973_Click</definedName>
    <definedName name="CI" localSheetId="1">#REF!</definedName>
    <definedName name="CI">#REF!</definedName>
    <definedName name="CIRCUIT" localSheetId="1">#REF!</definedName>
    <definedName name="CIRCUIT">#REF!</definedName>
    <definedName name="CJ" localSheetId="1">#REF!</definedName>
    <definedName name="CJ">#REF!</definedName>
    <definedName name="CJFRHD">[30]물가자료!$C$21</definedName>
    <definedName name="class" localSheetId="1">#REF!</definedName>
    <definedName name="class">#REF!</definedName>
    <definedName name="CO" localSheetId="1">[31]직공비!#REF!</definedName>
    <definedName name="CO">[31]직공비!#REF!</definedName>
    <definedName name="code">[32]code!$A:$G</definedName>
    <definedName name="COKE" localSheetId="1">#REF!</definedName>
    <definedName name="COKE">#REF!</definedName>
    <definedName name="con">[27]화산경계!$N$1</definedName>
    <definedName name="CONDUIT" localSheetId="1">#REF!</definedName>
    <definedName name="CONDUIT">#REF!</definedName>
    <definedName name="COPY" localSheetId="1">[31]직공비!#REF!</definedName>
    <definedName name="COPY">[31]직공비!#REF!</definedName>
    <definedName name="cpu">[5]계약원가!#REF!</definedName>
    <definedName name="CPU시험기사" localSheetId="1">#REF!</definedName>
    <definedName name="CPU시험기사">#REF!</definedName>
    <definedName name="CRIMP5C" localSheetId="1">#REF!</definedName>
    <definedName name="CRIMP5C">#REF!</definedName>
    <definedName name="CRIMP5C_1" localSheetId="1">#REF!</definedName>
    <definedName name="CRIMP5C_1">#REF!</definedName>
    <definedName name="CRIMP5C_2" localSheetId="1">#REF!</definedName>
    <definedName name="CRIMP5C_2">#REF!</definedName>
    <definedName name="CRIMP7C" localSheetId="1">#REF!</definedName>
    <definedName name="CRIMP7C">#REF!</definedName>
    <definedName name="CRIMP7C_1" localSheetId="1">#REF!</definedName>
    <definedName name="CRIMP7C_1">#REF!</definedName>
    <definedName name="CRIMP7C_2" localSheetId="1">#REF!</definedName>
    <definedName name="CRIMP7C_2">#REF!</definedName>
    <definedName name="_xlnm.Criteria" localSheetId="1">#REF!</definedName>
    <definedName name="_xlnm.Criteria">#REF!</definedName>
    <definedName name="Criteria_MI" localSheetId="1">[19]내역!#REF!</definedName>
    <definedName name="Criteria_MI">[19]내역!#REF!</definedName>
    <definedName name="CV">[33]DATA!$F$4:$J$14</definedName>
    <definedName name="CV38재" localSheetId="1">[22]Sheet6!#REF!</definedName>
    <definedName name="CV38재">[22]Sheet6!#REF!</definedName>
    <definedName name="CV8재" localSheetId="1">[22]Sheet6!#REF!</definedName>
    <definedName name="CV8재">[22]Sheet6!#REF!</definedName>
    <definedName name="cxv" localSheetId="1">#REF!</definedName>
    <definedName name="cxv">#REF!</definedName>
    <definedName name="d" localSheetId="1">[34]대치판정!#REF!</definedName>
    <definedName name="d">[34]대치판정!#REF!</definedName>
    <definedName name="d_1" localSheetId="1">[4]설계명세서!#REF!</definedName>
    <definedName name="d_1">[4]설계명세서!#REF!</definedName>
    <definedName name="d_2">[4]설계명세서!#REF!</definedName>
    <definedName name="d_3">[4]설계명세서!#REF!</definedName>
    <definedName name="d_4">[4]설계명세서!#REF!</definedName>
    <definedName name="d_5" localSheetId="1">#REF!</definedName>
    <definedName name="d_5">#REF!</definedName>
    <definedName name="D_FE" localSheetId="1">#REF!</definedName>
    <definedName name="D_FE">#REF!</definedName>
    <definedName name="D_FO" localSheetId="1">#REF!</definedName>
    <definedName name="D_FO">#REF!</definedName>
    <definedName name="DA" localSheetId="1">#REF!</definedName>
    <definedName name="DA">#REF!</definedName>
    <definedName name="DAN" localSheetId="1">[17]을!#REF!</definedName>
    <definedName name="DAN">[17]을!#REF!</definedName>
    <definedName name="DANGA">'[35]Y-WORK'!$D$19:$D$19,'[35]Y-WORK'!$F$19:$BD$19</definedName>
    <definedName name="DASS" localSheetId="1">#REF!</definedName>
    <definedName name="DASS">#REF!</definedName>
    <definedName name="DATA" localSheetId="1">#REF!</definedName>
    <definedName name="DATA">#REF!</definedName>
    <definedName name="DATA_">[36]WORK!$A$22:$BE$402</definedName>
    <definedName name="DataArea" localSheetId="1">#REF!</definedName>
    <definedName name="DataArea">#REF!</definedName>
    <definedName name="DATABAS" localSheetId="1">#REF!</definedName>
    <definedName name="DATABAS">#REF!</definedName>
    <definedName name="_xlnm.Database" localSheetId="1">#REF!</definedName>
    <definedName name="_xlnm.Database">#REF!</definedName>
    <definedName name="Database_MI" localSheetId="1">#REF!</definedName>
    <definedName name="Database_MI">#REF!</definedName>
    <definedName name="database2">#REF!</definedName>
    <definedName name="DB" localSheetId="1">#REF!</definedName>
    <definedName name="DB">#REF!</definedName>
    <definedName name="DC" localSheetId="1">#REF!</definedName>
    <definedName name="DC">#REF!</definedName>
    <definedName name="dd" localSheetId="1">[37]대치판정!#REF!</definedName>
    <definedName name="dd">[37]대치판정!#REF!</definedName>
    <definedName name="DDCC" localSheetId="1">[38]적용!#REF!</definedName>
    <definedName name="DDCC">[38]적용!#REF!</definedName>
    <definedName name="ddd" localSheetId="1">[37]대치판정!#REF!</definedName>
    <definedName name="ddd">[37]대치판정!#REF!</definedName>
    <definedName name="DDDD">'[39]000000'!$AD$25</definedName>
    <definedName name="ddddd" localSheetId="1" hidden="1">#REF!</definedName>
    <definedName name="ddddd" hidden="1">#REF!</definedName>
    <definedName name="dddddd" localSheetId="1" hidden="1">{#N/A,#N/A,FALSE,"이정표"}</definedName>
    <definedName name="dddddd" hidden="1">{#N/A,#N/A,FALSE,"이정표"}</definedName>
    <definedName name="DDE" localSheetId="1">#REF!</definedName>
    <definedName name="DDE">#REF!</definedName>
    <definedName name="DDO" localSheetId="1">#REF!</definedName>
    <definedName name="DDO">#REF!</definedName>
    <definedName name="DE" localSheetId="1">#REF!</definedName>
    <definedName name="DE">#REF!</definedName>
    <definedName name="DF" localSheetId="1">#REF!</definedName>
    <definedName name="DF">#REF!</definedName>
    <definedName name="DFASFD" localSheetId="1" hidden="1">{#N/A,#N/A,FALSE,"골재소요량";#N/A,#N/A,FALSE,"골재소요량"}</definedName>
    <definedName name="DFASFD" hidden="1">{#N/A,#N/A,FALSE,"골재소요량";#N/A,#N/A,FALSE,"골재소요량"}</definedName>
    <definedName name="DFDASFGDASG" localSheetId="1" hidden="1">{#N/A,#N/A,FALSE,"단가표지"}</definedName>
    <definedName name="DFDASFGDASG" hidden="1">{#N/A,#N/A,FALSE,"단가표지"}</definedName>
    <definedName name="DFDF" localSheetId="1" hidden="1">{#N/A,#N/A,FALSE,"조골재"}</definedName>
    <definedName name="DFDF" hidden="1">{#N/A,#N/A,FALSE,"조골재"}</definedName>
    <definedName name="DFDFDF" localSheetId="1" hidden="1">{#N/A,#N/A,FALSE,"단가표지"}</definedName>
    <definedName name="DFDFDF" hidden="1">{#N/A,#N/A,FALSE,"단가표지"}</definedName>
    <definedName name="dfds">[40]견적서!#REF!</definedName>
    <definedName name="DFDSADFADSF" localSheetId="1" hidden="1">{#N/A,#N/A,FALSE,"2~8번"}</definedName>
    <definedName name="DFDSADFADSF" hidden="1">{#N/A,#N/A,FALSE,"2~8번"}</definedName>
    <definedName name="DFDSAFDFD" localSheetId="1" hidden="1">{#N/A,#N/A,FALSE,"부대1"}</definedName>
    <definedName name="DFDSAFDFD" hidden="1">{#N/A,#N/A,FALSE,"부대1"}</definedName>
    <definedName name="DFDSAFSFG" localSheetId="1" hidden="1">{#N/A,#N/A,FALSE,"구조2"}</definedName>
    <definedName name="DFDSAFSFG" hidden="1">{#N/A,#N/A,FALSE,"구조2"}</definedName>
    <definedName name="DFDSAGFDSAG" localSheetId="1" hidden="1">{#N/A,#N/A,FALSE,"혼합골재"}</definedName>
    <definedName name="DFDSAGFDSAG" hidden="1">{#N/A,#N/A,FALSE,"혼합골재"}</definedName>
    <definedName name="DFDSFD" localSheetId="1" hidden="1">{#N/A,#N/A,FALSE,"속도"}</definedName>
    <definedName name="DFDSFD" hidden="1">{#N/A,#N/A,FALSE,"속도"}</definedName>
    <definedName name="DFDSFDFDFD" localSheetId="1" hidden="1">{#N/A,#N/A,FALSE,"구조1"}</definedName>
    <definedName name="DFDSFDFDFD" hidden="1">{#N/A,#N/A,FALSE,"구조1"}</definedName>
    <definedName name="DFDSFDS" localSheetId="1" hidden="1">{#N/A,#N/A,FALSE,"부대2"}</definedName>
    <definedName name="DFDSFDS" hidden="1">{#N/A,#N/A,FALSE,"부대2"}</definedName>
    <definedName name="DFDSSF" localSheetId="1" hidden="1">{#N/A,#N/A,FALSE,"이정표"}</definedName>
    <definedName name="DFDSSF" hidden="1">{#N/A,#N/A,FALSE,"이정표"}</definedName>
    <definedName name="dffdff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fdf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G" localSheetId="1" hidden="1">{#N/A,#N/A,FALSE,"전력간선"}</definedName>
    <definedName name="DFG" hidden="1">{#N/A,#N/A,FALSE,"전력간선"}</definedName>
    <definedName name="DFGADSGAFDG" localSheetId="1" hidden="1">{#N/A,#N/A,FALSE,"운반시간"}</definedName>
    <definedName name="DFGADSGAFDG" hidden="1">{#N/A,#N/A,FALSE,"운반시간"}</definedName>
    <definedName name="DFS" localSheetId="1">#REF!</definedName>
    <definedName name="DFS">#REF!</definedName>
    <definedName name="DG" localSheetId="1">#REF!</definedName>
    <definedName name="DG">#REF!</definedName>
    <definedName name="DH" localSheetId="1">#REF!</definedName>
    <definedName name="DH">#REF!</definedName>
    <definedName name="dhj" localSheetId="1" hidden="1">{"'용역비'!$A$4:$C$8"}</definedName>
    <definedName name="dhj" hidden="1">{"'용역비'!$A$4:$C$8"}</definedName>
    <definedName name="DHS" localSheetId="1">#REF!</definedName>
    <definedName name="DHS">#REF!</definedName>
    <definedName name="DI" localSheetId="1">#REF!</definedName>
    <definedName name="DI">#REF!</definedName>
    <definedName name="DIA" localSheetId="1">#REF!</definedName>
    <definedName name="DIA">#REF!</definedName>
    <definedName name="dia_mm">[41]말뚝지지력산정!$J$19</definedName>
    <definedName name="DJ" localSheetId="1">#REF!</definedName>
    <definedName name="DJ">#REF!</definedName>
    <definedName name="DKFDKF" hidden="1">[42]조명시설!#REF!</definedName>
    <definedName name="DL" localSheetId="1">#REF!</definedName>
    <definedName name="DL">#REF!</definedName>
    <definedName name="dldldldll" localSheetId="1" hidden="1">[43]조명시설!#REF!</definedName>
    <definedName name="dldldldll" hidden="1">[43]조명시설!#REF!</definedName>
    <definedName name="DLFE" localSheetId="1">#REF!</definedName>
    <definedName name="DLFE">#REF!</definedName>
    <definedName name="dlfma" localSheetId="1">'[44]BEND LOSS'!#REF!</definedName>
    <definedName name="dlfma">'[44]BEND LOSS'!#REF!</definedName>
    <definedName name="DLFO" localSheetId="1">#REF!</definedName>
    <definedName name="DLFO">#REF!</definedName>
    <definedName name="DLGKSFWN" hidden="1">[42]조명시설!#REF!</definedName>
    <definedName name="Document_array" localSheetId="1">{"Book1","TOTAL.xls"}</definedName>
    <definedName name="Document_array">{"Book1","TOTAL.xls"}</definedName>
    <definedName name="drg" localSheetId="1">#REF!</definedName>
    <definedName name="drg">#REF!</definedName>
    <definedName name="DRIVE" localSheetId="1">#REF!</definedName>
    <definedName name="DRIVE">#REF!</definedName>
    <definedName name="drsg" localSheetId="1">#REF!</definedName>
    <definedName name="drsg">#REF!</definedName>
    <definedName name="ds">#REF!</definedName>
    <definedName name="DSE" localSheetId="1">#REF!</definedName>
    <definedName name="DSE">#REF!</definedName>
    <definedName name="DSO" localSheetId="1">#REF!</definedName>
    <definedName name="DSO">#REF!</definedName>
    <definedName name="dsv" localSheetId="1">[0]!BlankMacro1</definedName>
    <definedName name="dsv">[0]!BlankMacro1</definedName>
    <definedName name="DW" localSheetId="1" hidden="1">{"'용역비'!$A$4:$C$8"}</definedName>
    <definedName name="DW" hidden="1">{"'용역비'!$A$4:$C$8"}</definedName>
    <definedName name="E" localSheetId="1">#REF!</definedName>
    <definedName name="E">#REF!</definedName>
    <definedName name="E10M" localSheetId="1">#REF!</definedName>
    <definedName name="E10M">#REF!</definedName>
    <definedName name="E10P" localSheetId="1">#REF!</definedName>
    <definedName name="E10P">#REF!</definedName>
    <definedName name="E11M" localSheetId="1">#REF!</definedName>
    <definedName name="E11M">#REF!</definedName>
    <definedName name="E11P" localSheetId="1">#REF!</definedName>
    <definedName name="E11P">#REF!</definedName>
    <definedName name="E12M" localSheetId="1">#REF!</definedName>
    <definedName name="E12M">#REF!</definedName>
    <definedName name="E12P" localSheetId="1">#REF!</definedName>
    <definedName name="E12P">#REF!</definedName>
    <definedName name="E13M" localSheetId="1">#REF!</definedName>
    <definedName name="E13M">#REF!</definedName>
    <definedName name="E13P" localSheetId="1">#REF!</definedName>
    <definedName name="E13P">#REF!</definedName>
    <definedName name="E14M" localSheetId="1">#REF!</definedName>
    <definedName name="E14M">#REF!</definedName>
    <definedName name="E14P" localSheetId="1">#REF!</definedName>
    <definedName name="E14P">#REF!</definedName>
    <definedName name="E15M" localSheetId="1">#REF!</definedName>
    <definedName name="E15M">#REF!</definedName>
    <definedName name="E15P" localSheetId="1">#REF!</definedName>
    <definedName name="E15P">#REF!</definedName>
    <definedName name="E16M" localSheetId="1">#REF!</definedName>
    <definedName name="E16M">#REF!</definedName>
    <definedName name="E16P" localSheetId="1">#REF!</definedName>
    <definedName name="E16P">#REF!</definedName>
    <definedName name="E17M" localSheetId="1">#REF!</definedName>
    <definedName name="E17M">#REF!</definedName>
    <definedName name="E17P" localSheetId="1">#REF!</definedName>
    <definedName name="E17P">#REF!</definedName>
    <definedName name="E18M" localSheetId="1">#REF!</definedName>
    <definedName name="E18M">#REF!</definedName>
    <definedName name="E18P" localSheetId="1">#REF!</definedName>
    <definedName name="E18P">#REF!</definedName>
    <definedName name="E19M" localSheetId="1">#REF!</definedName>
    <definedName name="E19M">#REF!</definedName>
    <definedName name="E19P" localSheetId="1">#REF!</definedName>
    <definedName name="E19P">#REF!</definedName>
    <definedName name="E1E" localSheetId="1">#REF!</definedName>
    <definedName name="E1E">#REF!</definedName>
    <definedName name="E1M" localSheetId="1">#REF!</definedName>
    <definedName name="E1M">#REF!</definedName>
    <definedName name="E1P" localSheetId="1">#REF!</definedName>
    <definedName name="E1P">#REF!</definedName>
    <definedName name="E20M" localSheetId="1">#REF!</definedName>
    <definedName name="E20M">#REF!</definedName>
    <definedName name="E20P" localSheetId="1">#REF!</definedName>
    <definedName name="E20P">#REF!</definedName>
    <definedName name="E21M" localSheetId="1">#REF!</definedName>
    <definedName name="E21M">#REF!</definedName>
    <definedName name="E21P" localSheetId="1">#REF!</definedName>
    <definedName name="E21P">#REF!</definedName>
    <definedName name="E22M" localSheetId="1">#REF!</definedName>
    <definedName name="E22M">#REF!</definedName>
    <definedName name="E22P" localSheetId="1">#REF!</definedName>
    <definedName name="E22P">#REF!</definedName>
    <definedName name="E23M" localSheetId="1">#REF!</definedName>
    <definedName name="E23M">#REF!</definedName>
    <definedName name="E23P" localSheetId="1">#REF!</definedName>
    <definedName name="E23P">#REF!</definedName>
    <definedName name="E24M" localSheetId="1">#REF!</definedName>
    <definedName name="E24M">#REF!</definedName>
    <definedName name="E24P" localSheetId="1">#REF!</definedName>
    <definedName name="E24P">#REF!</definedName>
    <definedName name="E25M" localSheetId="1">#REF!</definedName>
    <definedName name="E25M">#REF!</definedName>
    <definedName name="E25P" localSheetId="1">#REF!</definedName>
    <definedName name="E25P">#REF!</definedName>
    <definedName name="E26E" localSheetId="1">#REF!</definedName>
    <definedName name="E26E">#REF!</definedName>
    <definedName name="E26M" localSheetId="1">#REF!</definedName>
    <definedName name="E26M">#REF!</definedName>
    <definedName name="E26P" localSheetId="1">#REF!</definedName>
    <definedName name="E26P">#REF!</definedName>
    <definedName name="E27E" localSheetId="1">#REF!</definedName>
    <definedName name="E27E">#REF!</definedName>
    <definedName name="E27M" localSheetId="1">#REF!</definedName>
    <definedName name="E27M">#REF!</definedName>
    <definedName name="E27P" localSheetId="1">#REF!</definedName>
    <definedName name="E27P">#REF!</definedName>
    <definedName name="E28E" localSheetId="1">#REF!</definedName>
    <definedName name="E28E">#REF!</definedName>
    <definedName name="E28M" localSheetId="1">#REF!</definedName>
    <definedName name="E28M">#REF!</definedName>
    <definedName name="E28P" localSheetId="1">#REF!</definedName>
    <definedName name="E28P">#REF!</definedName>
    <definedName name="E29M" localSheetId="1">#REF!</definedName>
    <definedName name="E29M">#REF!</definedName>
    <definedName name="E29P" localSheetId="1">#REF!</definedName>
    <definedName name="E29P">#REF!</definedName>
    <definedName name="E2E" localSheetId="1">#REF!</definedName>
    <definedName name="E2E">#REF!</definedName>
    <definedName name="E2M" localSheetId="1">#REF!</definedName>
    <definedName name="E2M">#REF!</definedName>
    <definedName name="E2P" localSheetId="1">#REF!</definedName>
    <definedName name="E2P">#REF!</definedName>
    <definedName name="E30M" localSheetId="1">#REF!</definedName>
    <definedName name="E30M">#REF!</definedName>
    <definedName name="E30P" localSheetId="1">#REF!</definedName>
    <definedName name="E30P">#REF!</definedName>
    <definedName name="E31E" localSheetId="1">#REF!</definedName>
    <definedName name="E31E">#REF!</definedName>
    <definedName name="E31M" localSheetId="1">#REF!</definedName>
    <definedName name="E31M">#REF!</definedName>
    <definedName name="E31P" localSheetId="1">#REF!</definedName>
    <definedName name="E31P">#REF!</definedName>
    <definedName name="E32E" localSheetId="1">#REF!</definedName>
    <definedName name="E32E">#REF!</definedName>
    <definedName name="E32M" localSheetId="1">#REF!</definedName>
    <definedName name="E32M">#REF!</definedName>
    <definedName name="E32P" localSheetId="1">#REF!</definedName>
    <definedName name="E32P">#REF!</definedName>
    <definedName name="E33E" localSheetId="1">#REF!</definedName>
    <definedName name="E33E">#REF!</definedName>
    <definedName name="E33M" localSheetId="1">#REF!</definedName>
    <definedName name="E33M">#REF!</definedName>
    <definedName name="E33P" localSheetId="1">#REF!</definedName>
    <definedName name="E33P">#REF!</definedName>
    <definedName name="E34E" localSheetId="1">#REF!</definedName>
    <definedName name="E34E">#REF!</definedName>
    <definedName name="E34M" localSheetId="1">#REF!</definedName>
    <definedName name="E34M">#REF!</definedName>
    <definedName name="E34P" localSheetId="1">#REF!</definedName>
    <definedName name="E34P">#REF!</definedName>
    <definedName name="E35M" localSheetId="1">#REF!</definedName>
    <definedName name="E35M">#REF!</definedName>
    <definedName name="E35P" localSheetId="1">#REF!</definedName>
    <definedName name="E35P">#REF!</definedName>
    <definedName name="E36M" localSheetId="1">#REF!</definedName>
    <definedName name="E36M">#REF!</definedName>
    <definedName name="E36P" localSheetId="1">#REF!</definedName>
    <definedName name="E36P">#REF!</definedName>
    <definedName name="E37M" localSheetId="1">#REF!</definedName>
    <definedName name="E37M">#REF!</definedName>
    <definedName name="E37P" localSheetId="1">#REF!</definedName>
    <definedName name="E37P">#REF!</definedName>
    <definedName name="E38M" localSheetId="1">#REF!</definedName>
    <definedName name="E38M">#REF!</definedName>
    <definedName name="E38P" localSheetId="1">#REF!</definedName>
    <definedName name="E38P">#REF!</definedName>
    <definedName name="E39M" localSheetId="1">#REF!</definedName>
    <definedName name="E39M">#REF!</definedName>
    <definedName name="E39P" localSheetId="1">#REF!</definedName>
    <definedName name="E39P">#REF!</definedName>
    <definedName name="E3P" localSheetId="1">#REF!</definedName>
    <definedName name="E3P">#REF!</definedName>
    <definedName name="E40M" localSheetId="1">#REF!</definedName>
    <definedName name="E40M">#REF!</definedName>
    <definedName name="E40P" localSheetId="1">#REF!</definedName>
    <definedName name="E40P">#REF!</definedName>
    <definedName name="E41M" localSheetId="1">#REF!</definedName>
    <definedName name="E41M">#REF!</definedName>
    <definedName name="E41P" localSheetId="1">#REF!</definedName>
    <definedName name="E41P">#REF!</definedName>
    <definedName name="E42M" localSheetId="1">#REF!</definedName>
    <definedName name="E42M">#REF!</definedName>
    <definedName name="E42P" localSheetId="1">#REF!</definedName>
    <definedName name="E42P">#REF!</definedName>
    <definedName name="E43M" localSheetId="1">#REF!</definedName>
    <definedName name="E43M">#REF!</definedName>
    <definedName name="E43P" localSheetId="1">#REF!</definedName>
    <definedName name="E43P">#REF!</definedName>
    <definedName name="E44M" localSheetId="1">#REF!</definedName>
    <definedName name="E44M">#REF!</definedName>
    <definedName name="E44P" localSheetId="1">#REF!</definedName>
    <definedName name="E44P">#REF!</definedName>
    <definedName name="E45M" localSheetId="1">#REF!</definedName>
    <definedName name="E45M">#REF!</definedName>
    <definedName name="E45P" localSheetId="1">#REF!</definedName>
    <definedName name="E45P">#REF!</definedName>
    <definedName name="E46M" localSheetId="1">#REF!</definedName>
    <definedName name="E46M">#REF!</definedName>
    <definedName name="E46P" localSheetId="1">#REF!</definedName>
    <definedName name="E46P">#REF!</definedName>
    <definedName name="E47M" localSheetId="1">#REF!</definedName>
    <definedName name="E47M">#REF!</definedName>
    <definedName name="E47P" localSheetId="1">#REF!</definedName>
    <definedName name="E47P">#REF!</definedName>
    <definedName name="E48M" localSheetId="1">#REF!</definedName>
    <definedName name="E48M">#REF!</definedName>
    <definedName name="E48P" localSheetId="1">#REF!</definedName>
    <definedName name="E48P">#REF!</definedName>
    <definedName name="E49M" localSheetId="1">#REF!</definedName>
    <definedName name="E49M">#REF!</definedName>
    <definedName name="E49P" localSheetId="1">#REF!</definedName>
    <definedName name="E49P">#REF!</definedName>
    <definedName name="E4M" localSheetId="1">#REF!</definedName>
    <definedName name="E4M">#REF!</definedName>
    <definedName name="E4P" localSheetId="1">#REF!</definedName>
    <definedName name="E4P">#REF!</definedName>
    <definedName name="E50M" localSheetId="1">#REF!</definedName>
    <definedName name="E50M">#REF!</definedName>
    <definedName name="E50P" localSheetId="1">#REF!</definedName>
    <definedName name="E50P">#REF!</definedName>
    <definedName name="E51E" localSheetId="1">#REF!</definedName>
    <definedName name="E51E">#REF!</definedName>
    <definedName name="E52M" localSheetId="1">#REF!</definedName>
    <definedName name="E52M">#REF!</definedName>
    <definedName name="E52P" localSheetId="1">#REF!</definedName>
    <definedName name="E52P">#REF!</definedName>
    <definedName name="E53M" localSheetId="1">#REF!</definedName>
    <definedName name="E53M">#REF!</definedName>
    <definedName name="E53P" localSheetId="1">#REF!</definedName>
    <definedName name="E53P">#REF!</definedName>
    <definedName name="E54M" localSheetId="1">#REF!</definedName>
    <definedName name="E54M">#REF!</definedName>
    <definedName name="E54P" localSheetId="1">#REF!</definedName>
    <definedName name="E54P">#REF!</definedName>
    <definedName name="E55M" localSheetId="1">#REF!</definedName>
    <definedName name="E55M">#REF!</definedName>
    <definedName name="E55P" localSheetId="1">#REF!</definedName>
    <definedName name="E55P">#REF!</definedName>
    <definedName name="E56M" localSheetId="1">#REF!</definedName>
    <definedName name="E56M">#REF!</definedName>
    <definedName name="E56P" localSheetId="1">#REF!</definedName>
    <definedName name="E56P">#REF!</definedName>
    <definedName name="E57M" localSheetId="1">#REF!</definedName>
    <definedName name="E57M">#REF!</definedName>
    <definedName name="E57P" localSheetId="1">#REF!</definedName>
    <definedName name="E57P">#REF!</definedName>
    <definedName name="E58M" localSheetId="1">#REF!</definedName>
    <definedName name="E58M">#REF!</definedName>
    <definedName name="E58P" localSheetId="1">#REF!</definedName>
    <definedName name="E58P">#REF!</definedName>
    <definedName name="E59M" localSheetId="1">#REF!</definedName>
    <definedName name="E59M">#REF!</definedName>
    <definedName name="E59P" localSheetId="1">#REF!</definedName>
    <definedName name="E59P">#REF!</definedName>
    <definedName name="E5M" localSheetId="1">#REF!</definedName>
    <definedName name="E5M">#REF!</definedName>
    <definedName name="E5P" localSheetId="1">#REF!</definedName>
    <definedName name="E5P">#REF!</definedName>
    <definedName name="E60M" localSheetId="1">#REF!</definedName>
    <definedName name="E60M">#REF!</definedName>
    <definedName name="E60P" localSheetId="1">#REF!</definedName>
    <definedName name="E60P">#REF!</definedName>
    <definedName name="E61M" localSheetId="1">#REF!</definedName>
    <definedName name="E61M">#REF!</definedName>
    <definedName name="E61P" localSheetId="1">#REF!</definedName>
    <definedName name="E61P">#REF!</definedName>
    <definedName name="E62M" localSheetId="1">#REF!</definedName>
    <definedName name="E62M">#REF!</definedName>
    <definedName name="E62P" localSheetId="1">#REF!</definedName>
    <definedName name="E62P">#REF!</definedName>
    <definedName name="E63M" localSheetId="1">#REF!</definedName>
    <definedName name="E63M">#REF!</definedName>
    <definedName name="E63P" localSheetId="1">#REF!</definedName>
    <definedName name="E63P">#REF!</definedName>
    <definedName name="E64M" localSheetId="1">#REF!</definedName>
    <definedName name="E64M">#REF!</definedName>
    <definedName name="E64P" localSheetId="1">#REF!</definedName>
    <definedName name="E64P">#REF!</definedName>
    <definedName name="E65M" localSheetId="1">#REF!</definedName>
    <definedName name="E65M">#REF!</definedName>
    <definedName name="E65P" localSheetId="1">#REF!</definedName>
    <definedName name="E65P">#REF!</definedName>
    <definedName name="E66M" localSheetId="1">#REF!</definedName>
    <definedName name="E66M">#REF!</definedName>
    <definedName name="E66P" localSheetId="1">#REF!</definedName>
    <definedName name="E66P">#REF!</definedName>
    <definedName name="E67M" localSheetId="1">#REF!</definedName>
    <definedName name="E67M">#REF!</definedName>
    <definedName name="E67P" localSheetId="1">#REF!</definedName>
    <definedName name="E67P">#REF!</definedName>
    <definedName name="E68M" localSheetId="1">#REF!</definedName>
    <definedName name="E68M">#REF!</definedName>
    <definedName name="E6M" localSheetId="1">#REF!</definedName>
    <definedName name="E6M">#REF!</definedName>
    <definedName name="E6P" localSheetId="1">#REF!</definedName>
    <definedName name="E6P">#REF!</definedName>
    <definedName name="E7M" localSheetId="1">#REF!</definedName>
    <definedName name="E7M">#REF!</definedName>
    <definedName name="E7P" localSheetId="1">#REF!</definedName>
    <definedName name="E7P">#REF!</definedName>
    <definedName name="E8M" localSheetId="1">#REF!</definedName>
    <definedName name="E8M">#REF!</definedName>
    <definedName name="E8P" localSheetId="1">#REF!</definedName>
    <definedName name="E8P">#REF!</definedName>
    <definedName name="E9M" localSheetId="1">#REF!</definedName>
    <definedName name="E9M">#REF!</definedName>
    <definedName name="E9P" localSheetId="1">#REF!</definedName>
    <definedName name="E9P">#REF!</definedName>
    <definedName name="EA" localSheetId="1">#REF!</definedName>
    <definedName name="EA">#REF!</definedName>
    <definedName name="earthp" localSheetId="1">#REF!</definedName>
    <definedName name="earthp">#REF!</definedName>
    <definedName name="EB" localSheetId="1">#REF!</definedName>
    <definedName name="EB">#REF!</definedName>
    <definedName name="EC" localSheetId="1">#REF!</definedName>
    <definedName name="EC">#REF!</definedName>
    <definedName name="edgh" localSheetId="1">#REF!</definedName>
    <definedName name="edgh">#REF!</definedName>
    <definedName name="edit__home__del__branch_\f">#REF!</definedName>
    <definedName name="edtgh" localSheetId="1">#REF!</definedName>
    <definedName name="edtgh">#REF!</definedName>
    <definedName name="ee" localSheetId="1">[45]일위대가!#REF!</definedName>
    <definedName name="ee">[45]일위대가!#REF!</definedName>
    <definedName name="eee" localSheetId="1">[17]을!#REF!</definedName>
    <definedName name="eee">[17]을!#REF!</definedName>
    <definedName name="EFG" localSheetId="1" hidden="1">{"'용역비'!$A$4:$C$8"}</definedName>
    <definedName name="EFG" hidden="1">{"'용역비'!$A$4:$C$8"}</definedName>
    <definedName name="EGE" localSheetId="1" hidden="1">{"'용역비'!$A$4:$C$8"}</definedName>
    <definedName name="EGE" hidden="1">{"'용역비'!$A$4:$C$8"}</definedName>
    <definedName name="ELFE" localSheetId="1">#REF!</definedName>
    <definedName name="ELFE">#REF!</definedName>
    <definedName name="ELP" localSheetId="1">#REF!</definedName>
    <definedName name="ELP">#REF!</definedName>
    <definedName name="EQ">#REF!</definedName>
    <definedName name="er" localSheetId="1">[0]!BlankMacro1</definedName>
    <definedName name="er">[0]!BlankMacro1</definedName>
    <definedName name="ere" localSheetId="1">[0]!BlankMacro1</definedName>
    <definedName name="ere">[0]!BlankMacro1</definedName>
    <definedName name="ertyertye" localSheetId="1" hidden="1">{"'용역비'!$A$4:$C$8"}</definedName>
    <definedName name="ertyertye" hidden="1">{"'용역비'!$A$4:$C$8"}</definedName>
    <definedName name="ERYETY" hidden="1">'[46]N賃率-職'!$I$5:$I$30</definedName>
    <definedName name="ETCBI" localSheetId="1">#REF!</definedName>
    <definedName name="ETCBI">#REF!</definedName>
    <definedName name="ETCBI_1" localSheetId="1">#REF!</definedName>
    <definedName name="ETCBI_1">#REF!</definedName>
    <definedName name="ETCBI_2" localSheetId="1">#REF!</definedName>
    <definedName name="ETCBI_2">#REF!</definedName>
    <definedName name="ETYETY" localSheetId="1" hidden="1">{"'용역비'!$A$4:$C$8"}</definedName>
    <definedName name="ETYETY" hidden="1">{"'용역비'!$A$4:$C$8"}</definedName>
    <definedName name="etyj" localSheetId="1" hidden="1">{"'용역비'!$A$4:$C$8"}</definedName>
    <definedName name="etyj" hidden="1">{"'용역비'!$A$4:$C$8"}</definedName>
    <definedName name="etyjj" localSheetId="1" hidden="1">{"'용역비'!$A$4:$C$8"}</definedName>
    <definedName name="etyjj" hidden="1">{"'용역비'!$A$4:$C$8"}</definedName>
    <definedName name="ETYJTYJ" localSheetId="1" hidden="1">{"'용역비'!$A$4:$C$8"}</definedName>
    <definedName name="ETYJTYJ" hidden="1">{"'용역비'!$A$4:$C$8"}</definedName>
    <definedName name="ewe">[47]도!#REF!</definedName>
    <definedName name="_xlnm.Extract" localSheetId="1">#REF!</definedName>
    <definedName name="_xlnm.Extract">#REF!</definedName>
    <definedName name="Extract_MI" localSheetId="1">#REF!</definedName>
    <definedName name="Extract_MI">#REF!</definedName>
    <definedName name="f" localSheetId="1">#REF!</definedName>
    <definedName name="f">#REF!</definedName>
    <definedName name="F_CHASU">#N/A</definedName>
    <definedName name="F_CODE">#N/A</definedName>
    <definedName name="F_CODE1">#N/A</definedName>
    <definedName name="F_CST">#N/A</definedName>
    <definedName name="F_DCST">#N/A</definedName>
    <definedName name="F_DES" localSheetId="1">#REF!</definedName>
    <definedName name="F_DES">#REF!</definedName>
    <definedName name="F_DEXPEN">#N/A</definedName>
    <definedName name="F_DLABOR">#N/A</definedName>
    <definedName name="F_EQ">#N/A</definedName>
    <definedName name="F_EQ0" localSheetId="1">#REF!</definedName>
    <definedName name="F_EQ0">#REF!</definedName>
    <definedName name="F_EXPEN">#N/A</definedName>
    <definedName name="F_FORM">#N/A</definedName>
    <definedName name="F_GUBUN">#N/A</definedName>
    <definedName name="F_INT1">#N/A</definedName>
    <definedName name="F_LA">#N/A</definedName>
    <definedName name="F_LA0" localSheetId="1">#REF!</definedName>
    <definedName name="F_LA0">#REF!</definedName>
    <definedName name="F_LABOR">#N/A</definedName>
    <definedName name="F_MA">#N/A</definedName>
    <definedName name="F_MA0" localSheetId="1">#REF!</definedName>
    <definedName name="F_MA0">#REF!</definedName>
    <definedName name="F_NAME">#N/A</definedName>
    <definedName name="F_QINC">#N/A</definedName>
    <definedName name="F_QMOD">#N/A</definedName>
    <definedName name="F_QQTY" localSheetId="1">#REF!</definedName>
    <definedName name="F_QQTY">#REF!</definedName>
    <definedName name="F_QUNIT" localSheetId="1">#REF!</definedName>
    <definedName name="F_QUNIT">#REF!</definedName>
    <definedName name="F_QVAL">#N/A</definedName>
    <definedName name="F_SCST1">#N/A</definedName>
    <definedName name="F_SCST2">#N/A</definedName>
    <definedName name="F_SCST3">#N/A</definedName>
    <definedName name="F_SCST4">#N/A</definedName>
    <definedName name="F_SCST5">#N/A</definedName>
    <definedName name="F_SCST6">#N/A</definedName>
    <definedName name="F_SCST7">#N/A</definedName>
    <definedName name="F_SEQ">#N/A</definedName>
    <definedName name="F_SIZE" localSheetId="1">#REF!</definedName>
    <definedName name="F_SIZE">#REF!</definedName>
    <definedName name="F_SOS">#N/A</definedName>
    <definedName name="F_SU">#N/A</definedName>
    <definedName name="F_SUBTOT">#N/A</definedName>
    <definedName name="F_TMOD">#N/A</definedName>
    <definedName name="F_TQTY">#N/A</definedName>
    <definedName name="F_TUNIT">#N/A</definedName>
    <definedName name="F1F" localSheetId="1">[27]화산경계!#REF!</definedName>
    <definedName name="F1F">[27]화산경계!#REF!</definedName>
    <definedName name="F2F" localSheetId="1">[27]화산경계!#REF!</definedName>
    <definedName name="F2F">[27]화산경계!#REF!</definedName>
    <definedName name="F3F">[27]화산경계!#REF!</definedName>
    <definedName name="FA" localSheetId="1">#REF!</definedName>
    <definedName name="FA">#REF!</definedName>
    <definedName name="fact" localSheetId="1">#REF!</definedName>
    <definedName name="fact">#REF!</definedName>
    <definedName name="fbti" localSheetId="1">#REF!</definedName>
    <definedName name="fbti">#REF!</definedName>
    <definedName name="fcep1">#REF!</definedName>
    <definedName name="fcep2">#REF!</definedName>
    <definedName name="fcep3">#REF!</definedName>
    <definedName name="fcep4">#REF!</definedName>
    <definedName name="fcep5">#REF!</definedName>
    <definedName name="fcep6">#REF!</definedName>
    <definedName name="fcep7">#REF!</definedName>
    <definedName name="fcep8">#REF!</definedName>
    <definedName name="Fck" localSheetId="1">#REF!</definedName>
    <definedName name="Fck">#REF!</definedName>
    <definedName name="FDGDFAGFD" localSheetId="1" hidden="1">{#N/A,#N/A,FALSE,"포장1";#N/A,#N/A,FALSE,"포장1"}</definedName>
    <definedName name="FDGDFAGFD" hidden="1">{#N/A,#N/A,FALSE,"포장1";#N/A,#N/A,FALSE,"포장1"}</definedName>
    <definedName name="fdgfdg" localSheetId="1" hidden="1">{#N/A,#N/A,FALSE,"2~8번"}</definedName>
    <definedName name="fdgfdg" hidden="1">{#N/A,#N/A,FALSE,"2~8번"}</definedName>
    <definedName name="fdgfgf" localSheetId="1" hidden="1">{#N/A,#N/A,FALSE,"운반시간"}</definedName>
    <definedName name="fdgfgf" hidden="1">{#N/A,#N/A,FALSE,"운반시간"}</definedName>
    <definedName name="fdgz" localSheetId="1">#REF!</definedName>
    <definedName name="fdgz">#REF!</definedName>
    <definedName name="FDYHE" localSheetId="1" hidden="1">{#N/A,#N/A,FALSE,"집계";#N/A,#N/A,FALSE,"철근";#N/A,#N/A,FALSE,"외봉육교(교대A1)";#N/A,#N/A,FALSE,"외봉육교(교대A2)"}</definedName>
    <definedName name="FDYHE" hidden="1">{#N/A,#N/A,FALSE,"집계";#N/A,#N/A,FALSE,"철근";#N/A,#N/A,FALSE,"외봉육교(교대A1)";#N/A,#N/A,FALSE,"외봉육교(교대A2)"}</definedName>
    <definedName name="FEE">[27]화산경계!$J$23</definedName>
    <definedName name="FEEL" localSheetId="1">#REF!</definedName>
    <definedName name="FEEL">#REF!</definedName>
    <definedName name="FEND_1" localSheetId="1">#REF!</definedName>
    <definedName name="FEND_1">#REF!</definedName>
    <definedName name="FEND_2" localSheetId="1">#REF!</definedName>
    <definedName name="FEND_2">#REF!</definedName>
    <definedName name="FF" localSheetId="1">#REF!</definedName>
    <definedName name="FF">#REF!</definedName>
    <definedName name="FFF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FF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ffffff" localSheetId="1" hidden="1">{#N/A,#N/A,FALSE,"조골재"}</definedName>
    <definedName name="ffffff" hidden="1">{#N/A,#N/A,FALSE,"조골재"}</definedName>
    <definedName name="FGDAG" localSheetId="1" hidden="1">{#N/A,#N/A,FALSE,"포장2"}</definedName>
    <definedName name="FGDAG" hidden="1">{#N/A,#N/A,FALSE,"포장2"}</definedName>
    <definedName name="FGDAGFG" localSheetId="1" hidden="1">{#N/A,#N/A,FALSE,"혼합골재"}</definedName>
    <definedName name="FGDAGFG" hidden="1">{#N/A,#N/A,FALSE,"혼합골재"}</definedName>
    <definedName name="fgfadgf" localSheetId="1" hidden="1">{#N/A,#N/A,FALSE,"혼합골재"}</definedName>
    <definedName name="fgfadgf" hidden="1">{#N/A,#N/A,FALSE,"혼합골재"}</definedName>
    <definedName name="FGFDG" localSheetId="1" hidden="1">{#N/A,#N/A,FALSE,"표지목차"}</definedName>
    <definedName name="FGFDG" hidden="1">{#N/A,#N/A,FALSE,"표지목차"}</definedName>
    <definedName name="fgfdgffff" localSheetId="1" hidden="1">{#N/A,#N/A,FALSE,"부대2"}</definedName>
    <definedName name="fgfdgffff" hidden="1">{#N/A,#N/A,FALSE,"부대2"}</definedName>
    <definedName name="fgfdsgdfg" localSheetId="1" hidden="1">{#N/A,#N/A,FALSE,"혼합골재"}</definedName>
    <definedName name="fgfdsgdfg" hidden="1">{#N/A,#N/A,FALSE,"혼합골재"}</definedName>
    <definedName name="fghfdagfd" localSheetId="1" hidden="1">{#N/A,#N/A,FALSE,"표지목차"}</definedName>
    <definedName name="fghfdagfd" hidden="1">{#N/A,#N/A,FALSE,"표지목차"}</definedName>
    <definedName name="fhddg" localSheetId="1" hidden="1">{#N/A,#N/A,FALSE,"부대1"}</definedName>
    <definedName name="fhddg" hidden="1">{#N/A,#N/A,FALSE,"부대1"}</definedName>
    <definedName name="FHE">[27]화산경계!$J$24</definedName>
    <definedName name="FHFH" hidden="1">[48]수량산출!$A$1:$A$8561</definedName>
    <definedName name="FHFK" localSheetId="1" hidden="1">[48]수량산출!#REF!</definedName>
    <definedName name="FHFK" hidden="1">[48]수량산출!#REF!</definedName>
    <definedName name="FHN">[27]화산경계!$D$24</definedName>
    <definedName name="fhwi" localSheetId="1">#REF!</definedName>
    <definedName name="fhwi">#REF!</definedName>
    <definedName name="fhwt" localSheetId="1">#REF!</definedName>
    <definedName name="fhwt">#REF!</definedName>
    <definedName name="firstname" localSheetId="1">#REF!</definedName>
    <definedName name="firstname">#REF!</definedName>
    <definedName name="FIXT">[49]데이타!$U$23:$V$50</definedName>
    <definedName name="fjac" localSheetId="1">#REF!</definedName>
    <definedName name="fjac">#REF!</definedName>
    <definedName name="FK" localSheetId="1" hidden="1">{"'용역비'!$A$4:$C$8"}</definedName>
    <definedName name="FK" hidden="1">{"'용역비'!$A$4:$C$8"}</definedName>
    <definedName name="fkac" localSheetId="1">#REF!</definedName>
    <definedName name="fkac">#REF!</definedName>
    <definedName name="fksc" localSheetId="1">#REF!</definedName>
    <definedName name="fksc">#REF!</definedName>
    <definedName name="fl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fl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FLEX28C" localSheetId="1">#REF!</definedName>
    <definedName name="FLEX28C">#REF!</definedName>
    <definedName name="FLN">[27]화산경계!$D$23</definedName>
    <definedName name="FMJK" localSheetId="1">#REF!</definedName>
    <definedName name="FMJK">#REF!</definedName>
    <definedName name="FN" localSheetId="1">[27]화산경계!#REF!</definedName>
    <definedName name="FN">[27]화산경계!#REF!</definedName>
    <definedName name="fnsj" localSheetId="1">#REF!</definedName>
    <definedName name="fnsj">#REF!</definedName>
    <definedName name="fopc" localSheetId="1">#REF!</definedName>
    <definedName name="fopc">#REF!</definedName>
    <definedName name="fopt" localSheetId="1">#REF!</definedName>
    <definedName name="fopt">#REF!</definedName>
    <definedName name="fprt" localSheetId="1">#REF!</definedName>
    <definedName name="fprt">#REF!</definedName>
    <definedName name="FS" localSheetId="1">#REF!</definedName>
    <definedName name="FS">#REF!</definedName>
    <definedName name="fswt" localSheetId="1">#REF!</definedName>
    <definedName name="fswt">#REF!</definedName>
    <definedName name="ftbi" localSheetId="1">#REF!</definedName>
    <definedName name="ftbi">#REF!</definedName>
    <definedName name="FTEND_1" localSheetId="1">#REF!</definedName>
    <definedName name="FTEND_1">#REF!</definedName>
    <definedName name="FTEND_2" localSheetId="1">#REF!</definedName>
    <definedName name="FTEND_2">#REF!</definedName>
    <definedName name="FTJ" localSheetId="1">[50]정산내역!#REF!</definedName>
    <definedName name="FTJ">[50]정산내역!#REF!</definedName>
    <definedName name="FTJJ" localSheetId="1">#REF!</definedName>
    <definedName name="FTJJ">#REF!</definedName>
    <definedName name="FTJJ_1" localSheetId="1">#REF!</definedName>
    <definedName name="FTJJ_1">#REF!</definedName>
    <definedName name="FTJJ_2" localSheetId="1">#REF!</definedName>
    <definedName name="FTJJ_2">#REF!</definedName>
    <definedName name="FTP" localSheetId="1">[50]정산내역!#REF!</definedName>
    <definedName name="FTP">[50]정산내역!#REF!</definedName>
    <definedName name="FTPP_1" localSheetId="1">#REF!</definedName>
    <definedName name="FTPP_1">#REF!</definedName>
    <definedName name="FTPP_2" localSheetId="1">#REF!</definedName>
    <definedName name="FTPP_2">#REF!</definedName>
    <definedName name="ftsc" localSheetId="1">#REF!</definedName>
    <definedName name="ftsc">#REF!</definedName>
    <definedName name="ftsn" localSheetId="1">#REF!</definedName>
    <definedName name="ftsn">#REF!</definedName>
    <definedName name="ftso" localSheetId="1">#REF!</definedName>
    <definedName name="ftso">#REF!</definedName>
    <definedName name="ftss" localSheetId="1">#REF!</definedName>
    <definedName name="ftss">#REF!</definedName>
    <definedName name="fv" localSheetId="1" hidden="1">{#N/A,#N/A,FALSE,"전력간선"}</definedName>
    <definedName name="fv" hidden="1">{#N/A,#N/A,FALSE,"전력간선"}</definedName>
    <definedName name="Fy" localSheetId="1">#REF!</definedName>
    <definedName name="Fy">#REF!</definedName>
    <definedName name="F이">#REF!</definedName>
    <definedName name="F일">#REF!</definedName>
    <definedName name="GAB" localSheetId="1">[17]을!#REF!</definedName>
    <definedName name="GAB">[17]을!#REF!</definedName>
    <definedName name="GAK" localSheetId="1">#REF!</definedName>
    <definedName name="GAK">#REF!</definedName>
    <definedName name="gb_d_1" localSheetId="1">#REF!</definedName>
    <definedName name="gb_d_1">#REF!</definedName>
    <definedName name="gb_d_2" localSheetId="1">#REF!</definedName>
    <definedName name="gb_d_2">#REF!</definedName>
    <definedName name="gb_d_3" localSheetId="1">[4]설계명세서!#REF!</definedName>
    <definedName name="gb_d_3">[4]설계명세서!#REF!</definedName>
    <definedName name="gb_d_4" localSheetId="1">[4]설계명세서!#REF!</definedName>
    <definedName name="gb_d_4">[4]설계명세서!#REF!</definedName>
    <definedName name="gb_d_5">[3]설계명세서!#REF!</definedName>
    <definedName name="gb_d_6">[3]설계명세서!#REF!</definedName>
    <definedName name="gb_d_7">[3]설계명세서!#REF!</definedName>
    <definedName name="gb_s">[3]설계명세서!#REF!</definedName>
    <definedName name="gb_s_1">[3]설계명세서!#REF!</definedName>
    <definedName name="gb_s_2">[3]설계명세서!#REF!</definedName>
    <definedName name="gb_s_3">[3]설계명세서!#REF!</definedName>
    <definedName name="gb_s_4">[3]설계명세서!#REF!</definedName>
    <definedName name="gb_s_5">[3]설계명세서!#REF!</definedName>
    <definedName name="gb_s_6">[3]설계명세서!#REF!</definedName>
    <definedName name="gb_s_s">[3]설계명세서!#REF!</definedName>
    <definedName name="GBI">[3]설계명세서!#REF!</definedName>
    <definedName name="GBI_1">[4]설계명세서!#REF!</definedName>
    <definedName name="GBI_2">[3]설계명세서!#REF!</definedName>
    <definedName name="GBI_D">[3]설계명세서!#REF!</definedName>
    <definedName name="GBI_D_1">[4]설계명세서!#REF!</definedName>
    <definedName name="GBI_D_2">[3]설계명세서!#REF!</definedName>
    <definedName name="GBI_D_AN">[3]설계명세서!#REF!</definedName>
    <definedName name="GBI_D_AN_1" localSheetId="1">#REF!</definedName>
    <definedName name="GBI_D_AN_1">#REF!</definedName>
    <definedName name="GBI_D_AN_2" localSheetId="1">[3]설계명세서!#REF!</definedName>
    <definedName name="GBI_D_AN_2">[3]설계명세서!#REF!</definedName>
    <definedName name="GBI_D_BO">[3]설계명세서!#REF!</definedName>
    <definedName name="GBI_D_BO_1">[3]설계명세서!#REF!</definedName>
    <definedName name="GBI_D_BO_2">[3]설계명세서!#REF!</definedName>
    <definedName name="GBI_D_GA">[3]설계명세서!#REF!</definedName>
    <definedName name="GBI_D_GA_1">[3]설계명세서!#REF!</definedName>
    <definedName name="GBI_D_GA_2">[3]설계명세서!#REF!</definedName>
    <definedName name="GBI_D_GONG">[3]설계명세서!#REF!</definedName>
    <definedName name="GBI_D_GONG_1">[3]설계명세서!#REF!</definedName>
    <definedName name="GBI_D_GONG_2">[3]설계명세서!#REF!</definedName>
    <definedName name="GBI_D_SU">[3]설계명세서!#REF!</definedName>
    <definedName name="GBI_D_SU_1">[4]설계명세서!#REF!</definedName>
    <definedName name="GBI_D_SU_2">[3]설계명세서!#REF!</definedName>
    <definedName name="GBI_D_UN">[3]설계명세서!#REF!</definedName>
    <definedName name="GBI_D_UN_1">[4]설계명세서!#REF!</definedName>
    <definedName name="GBI_D_UN_2">[3]설계명세서!#REF!</definedName>
    <definedName name="GBI_D_YEO">[3]설계명세서!#REF!</definedName>
    <definedName name="GBI_D_YEO_1">[3]설계명세서!#REF!</definedName>
    <definedName name="GBI_D_YEO_2">[3]설계명세서!#REF!</definedName>
    <definedName name="GBI_S">[3]설계명세서!#REF!</definedName>
    <definedName name="GBI_S_01">[3]설계명세서!#REF!</definedName>
    <definedName name="GBI_S_02">[3]설계명세서!#REF!</definedName>
    <definedName name="GBI_S_03">[3]설계명세서!#REF!</definedName>
    <definedName name="GBI_S_04">[3]설계명세서!#REF!</definedName>
    <definedName name="GBI_S_05">[3]설계명세서!#REF!</definedName>
    <definedName name="GBI_S_06">[3]설계명세서!#REF!</definedName>
    <definedName name="GBI_S_07">[3]설계명세서!#REF!</definedName>
    <definedName name="GBI_S_1">[4]설계명세서!#REF!</definedName>
    <definedName name="GBI_S_101">[3]설계명세서!#REF!</definedName>
    <definedName name="GBI_S_102">[3]설계명세서!#REF!</definedName>
    <definedName name="GBI_S_103">[51]설계명세서!#REF!</definedName>
    <definedName name="GBI_S_104" localSheetId="1">#REF!</definedName>
    <definedName name="GBI_S_104">#REF!</definedName>
    <definedName name="GBI_S_105" localSheetId="1">#REF!</definedName>
    <definedName name="GBI_S_105">#REF!</definedName>
    <definedName name="GBI_S_106" localSheetId="1">#REF!</definedName>
    <definedName name="GBI_S_106">#REF!</definedName>
    <definedName name="GBI_S_107" localSheetId="1">#REF!</definedName>
    <definedName name="GBI_S_107">#REF!</definedName>
    <definedName name="GBI_S_2" localSheetId="1">[3]설계명세서!#REF!</definedName>
    <definedName name="GBI_S_2">[3]설계명세서!#REF!</definedName>
    <definedName name="GBI_S_201" localSheetId="1">[3]설계명세서!#REF!</definedName>
    <definedName name="GBI_S_201">[3]설계명세서!#REF!</definedName>
    <definedName name="GBI_S_202">[3]설계명세서!#REF!</definedName>
    <definedName name="GBI_S_203">[3]설계명세서!#REF!</definedName>
    <definedName name="GBI_S_204">[3]설계명세서!#REF!</definedName>
    <definedName name="GBI_S_205">[3]설계명세서!#REF!</definedName>
    <definedName name="GBI_S_206">[3]설계명세서!#REF!</definedName>
    <definedName name="GBI_S_207">[3]설계명세서!#REF!</definedName>
    <definedName name="GBI_S_DGN">[3]설계명세서!#REF!</definedName>
    <definedName name="gbi_s_so">[3]설계명세서!#REF!</definedName>
    <definedName name="gbi_s_so_1" localSheetId="1">#REF!</definedName>
    <definedName name="gbi_s_so_1">#REF!</definedName>
    <definedName name="gbi_s_so_2" localSheetId="1">[3]설계명세서!#REF!</definedName>
    <definedName name="gbi_s_so_2">[3]설계명세서!#REF!</definedName>
    <definedName name="GBI_S_YEO">[3]설계명세서!#REF!</definedName>
    <definedName name="GC" localSheetId="1">#REF!</definedName>
    <definedName name="GC">#REF!</definedName>
    <definedName name="GDS">#REF!</definedName>
    <definedName name="gfa" localSheetId="1">BLCH</definedName>
    <definedName name="gfa">BLCH</definedName>
    <definedName name="gfgdfg" hidden="1">[52]차액보증!#REF!</definedName>
    <definedName name="GFGFHGFHF" localSheetId="1" hidden="1">{#N/A,#N/A,FALSE,"토공2"}</definedName>
    <definedName name="GFGFHGFHF" hidden="1">{#N/A,#N/A,FALSE,"토공2"}</definedName>
    <definedName name="gfhgh" localSheetId="1" hidden="1">{#N/A,#N/A,FALSE,"배수2"}</definedName>
    <definedName name="gfhgh" hidden="1">{#N/A,#N/A,FALSE,"배수2"}</definedName>
    <definedName name="gfjdjkyt" hidden="1">'[46]N賃率-職'!$I$5:$I$30</definedName>
    <definedName name="gg">'[53]토공(우물통,기타) '!$V$52:$AG$67</definedName>
    <definedName name="ggfhgfshgh" localSheetId="1" hidden="1">{#N/A,#N/A,FALSE,"포장2"}</definedName>
    <definedName name="ggfhgfshgh" hidden="1">{#N/A,#N/A,FALSE,"포장2"}</definedName>
    <definedName name="ggg" localSheetId="1">#REF!</definedName>
    <definedName name="ggg">#REF!</definedName>
    <definedName name="ggggg" localSheetId="1" hidden="1">{#N/A,#N/A,FALSE,"구조1"}</definedName>
    <definedName name="ggggg" hidden="1">{#N/A,#N/A,FALSE,"구조1"}</definedName>
    <definedName name="GH" localSheetId="1">#REF!</definedName>
    <definedName name="GH">#REF!</definedName>
    <definedName name="ghdsg" hidden="1">'[54]N賃率-職'!$I$5:$I$30</definedName>
    <definedName name="ghgfh" localSheetId="1" hidden="1">{#N/A,#N/A,FALSE,"포장2"}</definedName>
    <definedName name="ghgfh" hidden="1">{#N/A,#N/A,FALSE,"포장2"}</definedName>
    <definedName name="GJHGLI" localSheetId="1" hidden="1">{#N/A,#N/A,FALSE,"포장1";#N/A,#N/A,FALSE,"포장1"}</definedName>
    <definedName name="GJHGLI" hidden="1">{#N/A,#N/A,FALSE,"포장1";#N/A,#N/A,FALSE,"포장1"}</definedName>
    <definedName name="gongri_1">[3]공리공제!#REF!</definedName>
    <definedName name="gongri_2">[3]공리공제!#REF!</definedName>
    <definedName name="grg">[55]견적서!$C:$C</definedName>
    <definedName name="GROUNDING" localSheetId="1">#REF!</definedName>
    <definedName name="GROUNDING">#REF!</definedName>
    <definedName name="GROUNDINGCELL" localSheetId="1">#REF!</definedName>
    <definedName name="GROUNDINGCELL">#REF!</definedName>
    <definedName name="GS" localSheetId="1">#REF!</definedName>
    <definedName name="GS">#REF!</definedName>
    <definedName name="GSBA">[27]화산경계!$I$40</definedName>
    <definedName name="gt">#REF!</definedName>
    <definedName name="gu" localSheetId="1">#REF!,#REF!</definedName>
    <definedName name="gu">#REF!,#REF!</definedName>
    <definedName name="GuBae" localSheetId="1">#REF!</definedName>
    <definedName name="GuBae">#REF!</definedName>
    <definedName name="H" localSheetId="1">#REF!</definedName>
    <definedName name="H">#REF!</definedName>
    <definedName name="H_W_설치기사" localSheetId="1">#REF!</definedName>
    <definedName name="H_W_설치기사">#REF!</definedName>
    <definedName name="H_W_시험기사" localSheetId="1">#REF!</definedName>
    <definedName name="H_W_시험기사">#REF!</definedName>
    <definedName name="h_water" localSheetId="1">'[56]3BL공동구 수량'!#REF!</definedName>
    <definedName name="h_water">'[56]3BL공동구 수량'!#REF!</definedName>
    <definedName name="H100x100x6x8t_단중" localSheetId="1">#REF!</definedName>
    <definedName name="H100x100x6x8t_단중">#REF!</definedName>
    <definedName name="H125x125x6.5x9t_단중" localSheetId="1">#REF!</definedName>
    <definedName name="H125x125x6.5x9t_단중">#REF!</definedName>
    <definedName name="H150x100x6x9t_단중" localSheetId="1">#REF!</definedName>
    <definedName name="H150x100x6x9t_단중">#REF!</definedName>
    <definedName name="H1H" localSheetId="1">#REF!</definedName>
    <definedName name="H1H">#REF!</definedName>
    <definedName name="H2H" localSheetId="1">#REF!</definedName>
    <definedName name="H2H">#REF!</definedName>
    <definedName name="H3H" localSheetId="1">#REF!</definedName>
    <definedName name="H3H">#REF!</definedName>
    <definedName name="H4H" localSheetId="1">#REF!</definedName>
    <definedName name="H4H">#REF!</definedName>
    <definedName name="HA" localSheetId="1">#REF!</definedName>
    <definedName name="HA">#REF!</definedName>
    <definedName name="han" hidden="1">#REF!</definedName>
    <definedName name="HB" localSheetId="1">#REF!</definedName>
    <definedName name="HB">#REF!</definedName>
    <definedName name="hbjk" localSheetId="1" hidden="1">[57]화산경계!#REF!</definedName>
    <definedName name="hbjk" hidden="1">[57]화산경계!#REF!</definedName>
    <definedName name="HC" localSheetId="1">#REF!</definedName>
    <definedName name="HC">#REF!</definedName>
    <definedName name="HD" localSheetId="1">#REF!</definedName>
    <definedName name="HD">#REF!</definedName>
    <definedName name="HE" localSheetId="1">#REF!</definedName>
    <definedName name="HE">#REF!</definedName>
    <definedName name="HF" localSheetId="1">#REF!</definedName>
    <definedName name="HF">#REF!</definedName>
    <definedName name="hgd" localSheetId="1" hidden="1">{#N/A,#N/A,FALSE,"배수2"}</definedName>
    <definedName name="hgd" hidden="1">{#N/A,#N/A,FALSE,"배수2"}</definedName>
    <definedName name="hgkjgfd" hidden="1">'[58]N賃率-職'!$I$5:$I$30</definedName>
    <definedName name="HH" localSheetId="1">[27]화산경계!#REF!</definedName>
    <definedName name="HH">[27]화산경계!#REF!</definedName>
    <definedName name="HHHH" localSheetId="1" hidden="1">#REF!</definedName>
    <definedName name="HHHH" hidden="1">#REF!</definedName>
    <definedName name="HI_전선관" localSheetId="1">#REF!</definedName>
    <definedName name="HI_전선관">#REF!</definedName>
    <definedName name="HIPVC28" localSheetId="1">[22]Sheet6!#REF!</definedName>
    <definedName name="HIPVC28">[22]Sheet6!#REF!</definedName>
    <definedName name="HIPVC36" localSheetId="1">[22]Sheet6!#REF!</definedName>
    <definedName name="HIPVC36">[22]Sheet6!#REF!</definedName>
    <definedName name="hk">[57]화산경계!#REF!</definedName>
    <definedName name="hkl">[57]화산경계!#REF!</definedName>
    <definedName name="HMAX">#N/A</definedName>
    <definedName name="HO" localSheetId="1">#REF!</definedName>
    <definedName name="HO">#REF!</definedName>
    <definedName name="HOHOHO">#REF!</definedName>
    <definedName name="HS" localSheetId="1">[27]화산경계!#REF!</definedName>
    <definedName name="HS">[27]화산경계!#REF!</definedName>
    <definedName name="HSR" localSheetId="1" hidden="1">{"'용역비'!$A$4:$C$8"}</definedName>
    <definedName name="HSR" hidden="1">{"'용역비'!$A$4:$C$8"}</definedName>
    <definedName name="HT" localSheetId="1">#REF!</definedName>
    <definedName name="HT">#REF!</definedName>
    <definedName name="HTBOLT" localSheetId="1">#REF!</definedName>
    <definedName name="HTBOLT">#REF!</definedName>
    <definedName name="HTML_CodePage" hidden="1">949</definedName>
    <definedName name="HTML_Control" localSheetId="1" hidden="1">{"'건축내역'!$A$1:$L$413"}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HTML1_1" hidden="1">"'[엑셀95-따라하기 문제.xls]인터넷 어시스턴트'!$A$1:$J$18"</definedName>
    <definedName name="HTML1_10">"Marihan@hitel.kol.co.kr"</definedName>
    <definedName name="HTML1_11">1</definedName>
    <definedName name="HTML1_12" hidden="1">"C:\김종완\원고\[작업중] 한빛-엑셀70\CD-ROM문제\따라하기 문제&amp;그림\MyHTML01.htm"</definedName>
    <definedName name="HTML1_2">1</definedName>
    <definedName name="HTML1_3">"엑셀 프로젝트"</definedName>
    <definedName name="HTML1_4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>1</definedName>
    <definedName name="HTML1_7">1</definedName>
    <definedName name="HTML1_8">"97-10-09"</definedName>
    <definedName name="HTML1_9">"김종완/어린왕자"</definedName>
    <definedName name="HTMLCount">1</definedName>
    <definedName name="hwi" localSheetId="1">[5]계약원가!#REF!</definedName>
    <definedName name="hwi">[5]계약원가!#REF!</definedName>
    <definedName name="hwt" localSheetId="1">[5]계약원가!#REF!</definedName>
    <definedName name="hwt">[5]계약원가!#REF!</definedName>
    <definedName name="H사">#REF!</definedName>
    <definedName name="H삼">#REF!</definedName>
    <definedName name="H이">#REF!</definedName>
    <definedName name="H일">#REF!</definedName>
    <definedName name="i" localSheetId="1">[0]!BlankMacro1</definedName>
    <definedName name="i">[0]!BlankMacro1</definedName>
    <definedName name="IA" localSheetId="1">#REF!</definedName>
    <definedName name="IA">#REF!</definedName>
    <definedName name="ic" localSheetId="1">[3]설계명세서!#REF!</definedName>
    <definedName name="ic">[3]설계명세서!#REF!</definedName>
    <definedName name="ic_2" localSheetId="1">[3]설계명세서!#REF!</definedName>
    <definedName name="ic_2">[3]설계명세서!#REF!</definedName>
    <definedName name="ID">'[35]Y-WORK'!$I$268:$I$417,'[35]Y-WORK'!$I$427:$I$450</definedName>
    <definedName name="ig" localSheetId="1">[3]설계명세서!#REF!</definedName>
    <definedName name="ig">[3]설계명세서!#REF!</definedName>
    <definedName name="IIII" localSheetId="1" hidden="1">{"'용역비'!$A$4:$C$8"}</definedName>
    <definedName name="IIII" hidden="1">{"'용역비'!$A$4:$C$8"}</definedName>
    <definedName name="IIIII" localSheetId="1" hidden="1">{"'용역비'!$A$4:$C$8"}</definedName>
    <definedName name="IIIII" hidden="1">{"'용역비'!$A$4:$C$8"}</definedName>
    <definedName name="IK" localSheetId="1">#REF!</definedName>
    <definedName name="IK">#REF!</definedName>
    <definedName name="il">#REF!</definedName>
    <definedName name="ILB" localSheetId="1">[3]설계명세서!#REF!</definedName>
    <definedName name="ILB">[3]설계명세서!#REF!</definedName>
    <definedName name="ILB_1">[3]설계명세서!#REF!</definedName>
    <definedName name="ILB_2">[3]설계명세서!#REF!</definedName>
    <definedName name="ilch">[59]ilch!$A$3:$M$25</definedName>
    <definedName name="ilchu" localSheetId="1">#REF!</definedName>
    <definedName name="ilchu">#REF!</definedName>
    <definedName name="IMP" localSheetId="1">#REF!</definedName>
    <definedName name="IMP">#REF!</definedName>
    <definedName name="in" localSheetId="1">[3]설계명세서!#REF!</definedName>
    <definedName name="in">[3]설계명세서!#REF!</definedName>
    <definedName name="INPUT">[60]WORK!$A$22:$BE$381</definedName>
    <definedName name="IOI" localSheetId="1" hidden="1">{"'용역비'!$A$4:$C$8"}</definedName>
    <definedName name="IOI" hidden="1">{"'용역비'!$A$4:$C$8"}</definedName>
    <definedName name="IOIOIOIO" localSheetId="1" hidden="1">{#N/A,#N/A,FALSE,"표지목차"}</definedName>
    <definedName name="IOIOIOIO" hidden="1">{#N/A,#N/A,FALSE,"표지목차"}</definedName>
    <definedName name="item">[36]WORK!$22:$401</definedName>
    <definedName name="ITEM_">[36]WORK!$22:$401</definedName>
    <definedName name="ITEM별상세업무분장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ITEM별상세업무분장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ITEM별업무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ITEM별업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IUN" localSheetId="1">[3]설계명세서!#REF!</definedName>
    <definedName name="IUN">[3]설계명세서!#REF!</definedName>
    <definedName name="IUN_2" localSheetId="1">[3]설계명세서!#REF!</definedName>
    <definedName name="IUN_2">[3]설계명세서!#REF!</definedName>
    <definedName name="iy">[3]설계명세서!#REF!</definedName>
    <definedName name="J">[27]화산경계!#REF!</definedName>
    <definedName name="j_25">[3]설계명세서!#REF!</definedName>
    <definedName name="j_28">[3]설계명세서!#REF!</definedName>
    <definedName name="j_30">[3]설계명세서!#REF!</definedName>
    <definedName name="j_325">[3]설계명세서!#REF!</definedName>
    <definedName name="j_328">[3]설계명세서!#REF!</definedName>
    <definedName name="ja">#REF!</definedName>
    <definedName name="jac">[5]계약원가!#REF!</definedName>
    <definedName name="jae">[3]설계명세서!#REF!</definedName>
    <definedName name="JAE_1">[3]설계명세서!#REF!</definedName>
    <definedName name="JAE_2">[3]설계명세서!#REF!</definedName>
    <definedName name="jae_b">[3]설계명세서!#REF!</definedName>
    <definedName name="JAE_B_1">[3]설계명세서!#REF!</definedName>
    <definedName name="JAE_B_2">[3]설계명세서!#REF!</definedName>
    <definedName name="jae_d">[3]설계명세서!#REF!</definedName>
    <definedName name="JAE_D_1">[3]설계명세서!#REF!</definedName>
    <definedName name="JAE_D_2">[3]설계명세서!#REF!</definedName>
    <definedName name="jae_d_bu">[3]설계명세서!#REF!</definedName>
    <definedName name="JAE_D_BU_1">[3]설계명세서!#REF!</definedName>
    <definedName name="JAE_D_BU_2">[3]설계명세서!#REF!</definedName>
    <definedName name="jae_d_jab">[3]설계명세서!#REF!</definedName>
    <definedName name="JAE_D_JAB_1">[3]설계명세서!#REF!</definedName>
    <definedName name="JAE_D_JAB_2">[3]설계명세서!#REF!</definedName>
    <definedName name="JAE_S">[3]설계명세서!#REF!</definedName>
    <definedName name="JAE_S_1">[3]설계명세서!#REF!</definedName>
    <definedName name="JAE_S_2">[3]설계명세서!#REF!</definedName>
    <definedName name="jae_sd">[3]설계명세서!#REF!</definedName>
    <definedName name="JAE_SD_1">[3]설계명세서!#REF!</definedName>
    <definedName name="JAE_SD_2">[3]설계명세서!#REF!</definedName>
    <definedName name="jaje1" localSheetId="1">#REF!</definedName>
    <definedName name="jaje1">#REF!</definedName>
    <definedName name="jc" localSheetId="1">[3]설계명세서!#REF!</definedName>
    <definedName name="jc">[3]설계명세서!#REF!</definedName>
    <definedName name="jc_2">[3]설계명세서!#REF!</definedName>
    <definedName name="jhk">[57]화산경계!#REF!</definedName>
    <definedName name="JIHO">#REF!</definedName>
    <definedName name="jjlkp">[57]화산경계!#REF!</definedName>
    <definedName name="JKDHASFKLASHF">'[61]BEND LOSS'!#REF!</definedName>
    <definedName name="jkghjgk" localSheetId="1" hidden="1">#REF!</definedName>
    <definedName name="jkghjgk" hidden="1">#REF!</definedName>
    <definedName name="JKJKJKJK" localSheetId="1" hidden="1">{#N/A,#N/A,FALSE,"포장1";#N/A,#N/A,FALSE,"포장1"}</definedName>
    <definedName name="JKJKJKJK" hidden="1">{#N/A,#N/A,FALSE,"포장1";#N/A,#N/A,FALSE,"포장1"}</definedName>
    <definedName name="joga_kg" localSheetId="1">#REF!</definedName>
    <definedName name="joga_kg">#REF!</definedName>
    <definedName name="JPN" localSheetId="1">#REF!</definedName>
    <definedName name="JPN">#REF!</definedName>
    <definedName name="JPN3선재">#REF!</definedName>
    <definedName name="JPN3후판">[62]작성방법!$C$7</definedName>
    <definedName name="JPN현재">[62]작성방법!$D$7</definedName>
    <definedName name="JUNCTION" localSheetId="1">#REF!</definedName>
    <definedName name="JUNCTION">#REF!</definedName>
    <definedName name="JYH" localSheetId="1">[27]화산경계!#REF!</definedName>
    <definedName name="JYH">[27]화산경계!#REF!</definedName>
    <definedName name="K" localSheetId="1">[63]인건비!#REF!</definedName>
    <definedName name="K">[63]인건비!#REF!</definedName>
    <definedName name="K_PR" localSheetId="1">#REF!</definedName>
    <definedName name="K_PR">#REF!</definedName>
    <definedName name="KA">[64]MOTOR!$B$61:$E$68</definedName>
    <definedName name="kac" localSheetId="1">[5]계약원가!#REF!</definedName>
    <definedName name="kac">[5]계약원가!#REF!</definedName>
    <definedName name="KAE" localSheetId="1">#REF!</definedName>
    <definedName name="KAE">#REF!</definedName>
    <definedName name="KAED">[27]화산경계!$Z$82</definedName>
    <definedName name="KAS" localSheetId="1">#REF!</definedName>
    <definedName name="KAS">#REF!</definedName>
    <definedName name="Ka일">#REF!</definedName>
    <definedName name="Ka투">#REF!</definedName>
    <definedName name="KEA" localSheetId="1">#REF!</definedName>
    <definedName name="KEA">#REF!</definedName>
    <definedName name="kem" localSheetId="1">#REF!</definedName>
    <definedName name="kem">#REF!</definedName>
    <definedName name="KH" localSheetId="1">#REF!</definedName>
    <definedName name="KH">#REF!</definedName>
    <definedName name="khl" localSheetId="1" hidden="1">{#N/A,#N/A,FALSE,"2~8번"}</definedName>
    <definedName name="khl" hidden="1">{#N/A,#N/A,FALSE,"2~8번"}</definedName>
    <definedName name="KIT" localSheetId="1">#REF!</definedName>
    <definedName name="KIT">#REF!</definedName>
    <definedName name="KK">[33]DATA!$F$17:$G$26</definedName>
    <definedName name="KKK" localSheetId="1">#REF!</definedName>
    <definedName name="KKK">#REF!</definedName>
    <definedName name="KKKKK" localSheetId="1" hidden="1">{#N/A,#N/A,FALSE,"부대2"}</definedName>
    <definedName name="KKKKK" hidden="1">{#N/A,#N/A,FALSE,"부대2"}</definedName>
    <definedName name="KLLKLKLK" localSheetId="1" hidden="1">{#N/A,#N/A,FALSE,"포장2"}</definedName>
    <definedName name="KLLKLKLK" hidden="1">{#N/A,#N/A,FALSE,"포장2"}</definedName>
    <definedName name="KO" localSheetId="1">#REF!</definedName>
    <definedName name="KO">#REF!</definedName>
    <definedName name="kt" localSheetId="1">#REF!</definedName>
    <definedName name="kt">#REF!</definedName>
    <definedName name="kumkubi" localSheetId="1">#REF!</definedName>
    <definedName name="kumkubi">#REF!</definedName>
    <definedName name="kumkubi_1" localSheetId="1">#REF!</definedName>
    <definedName name="kumkubi_1">#REF!</definedName>
    <definedName name="kumkubi_2" localSheetId="1">#REF!</definedName>
    <definedName name="kumkubi_2">#REF!</definedName>
    <definedName name="Kv">#REF!</definedName>
    <definedName name="L" localSheetId="1">[27]화산경계!#REF!</definedName>
    <definedName name="L">[27]화산경계!#REF!</definedName>
    <definedName name="L1L" localSheetId="1">#REF!</definedName>
    <definedName name="L1L">#REF!</definedName>
    <definedName name="L2L" localSheetId="1">#REF!</definedName>
    <definedName name="L2L">#REF!</definedName>
    <definedName name="L3L" localSheetId="1">#REF!</definedName>
    <definedName name="L3L">#REF!</definedName>
    <definedName name="L4L" localSheetId="1">#REF!</definedName>
    <definedName name="L4L">#REF!</definedName>
    <definedName name="LB">[41]말뚝지지력산정!$L$22</definedName>
    <definedName name="LC" localSheetId="1">#REF!</definedName>
    <definedName name="LC">#REF!</definedName>
    <definedName name="Len" localSheetId="1">#REF!</definedName>
    <definedName name="Len">#REF!</definedName>
    <definedName name="LF" localSheetId="1">#REF!</definedName>
    <definedName name="LF">#REF!</definedName>
    <definedName name="LH" localSheetId="1">#REF!</definedName>
    <definedName name="LH">#REF!</definedName>
    <definedName name="li" localSheetId="1" hidden="1">{"'용역비'!$A$4:$C$8"}</definedName>
    <definedName name="li" hidden="1">{"'용역비'!$A$4:$C$8"}</definedName>
    <definedName name="Listenanfang" localSheetId="1">#REF!</definedName>
    <definedName name="Listenanfang">#REF!</definedName>
    <definedName name="listt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listt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LLFE">#N/A</definedName>
    <definedName name="LLFO" localSheetId="1">#REF!</definedName>
    <definedName name="LLFO">#REF!</definedName>
    <definedName name="lll" localSheetId="1">[0]!BlankMacro1</definedName>
    <definedName name="lll">[0]!BlankMacro1</definedName>
    <definedName name="lp" localSheetId="1">#REF!</definedName>
    <definedName name="lp">#REF!</definedName>
    <definedName name="LP1A" localSheetId="1">'[7]부하(성남)'!#REF!</definedName>
    <definedName name="LP1A">'[7]부하(성남)'!#REF!</definedName>
    <definedName name="LP1B" localSheetId="1">[6]부하계산서!#REF!</definedName>
    <definedName name="LP1B">[6]부하계산서!#REF!</definedName>
    <definedName name="LP3A" localSheetId="1">'[7]부하(성남)'!#REF!</definedName>
    <definedName name="LP3A">'[7]부하(성남)'!#REF!</definedName>
    <definedName name="LPB">'[7]부하(성남)'!#REF!</definedName>
    <definedName name="LPBA">[6]부하계산서!#REF!</definedName>
    <definedName name="LPKA">[6]부하계산서!#REF!</definedName>
    <definedName name="LPKB">[6]부하계산서!#REF!</definedName>
    <definedName name="LPM">[6]부하계산서!#REF!</definedName>
    <definedName name="LPMA">[6]부하계산서!#REF!</definedName>
    <definedName name="LPO">[6]부하계산서!#REF!</definedName>
    <definedName name="LPOA">[6]부하계산서!#REF!</definedName>
    <definedName name="LSKG" localSheetId="1">#REF!</definedName>
    <definedName name="LSKG">#REF!</definedName>
    <definedName name="LSKG_1" localSheetId="1">#REF!</definedName>
    <definedName name="LSKG_1">#REF!</definedName>
    <definedName name="LSKG_2" localSheetId="1">#REF!</definedName>
    <definedName name="LSKG_2">#REF!</definedName>
    <definedName name="LV02A" localSheetId="1">[6]부하계산서!#REF!</definedName>
    <definedName name="LV02A">[6]부하계산서!#REF!</definedName>
    <definedName name="LV02B" localSheetId="1">[6]부하계산서!#REF!</definedName>
    <definedName name="LV02B">[6]부하계산서!#REF!</definedName>
    <definedName name="LV04A">[6]부하계산서!#REF!</definedName>
    <definedName name="LV04B">[6]부하계산서!#REF!</definedName>
    <definedName name="L형옹벽" localSheetId="1">#REF!</definedName>
    <definedName name="L형옹벽">#REF!</definedName>
    <definedName name="L형측구">[65]!수식입력매크로</definedName>
    <definedName name="M" localSheetId="1">#REF!</definedName>
    <definedName name="M">#REF!</definedName>
    <definedName name="M_EF" localSheetId="1">#REF!</definedName>
    <definedName name="M_EF">#REF!</definedName>
    <definedName name="Macro1">[66]Macro1!$A$1</definedName>
    <definedName name="Macro10">[26]!Macro10</definedName>
    <definedName name="Macro11">[67]!Macro11</definedName>
    <definedName name="macro111">[68]!Macro5</definedName>
    <definedName name="Macro12">[26]!Macro12</definedName>
    <definedName name="Macro13">[26]!Macro13</definedName>
    <definedName name="Macro14">[26]!Macro14</definedName>
    <definedName name="Macro2">[66]Macro1!$B$1</definedName>
    <definedName name="Macro3">[67]!Macro3</definedName>
    <definedName name="Macro4">[67]!Macro4</definedName>
    <definedName name="Macro5">[26]!Macro5</definedName>
    <definedName name="Macro6">[26]!Macro6</definedName>
    <definedName name="Macro7">[26]!Macro7</definedName>
    <definedName name="Macro8">[26]!Macro8</definedName>
    <definedName name="Macro9">[26]특별교실!Macro9</definedName>
    <definedName name="MaH" localSheetId="1">#REF!</definedName>
    <definedName name="MaH">#REF!</definedName>
    <definedName name="mak" localSheetId="1">[5]계약원가!#REF!</definedName>
    <definedName name="mak">[5]계약원가!#REF!</definedName>
    <definedName name="Maschinen1" localSheetId="1">#REF!</definedName>
    <definedName name="Maschinen1">#REF!</definedName>
    <definedName name="Maschinen2" localSheetId="1">#REF!</definedName>
    <definedName name="Maschinen2">#REF!</definedName>
    <definedName name="Maschinen3" localSheetId="1">#REF!</definedName>
    <definedName name="Maschinen3">#REF!</definedName>
    <definedName name="Maschinen4">#REF!</definedName>
    <definedName name="Maschinen5">#REF!</definedName>
    <definedName name="Maschinen6">#REF!</definedName>
    <definedName name="Maschinen7">#REF!</definedName>
    <definedName name="MCCEA" localSheetId="1">[6]부하계산서!#REF!</definedName>
    <definedName name="MCCEA">[6]부하계산서!#REF!</definedName>
    <definedName name="MCCEB" localSheetId="1">[6]부하계산서!#REF!</definedName>
    <definedName name="MCCEB">[6]부하계산서!#REF!</definedName>
    <definedName name="MCCF">[6]부하계산서!#REF!</definedName>
    <definedName name="MCCN">'[7]부하(성남)'!#REF!</definedName>
    <definedName name="MCCP">[6]부하계산서!#REF!</definedName>
    <definedName name="MCCS">[6]부하계산서!#REF!</definedName>
    <definedName name="MH" localSheetId="1">#REF!</definedName>
    <definedName name="MH">#REF!</definedName>
    <definedName name="mjk" localSheetId="1">[5]계약원가!#REF!</definedName>
    <definedName name="mjk">[5]계약원가!#REF!</definedName>
    <definedName name="MM" localSheetId="1">#REF!</definedName>
    <definedName name="MM">#REF!</definedName>
    <definedName name="MNHL">[67]Sheet1!$A$4:$H$5</definedName>
    <definedName name="Module1.지입목록대장이동">[69]!Module1.지입목록대장이동</definedName>
    <definedName name="MONEY">'[35]Y-WORK'!$F$21:$M$417,'[35]Y-WORK'!$F$427:$M$450</definedName>
    <definedName name="MOTOR__농형_전폐" localSheetId="1">#REF!</definedName>
    <definedName name="MOTOR__농형_전폐">#REF!</definedName>
    <definedName name="MUO_REA" localSheetId="1">#REF!</definedName>
    <definedName name="MUO_REA">#REF!</definedName>
    <definedName name="MUO_TOE" localSheetId="1">#REF!</definedName>
    <definedName name="MUO_TOE">#REF!</definedName>
    <definedName name="M당무게">[70]DATE!$E$24:$E$85</definedName>
    <definedName name="n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_C" localSheetId="1">#REF!</definedName>
    <definedName name="N_C">#REF!</definedName>
    <definedName name="N_Q" localSheetId="1">#REF!</definedName>
    <definedName name="N_Q">#REF!</definedName>
    <definedName name="N_R" localSheetId="1">#REF!</definedName>
    <definedName name="N_R">#REF!</definedName>
    <definedName name="nego검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 localSheetId="1">#REF!</definedName>
    <definedName name="new">#REF!</definedName>
    <definedName name="NFB" localSheetId="1">#REF!</definedName>
    <definedName name="NFB">#REF!</definedName>
    <definedName name="NH" localSheetId="1">#REF!</definedName>
    <definedName name="NH">#REF!</definedName>
    <definedName name="NHL">[71]터널조도!$AR$19:$AT$25</definedName>
    <definedName name="NMB" localSheetId="1">[72]WORK!#REF!</definedName>
    <definedName name="NMB">[72]WORK!#REF!</definedName>
    <definedName name="NO" localSheetId="1">#REF!</definedName>
    <definedName name="NO">#REF!</definedName>
    <definedName name="NOMU_1" localSheetId="1">[3]설계명세서!#REF!</definedName>
    <definedName name="NOMU_1">[3]설계명세서!#REF!</definedName>
    <definedName name="NOMU_2" localSheetId="1">[3]설계명세서!#REF!</definedName>
    <definedName name="NOMU_2">[3]설계명세서!#REF!</definedName>
    <definedName name="NOMU_G_1">[3]설계명세서!#REF!</definedName>
    <definedName name="NOMU_G_2">[3]설계명세서!#REF!</definedName>
    <definedName name="nomu_j">[3]설계명세서!#REF!</definedName>
    <definedName name="NOMU_J_1">[3]설계명세서!#REF!</definedName>
    <definedName name="NOMU_J_2">[3]설계명세서!#REF!</definedName>
    <definedName name="NOMUBY" localSheetId="1">#REF!</definedName>
    <definedName name="NOMUBY">#REF!</definedName>
    <definedName name="nsj" localSheetId="1">[5]계약원가!#REF!</definedName>
    <definedName name="nsj">[5]계약원가!#REF!</definedName>
    <definedName name="nslastrow" localSheetId="1">#REF!</definedName>
    <definedName name="nslastrow">#REF!</definedName>
    <definedName name="NUM" localSheetId="1">[31]직공비!#REF!</definedName>
    <definedName name="NUM">[31]직공비!#REF!</definedName>
    <definedName name="NUMBER" localSheetId="1">#REF!</definedName>
    <definedName name="NUMBER">#REF!</definedName>
    <definedName name="n이">#REF!</definedName>
    <definedName name="n이_1">#REF!</definedName>
    <definedName name="n이_2">#REF!</definedName>
    <definedName name="n일">#REF!</definedName>
    <definedName name="oiio" localSheetId="1">#REF!</definedName>
    <definedName name="oiio">#REF!</definedName>
    <definedName name="OIL" localSheetId="1" hidden="1">{"'용역비'!$A$4:$C$8"}</definedName>
    <definedName name="OIL" hidden="1">{"'용역비'!$A$4:$C$8"}</definedName>
    <definedName name="OL">'[73]인건-측정'!#REF!</definedName>
    <definedName name="OOO" localSheetId="1">#REF!</definedName>
    <definedName name="OOO">#REF!</definedName>
    <definedName name="OP" localSheetId="1">#REF!</definedName>
    <definedName name="OP">#REF!</definedName>
    <definedName name="OPOP" localSheetId="1" hidden="1">[48]수량산출!#REF!</definedName>
    <definedName name="OPOP" hidden="1">[74]수량산출!#REF!</definedName>
    <definedName name="OPP" localSheetId="1" hidden="1">#REF!</definedName>
    <definedName name="OPP" hidden="1">#REF!</definedName>
    <definedName name="OPPP" hidden="1">[75]수량산출!$A$3:$H$8539</definedName>
    <definedName name="P" localSheetId="1">'[73]인건-측정'!#REF!</definedName>
    <definedName name="P">'[73]인건-측정'!#REF!</definedName>
    <definedName name="P.V.C_PIPE_Φ150">'[76]000000'!$E$19</definedName>
    <definedName name="P_A" localSheetId="1">#REF!</definedName>
    <definedName name="P_A">#REF!</definedName>
    <definedName name="P_D" localSheetId="1">#REF!</definedName>
    <definedName name="P_D">#REF!</definedName>
    <definedName name="P_E" localSheetId="1">#REF!</definedName>
    <definedName name="P_E">#REF!</definedName>
    <definedName name="P1693a3" localSheetId="1">#REF!</definedName>
    <definedName name="P1693a3">#REF!</definedName>
    <definedName name="PA" localSheetId="1">[77]CB!#REF!</definedName>
    <definedName name="PA">[77]CB!#REF!</definedName>
    <definedName name="PASS" localSheetId="1">#REF!</definedName>
    <definedName name="PASS">#REF!</definedName>
    <definedName name="pa삼">#REF!</definedName>
    <definedName name="Pa오">#REF!</definedName>
    <definedName name="PB" localSheetId="1">'[7]부하(성남)'!#REF!</definedName>
    <definedName name="PB">'[7]부하(성남)'!#REF!</definedName>
    <definedName name="PD" localSheetId="1">#REF!</definedName>
    <definedName name="PD">#REF!</definedName>
    <definedName name="PE" localSheetId="1">#REF!</definedName>
    <definedName name="PE">#REF!</definedName>
    <definedName name="PEE">[33]DATA!$N$4:$P$12</definedName>
    <definedName name="PF" localSheetId="1">#REF!</definedName>
    <definedName name="PF">#REF!</definedName>
    <definedName name="PFD" localSheetId="1">#REF!</definedName>
    <definedName name="PFD">#REF!</definedName>
    <definedName name="PG" localSheetId="1">#REF!</definedName>
    <definedName name="PG">#REF!</definedName>
    <definedName name="PH" localSheetId="1">#REF!</definedName>
    <definedName name="PH">#REF!</definedName>
    <definedName name="PIB">[27]화산경계!$K$4</definedName>
    <definedName name="PIBA">[27]화산경계!$I$41</definedName>
    <definedName name="pile_s">[41]말뚝지지력산정!$F$116</definedName>
    <definedName name="PIN12C_1" localSheetId="1">#REF!</definedName>
    <definedName name="PIN12C_1">#REF!</definedName>
    <definedName name="PIN12C_2" localSheetId="1">#REF!</definedName>
    <definedName name="PIN12C_2">#REF!</definedName>
    <definedName name="PIN17C_1" localSheetId="1">#REF!</definedName>
    <definedName name="PIN17C_1">#REF!</definedName>
    <definedName name="PIN17C_2" localSheetId="1">#REF!</definedName>
    <definedName name="PIN17C_2">#REF!</definedName>
    <definedName name="pipe" localSheetId="1">#REF!</definedName>
    <definedName name="pipe">#REF!</definedName>
    <definedName name="pipe1" localSheetId="1">#REF!</definedName>
    <definedName name="pipe1">#REF!</definedName>
    <definedName name="pipe2" localSheetId="1">#REF!</definedName>
    <definedName name="pipe2">#REF!</definedName>
    <definedName name="PIS">[27]화산경계!$AA$4</definedName>
    <definedName name="pl" localSheetId="1">#REF!</definedName>
    <definedName name="pl">#REF!</definedName>
    <definedName name="PLATE_12t_단중" localSheetId="1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N" localSheetId="1">[27]화산경계!#REF!</definedName>
    <definedName name="PN">[27]화산경계!#REF!</definedName>
    <definedName name="PN2건축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PN2건축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PN2기계배관공정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PN2기계배관공정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PN2배관공정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PN2배관공정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PNLW10" localSheetId="1">[6]부하계산서!#REF!</definedName>
    <definedName name="PNLW10">[6]부하계산서!#REF!</definedName>
    <definedName name="PNLW8">[6]부하계산서!#REF!</definedName>
    <definedName name="PO" localSheetId="1">#REF!</definedName>
    <definedName name="PO">#REF!</definedName>
    <definedName name="POI" localSheetId="1" hidden="1">#REF!</definedName>
    <definedName name="POI" hidden="1">#REF!</definedName>
    <definedName name="PP" localSheetId="1">'[7]부하(성남)'!#REF!</definedName>
    <definedName name="PP">'[7]부하(성남)'!#REF!</definedName>
    <definedName name="PPP" localSheetId="1">#REF!</definedName>
    <definedName name="PPP">#REF!</definedName>
    <definedName name="PRICE">[78]Sheet1!$B$2:$H$95</definedName>
    <definedName name="PrinT" localSheetId="1">#REF!</definedName>
    <definedName name="PrinT">#REF!</definedName>
    <definedName name="_xlnm.Print_Area" localSheetId="1">#REF!</definedName>
    <definedName name="_xlnm.Print_Area" localSheetId="3">공종별내역서!$A$1:$M$171</definedName>
    <definedName name="_xlnm.Print_Area" localSheetId="2">공종별집계표!$A$1:$M$27</definedName>
    <definedName name="_xlnm.Print_Area" localSheetId="6">단가대비표!$A$1:$X$86</definedName>
    <definedName name="_xlnm.Print_Area" localSheetId="5">일위대가!$A$1:$M$365</definedName>
    <definedName name="_xlnm.Print_Area" localSheetId="4">일위대가목록!$A$1:$M$58</definedName>
    <definedName name="_xlnm.Print_Area">#REF!</definedName>
    <definedName name="PRINT_AREA_MI" localSheetId="1">#REF!</definedName>
    <definedName name="PRINT_AREA_MI">#REF!</definedName>
    <definedName name="PRINT_AREA_MI1">#REF!</definedName>
    <definedName name="print_title" localSheetId="1">#REF!</definedName>
    <definedName name="print_title">#REF!</definedName>
    <definedName name="_xlnm.Print_Titles" localSheetId="1">#REF!</definedName>
    <definedName name="_xlnm.Print_Titles" localSheetId="3">공종별내역서!$1:$3</definedName>
    <definedName name="_xlnm.Print_Titles" localSheetId="2">공종별집계표!$1:$4</definedName>
    <definedName name="_xlnm.Print_Titles" localSheetId="6">단가대비표!$1:$4</definedName>
    <definedName name="_xlnm.Print_Titles" localSheetId="0">원가계산서!$1:$3</definedName>
    <definedName name="_xlnm.Print_Titles" localSheetId="5">일위대가!$1:$3</definedName>
    <definedName name="_xlnm.Print_Titles" localSheetId="4">일위대가목록!$1:$3</definedName>
    <definedName name="_xlnm.Print_Titles">#REF!</definedName>
    <definedName name="PRINT_TITLES_MI" localSheetId="1">#REF!</definedName>
    <definedName name="PRINT_TITLES_MI">#REF!</definedName>
    <definedName name="prt" localSheetId="1">[5]계약원가!#REF!</definedName>
    <definedName name="prt">[5]계약원가!#REF!</definedName>
    <definedName name="PS" localSheetId="1">#REF!</definedName>
    <definedName name="PS">#REF!</definedName>
    <definedName name="PSUL" localSheetId="1">#REF!</definedName>
    <definedName name="PSUL">#REF!</definedName>
    <definedName name="PT" localSheetId="1">[27]화산경계!#REF!</definedName>
    <definedName name="PT">[27]화산경계!#REF!</definedName>
    <definedName name="Q">[26]!Macro13</definedName>
    <definedName name="q234562456" localSheetId="1" hidden="1">{"'용역비'!$A$4:$C$8"}</definedName>
    <definedName name="q234562456" hidden="1">{"'용역비'!$A$4:$C$8"}</definedName>
    <definedName name="QA" localSheetId="1" hidden="1">{#N/A,#N/A,FALSE,"전력간선"}</definedName>
    <definedName name="QA" hidden="1">{#N/A,#N/A,FALSE,"전력간선"}</definedName>
    <definedName name="Qe앨">#REF!</definedName>
    <definedName name="QK" localSheetId="1">#REF!</definedName>
    <definedName name="QK">#REF!</definedName>
    <definedName name="QL">[27]화산경계!$Y$40</definedName>
    <definedName name="qq" localSheetId="1">#REF!</definedName>
    <definedName name="qq">#REF!</definedName>
    <definedName name="qqq" localSheetId="1">[79]원가계산서!#REF!</definedName>
    <definedName name="qqq">[79]원가계산서!#REF!</definedName>
    <definedName name="QQQQQ" localSheetId="1">[0]!BlankMacro1</definedName>
    <definedName name="QQQQQ">[0]!BlankMacro1</definedName>
    <definedName name="qu">#REF!</definedName>
    <definedName name="QW" localSheetId="1" hidden="1">{#N/A,#N/A,FALSE,"배수2"}</definedName>
    <definedName name="QW" hidden="1">{#N/A,#N/A,FALSE,"배수2"}</definedName>
    <definedName name="QWER">[79]원가계산서!#REF!</definedName>
    <definedName name="qwerqerwr" localSheetId="1" hidden="1">#REF!</definedName>
    <definedName name="qwerqerwr" hidden="1">#REF!</definedName>
    <definedName name="qwreq" localSheetId="1" hidden="1">#REF!</definedName>
    <definedName name="qwreq" hidden="1">#REF!</definedName>
    <definedName name="QWS" localSheetId="1" hidden="1">#REF!</definedName>
    <definedName name="QWS" hidden="1">#REF!</definedName>
    <definedName name="qyk" localSheetId="1" hidden="1">{"'용역비'!$A$4:$C$8"}</definedName>
    <definedName name="qyk" hidden="1">{"'용역비'!$A$4:$C$8"}</definedName>
    <definedName name="q디">#REF!</definedName>
    <definedName name="q앨">#REF!</definedName>
    <definedName name="rate">'[80]Sheet1 (2)'!$D$33</definedName>
    <definedName name="rate12">'[81]Sheet1 (2)'!$D$34</definedName>
    <definedName name="_xlnm.Recorder" localSheetId="1">#REF!</definedName>
    <definedName name="_xlnm.Recorder">#REF!</definedName>
    <definedName name="REV" localSheetId="1">#REF!</definedName>
    <definedName name="REV">#REF!</definedName>
    <definedName name="REV.1" localSheetId="1">[0]!BlankMacro1</definedName>
    <definedName name="REV.1">[0]!BlankMacro1</definedName>
    <definedName name="rff" localSheetId="1">[17]을!#REF!</definedName>
    <definedName name="rff">[17]을!#REF!</definedName>
    <definedName name="RH" localSheetId="1" hidden="1">{"'용역비'!$A$4:$C$8"}</definedName>
    <definedName name="RH" hidden="1">{"'용역비'!$A$4:$C$8"}</definedName>
    <definedName name="RHDNR" localSheetId="1">BlankMacro1</definedName>
    <definedName name="RHDNR">BlankMacro1</definedName>
    <definedName name="rhdrmq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rhdrmq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RIDKDIDD" localSheetId="1">BlankMacro1</definedName>
    <definedName name="RIDKDIDD">BlankMacro1</definedName>
    <definedName name="RINT_TITLES" localSheetId="1">[82]내역서!#REF!</definedName>
    <definedName name="RINT_TITLES">[82]내역서!#REF!</definedName>
    <definedName name="RK" localSheetId="1" hidden="1">[48]수량산출!#REF!</definedName>
    <definedName name="RK" hidden="1">[48]수량산출!#REF!</definedName>
    <definedName name="RKD" localSheetId="1">[83]도면자료제출일정!#REF!</definedName>
    <definedName name="RKD">[83]도면자료제출일정!#REF!</definedName>
    <definedName name="rlr" localSheetId="1">#REF!</definedName>
    <definedName name="rlr">#REF!</definedName>
    <definedName name="Rl이">#REF!</definedName>
    <definedName name="Rl일">#REF!</definedName>
    <definedName name="RPE" localSheetId="1">#REF!</definedName>
    <definedName name="RPE">#REF!</definedName>
    <definedName name="RR" localSheetId="1">'[84]2000전체분'!#REF!</definedName>
    <definedName name="RR">'[84]2000전체분'!#REF!</definedName>
    <definedName name="RRR" localSheetId="1">#REF!</definedName>
    <definedName name="RRR">#REF!</definedName>
    <definedName name="RT" localSheetId="1">#REF!,#REF!,#REF!</definedName>
    <definedName name="RT">#REF!,#REF!,#REF!</definedName>
    <definedName name="RTGH" localSheetId="1" hidden="1">{"'용역비'!$A$4:$C$8"}</definedName>
    <definedName name="RTGH" hidden="1">{"'용역비'!$A$4:$C$8"}</definedName>
    <definedName name="rth" localSheetId="1" hidden="1">#REF!</definedName>
    <definedName name="rth" hidden="1">#REF!</definedName>
    <definedName name="rty" localSheetId="1">#REF!,#REF!</definedName>
    <definedName name="rty">#REF!,#REF!</definedName>
    <definedName name="RYUIRYU" localSheetId="1" hidden="1">{"'용역비'!$A$4:$C$8"}</definedName>
    <definedName name="RYUIRYU" hidden="1">{"'용역비'!$A$4:$C$8"}</definedName>
    <definedName name="ryuk" localSheetId="1" hidden="1">{"'용역비'!$A$4:$C$8"}</definedName>
    <definedName name="ryuk" hidden="1">{"'용역비'!$A$4:$C$8"}</definedName>
    <definedName name="S">[70]DATE!$I$24:$I$85</definedName>
    <definedName name="s_1" localSheetId="1">[3]설계명세서!#REF!</definedName>
    <definedName name="s_1">[3]설계명세서!#REF!</definedName>
    <definedName name="s_2" localSheetId="1">[3]설계명세서!#REF!</definedName>
    <definedName name="s_2">[3]설계명세서!#REF!</definedName>
    <definedName name="s_3" localSheetId="1">[3]설계명세서!#REF!</definedName>
    <definedName name="s_3">[3]설계명세서!#REF!</definedName>
    <definedName name="s_4" localSheetId="1">[3]설계명세서!#REF!</definedName>
    <definedName name="s_4">[3]설계명세서!#REF!</definedName>
    <definedName name="S_BB" localSheetId="1">#REF!</definedName>
    <definedName name="S_BB">#REF!</definedName>
    <definedName name="S_BU" localSheetId="1">#REF!</definedName>
    <definedName name="S_BU">#REF!</definedName>
    <definedName name="S_EF" localSheetId="1">#REF!</definedName>
    <definedName name="S_EF">#REF!</definedName>
    <definedName name="S_W_시험기사" localSheetId="1">#REF!</definedName>
    <definedName name="S_W_시험기사">#REF!</definedName>
    <definedName name="S2L" localSheetId="1">#REF!</definedName>
    <definedName name="S2L">#REF!</definedName>
    <definedName name="SA12C_1" localSheetId="1">#REF!</definedName>
    <definedName name="SA12C_1">#REF!</definedName>
    <definedName name="SA12C_2" localSheetId="1">#REF!</definedName>
    <definedName name="SA12C_2">#REF!</definedName>
    <definedName name="SA17C_1" localSheetId="1">#REF!</definedName>
    <definedName name="SA17C_1">#REF!</definedName>
    <definedName name="SA17C_2" localSheetId="1">#REF!</definedName>
    <definedName name="SA17C_2">#REF!</definedName>
    <definedName name="SADE" localSheetId="1">#REF!</definedName>
    <definedName name="SADE">#REF!</definedName>
    <definedName name="SALI" localSheetId="1">#REF!</definedName>
    <definedName name="SALI">#REF!</definedName>
    <definedName name="SAN" localSheetId="1">[17]을!#REF!</definedName>
    <definedName name="SAN">[17]을!#REF!</definedName>
    <definedName name="sanch_2" localSheetId="1">#REF!</definedName>
    <definedName name="sanch_2">#REF!</definedName>
    <definedName name="sanch_3" localSheetId="1">#REF!</definedName>
    <definedName name="sanch_3">#REF!</definedName>
    <definedName name="sanch_4" localSheetId="1">#REF!</definedName>
    <definedName name="sanch_4">#REF!</definedName>
    <definedName name="SC" localSheetId="1">#REF!</definedName>
    <definedName name="SC">#REF!</definedName>
    <definedName name="sck" localSheetId="1">#REF!</definedName>
    <definedName name="sck">#REF!</definedName>
    <definedName name="sd">[27]화산경계!$P$1</definedName>
    <definedName name="SDAS" localSheetId="1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CFG\" localSheetId="1" hidden="1">{#N/A,#N/A,FALSE,"운반시간"}</definedName>
    <definedName name="SDCFG\" hidden="1">{#N/A,#N/A,FALSE,"운반시간"}</definedName>
    <definedName name="SDDFD" localSheetId="1" hidden="1">{#N/A,#N/A,FALSE,"배수1"}</definedName>
    <definedName name="SDDFD" hidden="1">{#N/A,#N/A,FALSE,"배수1"}</definedName>
    <definedName name="sdee">[85]!Chart973_Click</definedName>
    <definedName name="SDF" localSheetId="1" hidden="1">{#N/A,#N/A,FALSE,"혼합골재"}</definedName>
    <definedName name="SDF" hidden="1">{#N/A,#N/A,FALSE,"혼합골재"}</definedName>
    <definedName name="SDFDFD" localSheetId="1" hidden="1">{#N/A,#N/A,FALSE,"운반시간"}</definedName>
    <definedName name="SDFDFD" hidden="1">{#N/A,#N/A,FALSE,"운반시간"}</definedName>
    <definedName name="sdryhj" localSheetId="1" hidden="1">{"'용역비'!$A$4:$C$8"}</definedName>
    <definedName name="sdryhj" hidden="1">{"'용역비'!$A$4:$C$8"}</definedName>
    <definedName name="sdsdddd" localSheetId="1" hidden="1">{#N/A,#N/A,FALSE,"토공2"}</definedName>
    <definedName name="sdsdddd" hidden="1">{#N/A,#N/A,FALSE,"토공2"}</definedName>
    <definedName name="SE" localSheetId="1" hidden="1">{"'용역비'!$A$4:$C$8"}</definedName>
    <definedName name="SE" hidden="1">{"'용역비'!$A$4:$C$8"}</definedName>
    <definedName name="SET" localSheetId="1">#REF!</definedName>
    <definedName name="SET">#REF!</definedName>
    <definedName name="sfdgsd" localSheetId="1" hidden="1">#REF!</definedName>
    <definedName name="sfdgsd" hidden="1">#REF!</definedName>
    <definedName name="SFFF" hidden="1">[86]노임단가!#REF!</definedName>
    <definedName name="SFFFFF" hidden="1">[86]노임단가!#REF!</definedName>
    <definedName name="sfggf" localSheetId="1" hidden="1">{#N/A,#N/A,FALSE,"배수1"}</definedName>
    <definedName name="sfggf" hidden="1">{#N/A,#N/A,FALSE,"배수1"}</definedName>
    <definedName name="sfgsdfd" localSheetId="1" hidden="1">#REF!</definedName>
    <definedName name="sfgsdfd" hidden="1">#REF!</definedName>
    <definedName name="SGARETER" localSheetId="1" hidden="1">#REF!</definedName>
    <definedName name="SGARETER" hidden="1">#REF!</definedName>
    <definedName name="SH" localSheetId="1">[87]Sheet5!#REF!</definedName>
    <definedName name="SH">[87]Sheet5!#REF!</definedName>
    <definedName name="SHEET100" hidden="1">#REF!</definedName>
    <definedName name="SHEET56" localSheetId="1">#REF!</definedName>
    <definedName name="SHEET56">#REF!</definedName>
    <definedName name="SHI예가">[88]작성방법!$C$7</definedName>
    <definedName name="SHI예가분석">[88]작성방법!$D$7</definedName>
    <definedName name="SHT" localSheetId="1">#REF!</definedName>
    <definedName name="SHT">#REF!</definedName>
    <definedName name="SIGCK1">[27]화산경계!$I$64</definedName>
    <definedName name="SIGY1">[27]화산경계!$M$64</definedName>
    <definedName name="SIL">[49]데이타!$R$23:$S$32</definedName>
    <definedName name="SKEW" localSheetId="1">#REF!</definedName>
    <definedName name="SKEW">#REF!</definedName>
    <definedName name="SKI" hidden="1">[86]노임단가!#REF!</definedName>
    <definedName name="skj" localSheetId="1">[3]설계명세서!#REF!</definedName>
    <definedName name="skj">[3]설계명세서!#REF!</definedName>
    <definedName name="sl" localSheetId="1">#REF!</definedName>
    <definedName name="sl">#REF!</definedName>
    <definedName name="SLFE" localSheetId="1">#REF!</definedName>
    <definedName name="SLFE">#REF!</definedName>
    <definedName name="SLFO" localSheetId="1">#REF!</definedName>
    <definedName name="SLFO">#REF!</definedName>
    <definedName name="so" localSheetId="1" hidden="1">{#N/A,#N/A,FALSE,"배수2"}</definedName>
    <definedName name="so" hidden="1">{#N/A,#N/A,FALSE,"배수2"}</definedName>
    <definedName name="sodur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dur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IL" localSheetId="1">#REF!</definedName>
    <definedName name="SOIL">#REF!</definedName>
    <definedName name="sp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sp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SPACE" localSheetId="1">#REF!</definedName>
    <definedName name="SPACE">#REF!</definedName>
    <definedName name="spalten_deutsch">'[89]MUK-List'!$H:$J,'[89]MUK-List'!$AA:$AA</definedName>
    <definedName name="spalten_englisch">'[89]MUK-List'!$K:$M,'[89]MUK-List'!$AB:$AB</definedName>
    <definedName name="spec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spec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spec구매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spec구매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SPLICE" localSheetId="1">#REF!</definedName>
    <definedName name="SPLICE">#REF!</definedName>
    <definedName name="SPP_백__PIPE_100A_단중" localSheetId="1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RSLV_1" localSheetId="1">#REF!</definedName>
    <definedName name="SPRSLV_1">#REF!</definedName>
    <definedName name="SPRSLV_2" localSheetId="1">#REF!</definedName>
    <definedName name="SPRSLV_2">#REF!</definedName>
    <definedName name="sr" localSheetId="1">#REF!,#REF!</definedName>
    <definedName name="sr">#REF!,#REF!</definedName>
    <definedName name="srth" localSheetId="1" hidden="1">{"'용역비'!$A$4:$C$8"}</definedName>
    <definedName name="srth" hidden="1">{"'용역비'!$A$4:$C$8"}</definedName>
    <definedName name="ss" localSheetId="1">#REF!</definedName>
    <definedName name="ss">#REF!</definedName>
    <definedName name="SSFSF" localSheetId="1">#REF!</definedName>
    <definedName name="SSFSF">#REF!</definedName>
    <definedName name="SSS">#REF!</definedName>
    <definedName name="sssss" localSheetId="1" hidden="1">{#N/A,#N/A,FALSE,"운반시간"}</definedName>
    <definedName name="sssss" hidden="1">{#N/A,#N/A,FALSE,"운반시간"}</definedName>
    <definedName name="STBA">[3]설계명세서!#REF!</definedName>
    <definedName name="STS" localSheetId="1" hidden="1">{"'용역비'!$A$4:$C$8"}</definedName>
    <definedName name="STS" hidden="1">{"'용역비'!$A$4:$C$8"}</definedName>
    <definedName name="STS_PIPE_100A_10S_단중" localSheetId="1">#REF!</definedName>
    <definedName name="STS_PIPE_100A_10S_단중">#REF!</definedName>
    <definedName name="STS_PIPE_10A_10S_단중" localSheetId="1">#REF!</definedName>
    <definedName name="STS_PIPE_10A_10S_단중">#REF!</definedName>
    <definedName name="STS_PIPE_125A_10S_단중" localSheetId="1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SS">#REF!</definedName>
    <definedName name="ST산출" localSheetId="1">[0]!BlankMacro1</definedName>
    <definedName name="ST산출">[0]!BlankMacro1</definedName>
    <definedName name="st산출1" localSheetId="1">[0]!BlankMacro1</definedName>
    <definedName name="st산출1">[0]!BlankMacro1</definedName>
    <definedName name="sum" localSheetId="1">SUM('[90](A)내역서'!$C$148:$C$163)</definedName>
    <definedName name="sum">SUM('[90](A)내역서'!$C$148:$C$163)</definedName>
    <definedName name="SUO_REA" localSheetId="1">#REF!</definedName>
    <definedName name="SUO_REA">#REF!</definedName>
    <definedName name="SUO_TOE" localSheetId="1">#REF!</definedName>
    <definedName name="SUO_TOE">#REF!</definedName>
    <definedName name="swt" localSheetId="1">[5]계약원가!#REF!</definedName>
    <definedName name="swt">[5]계약원가!#REF!</definedName>
    <definedName name="sy" localSheetId="1">#REF!</definedName>
    <definedName name="sy">#REF!</definedName>
    <definedName name="T" localSheetId="1">[27]화산경계!#REF!</definedName>
    <definedName name="T">[27]화산경계!#REF!</definedName>
    <definedName name="T10M" localSheetId="1">#REF!</definedName>
    <definedName name="T10M">#REF!</definedName>
    <definedName name="T10P" localSheetId="1">#REF!</definedName>
    <definedName name="T10P">#REF!</definedName>
    <definedName name="T11M" localSheetId="1">#REF!</definedName>
    <definedName name="T11M">#REF!</definedName>
    <definedName name="T11P" localSheetId="1">#REF!</definedName>
    <definedName name="T11P">#REF!</definedName>
    <definedName name="T12M" localSheetId="1">#REF!</definedName>
    <definedName name="T12M">#REF!</definedName>
    <definedName name="T12P" localSheetId="1">#REF!</definedName>
    <definedName name="T12P">#REF!</definedName>
    <definedName name="T13M" localSheetId="1">#REF!</definedName>
    <definedName name="T13M">#REF!</definedName>
    <definedName name="T13P" localSheetId="1">#REF!</definedName>
    <definedName name="T13P">#REF!</definedName>
    <definedName name="T14M" localSheetId="1">#REF!</definedName>
    <definedName name="T14M">#REF!</definedName>
    <definedName name="T14P" localSheetId="1">#REF!</definedName>
    <definedName name="T14P">#REF!</definedName>
    <definedName name="T15M" localSheetId="1">#REF!</definedName>
    <definedName name="T15M">#REF!</definedName>
    <definedName name="T15P" localSheetId="1">#REF!</definedName>
    <definedName name="T15P">#REF!</definedName>
    <definedName name="T16M" localSheetId="1">#REF!</definedName>
    <definedName name="T16M">#REF!</definedName>
    <definedName name="T16P" localSheetId="1">#REF!</definedName>
    <definedName name="T16P">#REF!</definedName>
    <definedName name="T17M" localSheetId="1">#REF!</definedName>
    <definedName name="T17M">#REF!</definedName>
    <definedName name="T17P" localSheetId="1">#REF!</definedName>
    <definedName name="T17P">#REF!</definedName>
    <definedName name="T18M" localSheetId="1">#REF!</definedName>
    <definedName name="T18M">#REF!</definedName>
    <definedName name="T18P" localSheetId="1">#REF!</definedName>
    <definedName name="T18P">#REF!</definedName>
    <definedName name="T19M" localSheetId="1">#REF!</definedName>
    <definedName name="T19M">#REF!</definedName>
    <definedName name="T19P" localSheetId="1">#REF!</definedName>
    <definedName name="T19P">#REF!</definedName>
    <definedName name="T1E" localSheetId="1">#REF!</definedName>
    <definedName name="T1E">#REF!</definedName>
    <definedName name="T1M" localSheetId="1">#REF!</definedName>
    <definedName name="T1M">#REF!</definedName>
    <definedName name="T1P" localSheetId="1">#REF!</definedName>
    <definedName name="T1P">#REF!</definedName>
    <definedName name="T20M" localSheetId="1">#REF!</definedName>
    <definedName name="T20M">#REF!</definedName>
    <definedName name="T20P" localSheetId="1">#REF!</definedName>
    <definedName name="T20P">#REF!</definedName>
    <definedName name="T21M" localSheetId="1">#REF!</definedName>
    <definedName name="T21M">#REF!</definedName>
    <definedName name="T21P" localSheetId="1">#REF!</definedName>
    <definedName name="T21P">#REF!</definedName>
    <definedName name="T22E" localSheetId="1">#REF!</definedName>
    <definedName name="T22E">#REF!</definedName>
    <definedName name="T23M" localSheetId="1">#REF!</definedName>
    <definedName name="T23M">#REF!</definedName>
    <definedName name="T23P" localSheetId="1">#REF!</definedName>
    <definedName name="T23P">#REF!</definedName>
    <definedName name="T24M" localSheetId="1">#REF!</definedName>
    <definedName name="T24M">#REF!</definedName>
    <definedName name="T24P" localSheetId="1">#REF!</definedName>
    <definedName name="T24P">#REF!</definedName>
    <definedName name="T2E" localSheetId="1">#REF!</definedName>
    <definedName name="T2E">#REF!</definedName>
    <definedName name="T2M" localSheetId="1">#REF!</definedName>
    <definedName name="T2M">#REF!</definedName>
    <definedName name="T2P" localSheetId="1">#REF!</definedName>
    <definedName name="T2P">#REF!</definedName>
    <definedName name="T3P" localSheetId="1">#REF!</definedName>
    <definedName name="T3P">#REF!</definedName>
    <definedName name="T4M" localSheetId="1">#REF!</definedName>
    <definedName name="T4M">#REF!</definedName>
    <definedName name="T4P" localSheetId="1">#REF!</definedName>
    <definedName name="T4P">#REF!</definedName>
    <definedName name="T5M" localSheetId="1">#REF!</definedName>
    <definedName name="T5M">#REF!</definedName>
    <definedName name="T5P" localSheetId="1">#REF!</definedName>
    <definedName name="T5P">#REF!</definedName>
    <definedName name="T6M" localSheetId="1">#REF!</definedName>
    <definedName name="T6M">#REF!</definedName>
    <definedName name="T6P" localSheetId="1">#REF!</definedName>
    <definedName name="T6P">#REF!</definedName>
    <definedName name="T7M" localSheetId="1">#REF!</definedName>
    <definedName name="T7M">#REF!</definedName>
    <definedName name="T7P" localSheetId="1">#REF!</definedName>
    <definedName name="T7P">#REF!</definedName>
    <definedName name="T8M" localSheetId="1">#REF!</definedName>
    <definedName name="T8M">#REF!</definedName>
    <definedName name="T8P" localSheetId="1">#REF!</definedName>
    <definedName name="T8P">#REF!</definedName>
    <definedName name="T9M" localSheetId="1">#REF!</definedName>
    <definedName name="T9M">#REF!</definedName>
    <definedName name="T9P" localSheetId="1">#REF!</definedName>
    <definedName name="T9P">#REF!</definedName>
    <definedName name="Tariff">#REF!</definedName>
    <definedName name="Tb">#REF!</definedName>
    <definedName name="Tba">#REF!</definedName>
    <definedName name="tbgj" localSheetId="1">[3]설계명세서!#REF!</definedName>
    <definedName name="tbgj">[3]설계명세서!#REF!</definedName>
    <definedName name="tbi" localSheetId="1">[5]계약원가!#REF!</definedName>
    <definedName name="tbi">[5]계약원가!#REF!</definedName>
    <definedName name="Ted">#REF!</definedName>
    <definedName name="Tel">#REF!</definedName>
    <definedName name="TEST" localSheetId="1">#REF!</definedName>
    <definedName name="TEST">#REF!</definedName>
    <definedName name="TEYJ" localSheetId="1" hidden="1">{"'용역비'!$A$4:$C$8"}</definedName>
    <definedName name="TEYJ" hidden="1">{"'용역비'!$A$4:$C$8"}</definedName>
    <definedName name="TFUI" localSheetId="1" hidden="1">{"'용역비'!$A$4:$C$8"}</definedName>
    <definedName name="TFUI" hidden="1">{"'용역비'!$A$4:$C$8"}</definedName>
    <definedName name="THSLV12C_1" localSheetId="1">#REF!</definedName>
    <definedName name="THSLV12C_1">#REF!</definedName>
    <definedName name="THSLV12C_2" localSheetId="1">#REF!</definedName>
    <definedName name="THSLV12C_2">#REF!</definedName>
    <definedName name="THSLV17C_1" localSheetId="1">#REF!</definedName>
    <definedName name="THSLV17C_1">#REF!</definedName>
    <definedName name="THSLV17C_2" localSheetId="1">#REF!</definedName>
    <definedName name="THSLV17C_2">#REF!</definedName>
    <definedName name="TJ" localSheetId="1">[91]도면자료제출일정!#REF!</definedName>
    <definedName name="TJ">[91]도면자료제출일정!#REF!</definedName>
    <definedName name="Tl">#REF!</definedName>
    <definedName name="TMF">[92]산출근거!$J$6</definedName>
    <definedName name="TN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TN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tot" localSheetId="1">#REF!</definedName>
    <definedName name="tot">#REF!</definedName>
    <definedName name="TOT_1" localSheetId="1">[3]설계명세서!#REF!</definedName>
    <definedName name="TOT_1">[3]설계명세서!#REF!</definedName>
    <definedName name="TOT_2" localSheetId="1">#REF!</definedName>
    <definedName name="TOT_2">#REF!</definedName>
    <definedName name="tot_d" localSheetId="1">[3]설계명세서!#REF!</definedName>
    <definedName name="tot_d">[3]설계명세서!#REF!</definedName>
    <definedName name="TOT_D_1" localSheetId="1">[3]설계명세서!#REF!</definedName>
    <definedName name="TOT_D_1">[3]설계명세서!#REF!</definedName>
    <definedName name="TOT_D_2">[3]설계명세서!#REF!</definedName>
    <definedName name="tot_s">[3]설계명세서!#REF!</definedName>
    <definedName name="TOT_S_1">[3]설계명세서!#REF!</definedName>
    <definedName name="TOT_S_2" localSheetId="1">#REF!</definedName>
    <definedName name="TOT_S_2">#REF!</definedName>
    <definedName name="TR_1" localSheetId="1">#REF!</definedName>
    <definedName name="TR_1">#REF!</definedName>
    <definedName name="Tra">#REF!</definedName>
    <definedName name="Tsa">#REF!</definedName>
    <definedName name="tsc" localSheetId="1">[5]계약원가!#REF!</definedName>
    <definedName name="tsc">[5]계약원가!#REF!</definedName>
    <definedName name="tsn" localSheetId="1">[5]계약원가!#REF!</definedName>
    <definedName name="tsn">[5]계약원가!#REF!</definedName>
    <definedName name="tso">[5]계약원가!#REF!</definedName>
    <definedName name="tss">[5]계약원가!#REF!</definedName>
    <definedName name="tt" localSheetId="1" hidden="1">{#N/A,#N/A,FALSE,"단가표지"}</definedName>
    <definedName name="tt" hidden="1">{#N/A,#N/A,FALSE,"단가표지"}</definedName>
    <definedName name="ttt">[37]대치판정!#REF!</definedName>
    <definedName name="TTTT" localSheetId="1" hidden="1">#REF!</definedName>
    <definedName name="TTTT" hidden="1">#REF!</definedName>
    <definedName name="tu" localSheetId="1" hidden="1">{"'용역비'!$A$4:$C$8"}</definedName>
    <definedName name="tu" hidden="1">{"'용역비'!$A$4:$C$8"}</definedName>
    <definedName name="tuilol" localSheetId="1" hidden="1">{"'용역비'!$A$4:$C$8"}</definedName>
    <definedName name="tuilol" hidden="1">{"'용역비'!$A$4:$C$8"}</definedName>
    <definedName name="TUIO" localSheetId="1" hidden="1">{"'용역비'!$A$4:$C$8"}</definedName>
    <definedName name="TUIO" hidden="1">{"'용역비'!$A$4:$C$8"}</definedName>
    <definedName name="TUIO.L" localSheetId="1" hidden="1">{"'용역비'!$A$4:$C$8"}</definedName>
    <definedName name="TUIO.L" hidden="1">{"'용역비'!$A$4:$C$8"}</definedName>
    <definedName name="TUIOTUI" localSheetId="1" hidden="1">{"'용역비'!$A$4:$C$8"}</definedName>
    <definedName name="TUIOTUI" hidden="1">{"'용역비'!$A$4:$C$8"}</definedName>
    <definedName name="Ty1H1" localSheetId="1">#REF!</definedName>
    <definedName name="Ty1H1">#REF!</definedName>
    <definedName name="Ty1H2" localSheetId="1">#REF!</definedName>
    <definedName name="Ty1H2">#REF!</definedName>
    <definedName name="Ty1H3" localSheetId="1">#REF!</definedName>
    <definedName name="Ty1H3">#REF!</definedName>
    <definedName name="Ty1Hun1" localSheetId="1">#REF!</definedName>
    <definedName name="Ty1Hun1">#REF!</definedName>
    <definedName name="Ty1Hun2" localSheetId="1">#REF!</definedName>
    <definedName name="Ty1Hun2">#REF!</definedName>
    <definedName name="Ty1K1" localSheetId="1">#REF!</definedName>
    <definedName name="Ty1K1">#REF!</definedName>
    <definedName name="Ty1K2" localSheetId="1">#REF!</definedName>
    <definedName name="Ty1K2">#REF!</definedName>
    <definedName name="Ty1L1" localSheetId="1">#REF!</definedName>
    <definedName name="Ty1L1">#REF!</definedName>
    <definedName name="Ty1L2" localSheetId="1">#REF!</definedName>
    <definedName name="Ty1L2">#REF!</definedName>
    <definedName name="Ty1L3" localSheetId="1">#REF!</definedName>
    <definedName name="Ty1L3">#REF!</definedName>
    <definedName name="Ty1L4" localSheetId="1">#REF!</definedName>
    <definedName name="Ty1L4">#REF!</definedName>
    <definedName name="Ty1L5" localSheetId="1">#REF!</definedName>
    <definedName name="Ty1L5">#REF!</definedName>
    <definedName name="Ty1L6" localSheetId="1">#REF!</definedName>
    <definedName name="Ty1L6">#REF!</definedName>
    <definedName name="Ty1TH" localSheetId="1">#REF!</definedName>
    <definedName name="Ty1TH">#REF!</definedName>
    <definedName name="Ty1TL" localSheetId="1">#REF!</definedName>
    <definedName name="Ty1TL">#REF!</definedName>
    <definedName name="Ty2H1" localSheetId="1">#REF!</definedName>
    <definedName name="Ty2H1">#REF!</definedName>
    <definedName name="Ty2H2" localSheetId="1">#REF!</definedName>
    <definedName name="Ty2H2">#REF!</definedName>
    <definedName name="Ty2H3" localSheetId="1">#REF!</definedName>
    <definedName name="Ty2H3">#REF!</definedName>
    <definedName name="Ty2Hun1" localSheetId="1">#REF!</definedName>
    <definedName name="Ty2Hun1">#REF!</definedName>
    <definedName name="Ty2Hun2" localSheetId="1">#REF!</definedName>
    <definedName name="Ty2Hun2">#REF!</definedName>
    <definedName name="Ty2K1" localSheetId="1">#REF!</definedName>
    <definedName name="Ty2K1">#REF!</definedName>
    <definedName name="Ty2K2" localSheetId="1">#REF!</definedName>
    <definedName name="Ty2K2">#REF!</definedName>
    <definedName name="Ty2L1" localSheetId="1">#REF!</definedName>
    <definedName name="Ty2L1">#REF!</definedName>
    <definedName name="Ty2L2" localSheetId="1">#REF!</definedName>
    <definedName name="Ty2L2">#REF!</definedName>
    <definedName name="Ty2L3" localSheetId="1">#REF!</definedName>
    <definedName name="Ty2L3">#REF!</definedName>
    <definedName name="Ty2L4" localSheetId="1">#REF!</definedName>
    <definedName name="Ty2L4">#REF!</definedName>
    <definedName name="Ty2L5" localSheetId="1">#REF!</definedName>
    <definedName name="Ty2L5">#REF!</definedName>
    <definedName name="Ty2L6" localSheetId="1">#REF!</definedName>
    <definedName name="Ty2L6">#REF!</definedName>
    <definedName name="Ty2TH" localSheetId="1">#REF!</definedName>
    <definedName name="Ty2TH">#REF!</definedName>
    <definedName name="Ty2TL" localSheetId="1">#REF!</definedName>
    <definedName name="Ty2TL">#REF!</definedName>
    <definedName name="tye" hidden="1">#REF!</definedName>
    <definedName name="TYHFDGFD" localSheetId="1" hidden="1">{#N/A,#N/A,FALSE,"배수2"}</definedName>
    <definedName name="TYHFDGFD" hidden="1">{#N/A,#N/A,FALSE,"배수2"}</definedName>
    <definedName name="tyje" localSheetId="1" hidden="1">{"'용역비'!$A$4:$C$8"}</definedName>
    <definedName name="tyje" hidden="1">{"'용역비'!$A$4:$C$8"}</definedName>
    <definedName name="tyjet" localSheetId="1" hidden="1">{"'용역비'!$A$4:$C$8"}</definedName>
    <definedName name="tyjet" hidden="1">{"'용역비'!$A$4:$C$8"}</definedName>
    <definedName name="U">[34]대치판정!#REF!</definedName>
    <definedName name="UL">[17]을!#REF!</definedName>
    <definedName name="ulo" localSheetId="1" hidden="1">{"'용역비'!$A$4:$C$8"}</definedName>
    <definedName name="ulo" hidden="1">{"'용역비'!$A$4:$C$8"}</definedName>
    <definedName name="UNITA">[6]부하계산서!#REF!</definedName>
    <definedName name="UNITAA">[6]부하계산서!#REF!</definedName>
    <definedName name="UNITB">[6]부하계산서!#REF!</definedName>
    <definedName name="UNITBB">[6]부하계산서!#REF!</definedName>
    <definedName name="UNITC">[6]부하계산서!#REF!</definedName>
    <definedName name="UNITC1">[6]부하계산서!#REF!</definedName>
    <definedName name="UNITCA">[6]부하계산서!#REF!</definedName>
    <definedName name="UNITD">[6]부하계산서!#REF!</definedName>
    <definedName name="UNITDA">[6]부하계산서!#REF!</definedName>
    <definedName name="UPSR">[6]부하계산서!#REF!</definedName>
    <definedName name="USD">[62]작성방법!$B$6</definedName>
    <definedName name="USD3선재" localSheetId="1">#REF!</definedName>
    <definedName name="USD3선재">#REF!</definedName>
    <definedName name="USD3후판" localSheetId="1">#REF!</definedName>
    <definedName name="USD3후판">#REF!</definedName>
    <definedName name="USD현재" localSheetId="1">#REF!</definedName>
    <definedName name="USD현재">#REF!</definedName>
    <definedName name="UTI" localSheetId="1" hidden="1">{"'용역비'!$A$4:$C$8"}</definedName>
    <definedName name="UTI" hidden="1">{"'용역비'!$A$4:$C$8"}</definedName>
    <definedName name="UTIOL" localSheetId="1" hidden="1">{"'용역비'!$A$4:$C$8"}</definedName>
    <definedName name="UTIOL" hidden="1">{"'용역비'!$A$4:$C$8"}</definedName>
    <definedName name="uu">[37]대치판정!#REF!</definedName>
    <definedName name="uuu">[37]대치판정!#REF!</definedName>
    <definedName name="UY" localSheetId="1">#REF!</definedName>
    <definedName name="UY">#REF!</definedName>
    <definedName name="U형측구산출" localSheetId="1" hidden="1">{"SJ - 기본 보기",#N/A,FALSE,"공사별 외주견적"}</definedName>
    <definedName name="U형측구산출" hidden="1">{"SJ - 기본 보기",#N/A,FALSE,"공사별 외주견적"}</definedName>
    <definedName name="vbf">[93]견적서!#REF!</definedName>
    <definedName name="vcnf" hidden="1">'[94]N賃率-職'!$I$5:$I$30</definedName>
    <definedName name="VIP">[26]특별교실!Macro9</definedName>
    <definedName name="VIR">[26]!Macro7</definedName>
    <definedName name="VIS">[26]특별교실!Macro9</definedName>
    <definedName name="VMAX">#N/A</definedName>
    <definedName name="vsl_ds" localSheetId="1">#REF!</definedName>
    <definedName name="vsl_ds">#REF!</definedName>
    <definedName name="vsl_fts" localSheetId="1">#REF!</definedName>
    <definedName name="vsl_fts">#REF!</definedName>
    <definedName name="vsl_is" localSheetId="1">#REF!</definedName>
    <definedName name="vsl_is">#REF!</definedName>
    <definedName name="vsl_notcor" localSheetId="1">#REF!</definedName>
    <definedName name="vsl_notcor">#REF!</definedName>
    <definedName name="vsl_notcorrected" localSheetId="1">#REF!</definedName>
    <definedName name="vsl_notcorrected">#REF!</definedName>
    <definedName name="vsl_notsea" localSheetId="1">#REF!</definedName>
    <definedName name="vsl_notsea">#REF!</definedName>
    <definedName name="vsl_notsearched" localSheetId="1">#REF!</definedName>
    <definedName name="vsl_notsearched">#REF!</definedName>
    <definedName name="vsl_ns" localSheetId="1">#REF!</definedName>
    <definedName name="vsl_ns">#REF!</definedName>
    <definedName name="vsl_ow" localSheetId="1">#REF!</definedName>
    <definedName name="vsl_ow">#REF!</definedName>
    <definedName name="vsl_vol" localSheetId="1">#REF!</definedName>
    <definedName name="vsl_vol">#REF!</definedName>
    <definedName name="vsl_wfwv" localSheetId="1">#REF!</definedName>
    <definedName name="vsl_wfwv">#REF!</definedName>
    <definedName name="vsl_ws" localSheetId="1">#REF!</definedName>
    <definedName name="vsl_ws">#REF!</definedName>
    <definedName name="VVV" localSheetId="1">#REF!</definedName>
    <definedName name="VVV">#REF!</definedName>
    <definedName name="w" localSheetId="1">#REF!</definedName>
    <definedName name="w">#REF!</definedName>
    <definedName name="WA" localSheetId="1">[27]화산경계!#REF!</definedName>
    <definedName name="WA">[27]화산경계!#REF!</definedName>
    <definedName name="water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ater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B" localSheetId="1">#REF!</definedName>
    <definedName name="WB">#REF!</definedName>
    <definedName name="WC" localSheetId="1">#REF!</definedName>
    <definedName name="WC">#REF!</definedName>
    <definedName name="WD" localSheetId="1">#REF!</definedName>
    <definedName name="WD">#REF!</definedName>
    <definedName name="WD_P" localSheetId="1">#REF!</definedName>
    <definedName name="WD_P">#REF!</definedName>
    <definedName name="WD_W" localSheetId="1">#REF!</definedName>
    <definedName name="WD_W">#REF!</definedName>
    <definedName name="wessdd" localSheetId="1">#REF!</definedName>
    <definedName name="wessdd">#REF!</definedName>
    <definedName name="WH" localSheetId="1">#REF!</definedName>
    <definedName name="WH">#REF!</definedName>
    <definedName name="wing_l" localSheetId="1">#REF!</definedName>
    <definedName name="wing_l">#REF!</definedName>
    <definedName name="WJDDJ" localSheetId="1">#REF!</definedName>
    <definedName name="WJDDJ">#REF!</definedName>
    <definedName name="WL" localSheetId="1">[27]화산경계!#REF!</definedName>
    <definedName name="WL">[27]화산경계!#REF!</definedName>
    <definedName name="wm.조골재1" localSheetId="1" hidden="1">{#N/A,#N/A,FALSE,"조골재"}</definedName>
    <definedName name="wm.조골재1" hidden="1">{#N/A,#N/A,FALSE,"조골재"}</definedName>
    <definedName name="WN" localSheetId="1">[27]화산경계!#REF!</definedName>
    <definedName name="WN">[27]화산경계!#REF!</definedName>
    <definedName name="WON">[17]을!#REF!</definedName>
    <definedName name="wrn.2번." localSheetId="1" hidden="1">{#N/A,#N/A,FALSE,"2~8번"}</definedName>
    <definedName name="wrn.2번." hidden="1">{#N/A,#N/A,FALSE,"2~8번"}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localSheetId="1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c30prn." localSheetId="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REPORT." localSheetId="1" hidden="1">{#N/A,#N/A,FALSE,"표지";#N/A,#N/A,FALSE,"목차";#N/A,#N/A,FALSE,"내용1";#N/A,#N/A,FALSE,"내용2";#N/A,#N/A,FALSE,"결론";#N/A,#N/A,FALSE,"첨부";#N/A,#N/A,FALSE,"진공도달시간";#N/A,#N/A,FALSE,"배가스속도"}</definedName>
    <definedName name="wrn.REPORT." hidden="1">{#N/A,#N/A,FALSE,"표지";#N/A,#N/A,FALSE,"목차";#N/A,#N/A,FALSE,"내용1";#N/A,#N/A,FALSE,"내용2";#N/A,#N/A,FALSE,"결론";#N/A,#N/A,FALSE,"첨부";#N/A,#N/A,FALSE,"진공도달시간";#N/A,#N/A,FALSE,"배가스속도"}</definedName>
    <definedName name="wrn.test1." localSheetId="1" hidden="1">{#N/A,#N/A,FALSE,"명세표"}</definedName>
    <definedName name="wrn.test1." hidden="1">{#N/A,#N/A,FALSE,"명세표"}</definedName>
    <definedName name="wrn.VESSEL및N2._.구입사양서.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각종보고서._.전체인쇄._.기본형." localSheetId="1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1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1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1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1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견적." localSheetId="1" hidden="1">{#N/A,#N/A,FALSE,"Sheet1";#N/A,#N/A,FALSE,"Sheet2";#N/A,#N/A,FALSE,"TAB96-1"}</definedName>
    <definedName name="wrn.견적." hidden="1">{#N/A,#N/A,FALSE,"Sheet1";#N/A,#N/A,FALSE,"Sheet2";#N/A,#N/A,FALSE,"TAB96-1"}</definedName>
    <definedName name="wrn.경비인쇄." localSheetId="1" hidden="1">{#N/A,#N/A,FALSE,"경비"}</definedName>
    <definedName name="wrn.경비인쇄." hidden="1">{#N/A,#N/A,FALSE,"경비"}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대수량." localSheetId="1" hidden="1">{#N/A,#N/A,FALSE,"집계";#N/A,#N/A,FALSE,"철근";#N/A,#N/A,FALSE,"외봉육교(교대A1)";#N/A,#N/A,FALSE,"외봉육교(교대A2)"}</definedName>
    <definedName name="wrn.교대수량." hidden="1">{#N/A,#N/A,FALSE,"집계";#N/A,#N/A,FALSE,"철근";#N/A,#N/A,FALSE,"외봉육교(교대A1)";#N/A,#N/A,FALSE,"외봉육교(교대A2)"}</definedName>
    <definedName name="wrn.교육청." localSheetId="1" hidden="1">{#N/A,#N/A,FALSE,"전력간선"}</definedName>
    <definedName name="wrn.교육청." hidden="1">{#N/A,#N/A,FALSE,"전력간선"}</definedName>
    <definedName name="wrn.구리청소년수련원." localSheetId="1" hidden="1">{#N/A,#N/A,TRUE,"1. 부하계산";#N/A,#N/A,TRUE,"1-1.부하계산기준";#N/A,#N/A,TRUE,"1-2.부하계산방법";#N/A,#N/A,TRUE,"1-3.부하집계";#N/A,#N/A,TRUE,"공조기부하집계";#N/A,#N/A,TRUE,"FCU";#N/A,#N/A,TRUE,"방열기";#N/A,#N/A,TRUE,"장비선정";#N/A,#N/A,TRUE,"1-4.부하계산";#N/A,#N/A,TRUE,"1-4.부하계산 (2)";#N/A,#N/A,TRUE,"2.장비선정";#N/A,#N/A,TRUE,"2-1AHU";#N/A,#N/A,TRUE,"2-2보일러";#N/A,#N/A,TRUE,"2-3냉온수기";#N/A,#N/A,TRUE,"2-4냉각탑";#N/A,#N/A,TRUE,"2-5PAC";#N/A,#N/A,TRUE,"2-6열교환기";#N/A,#N/A,TRUE,"2-7탱크";#N/A,#N/A,TRUE,"2-8펌프";#N/A,#N/A,TRUE,"2-9팬";#N/A,#N/A,TRUE,"팬정압 (2)"}</definedName>
    <definedName name="wrn.구리청소년수련원." hidden="1">{#N/A,#N/A,TRUE,"1. 부하계산";#N/A,#N/A,TRUE,"1-1.부하계산기준";#N/A,#N/A,TRUE,"1-2.부하계산방법";#N/A,#N/A,TRUE,"1-3.부하집계";#N/A,#N/A,TRUE,"공조기부하집계";#N/A,#N/A,TRUE,"FCU";#N/A,#N/A,TRUE,"방열기";#N/A,#N/A,TRUE,"장비선정";#N/A,#N/A,TRUE,"1-4.부하계산";#N/A,#N/A,TRUE,"1-4.부하계산 (2)";#N/A,#N/A,TRUE,"2.장비선정";#N/A,#N/A,TRUE,"2-1AHU";#N/A,#N/A,TRUE,"2-2보일러";#N/A,#N/A,TRUE,"2-3냉온수기";#N/A,#N/A,TRUE,"2-4냉각탑";#N/A,#N/A,TRUE,"2-5PAC";#N/A,#N/A,TRUE,"2-6열교환기";#N/A,#N/A,TRUE,"2-7탱크";#N/A,#N/A,TRUE,"2-8펌프";#N/A,#N/A,TRUE,"2-9팬";#N/A,#N/A,TRUE,"팬정압 (2)"}</definedName>
    <definedName name="wrn.구조2." localSheetId="1" hidden="1">{#N/A,#N/A,FALSE,"구조2"}</definedName>
    <definedName name="wrn.구조2." hidden="1">{#N/A,#N/A,FALSE,"구조2"}</definedName>
    <definedName name="wrn.금산상휴게소." localSheetId="1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금산상휴게소.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기타인쇄." localSheetId="1" hidden="1">{#N/A,#N/A,FALSE,"기타"}</definedName>
    <definedName name="wrn.기타인쇄." hidden="1">{#N/A,#N/A,FALSE,"기타"}</definedName>
    <definedName name="wrn.남원공설운동장." localSheetId="1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wrn.남원공설운동장.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wrn.노무비인쇄." localSheetId="1" hidden="1">{#N/A,#N/A,FALSE,"노무비"}</definedName>
    <definedName name="wrn.노무비인쇄." hidden="1">{#N/A,#N/A,FALSE,"노무비"}</definedName>
    <definedName name="wrn.단가표지." localSheetId="1" hidden="1">{#N/A,#N/A,FALSE,"단가표지"}</definedName>
    <definedName name="wrn.단가표지." hidden="1">{#N/A,#N/A,FALSE,"단가표지"}</definedName>
    <definedName name="wrn.대한생명보험._.강남사옥._.신축공사." localSheetId="1" hidden="1">{#N/A,#N/A,TRUE,"공조기";#N/A,#N/A,TRUE,"FCU";#N/A,#N/A,TRUE,"1-20";#N/A,#N/A,TRUE,"21-40";#N/A,#N/A,TRUE,"41-60";#N/A,#N/A,TRUE,"61-80";#N/A,#N/A,TRUE,"화장실부하집계";#N/A,#N/A,TRUE,"화장실"}</definedName>
    <definedName name="wrn.대한생명보험._.강남사옥._.신축공사." hidden="1">{#N/A,#N/A,TRUE,"공조기";#N/A,#N/A,TRUE,"FCU";#N/A,#N/A,TRUE,"1-20";#N/A,#N/A,TRUE,"21-40";#N/A,#N/A,TRUE,"41-60";#N/A,#N/A,TRUE,"61-80";#N/A,#N/A,TRUE,"화장실부하집계";#N/A,#N/A,TRUE,"화장실"}</definedName>
    <definedName name="wrn.목동재건축아파트." localSheetId="1" hidden="1">{#N/A,#N/A,TRUE,"1. 부하계산";#N/A,#N/A,TRUE,"1-1.부하계산기준";#N/A,#N/A,TRUE,"1-3.부하집계";#N/A,#N/A,TRUE,"1-4.부하계산(24평)";#N/A,#N/A,TRUE,"1-4.부하계산(33평)";#N/A,#N/A,TRUE,"1-4.부하계산 (40평)";#N/A,#N/A,TRUE,"1-4.부하계산 (부속)";#N/A,#N/A,TRUE,"2.장비선정";#N/A,#N/A,TRUE,"2-1보일러";#N/A,#N/A,TRUE,"2-4팬";#N/A,#N/A,TRUE,"팬(2)"}</definedName>
    <definedName name="wrn.목동재건축아파트." hidden="1">{#N/A,#N/A,TRUE,"1. 부하계산";#N/A,#N/A,TRUE,"1-1.부하계산기준";#N/A,#N/A,TRUE,"1-3.부하집계";#N/A,#N/A,TRUE,"1-4.부하계산(24평)";#N/A,#N/A,TRUE,"1-4.부하계산(33평)";#N/A,#N/A,TRUE,"1-4.부하계산 (40평)";#N/A,#N/A,TRUE,"1-4.부하계산 (부속)";#N/A,#N/A,TRUE,"2.장비선정";#N/A,#N/A,TRUE,"2-1보일러";#N/A,#N/A,TRUE,"2-4팬";#N/A,#N/A,TRUE,"팬(2)"}</definedName>
    <definedName name="wrn.배수1." localSheetId="1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하계산서." localSheetId="1" hidden="1">{#N/A,#N/A,TRUE,"1.부하계산기준";#N/A,#N/A,TRUE,"2.부하계산방법"}</definedName>
    <definedName name="wrn.부하계산서." hidden="1">{#N/A,#N/A,TRUE,"1.부하계산기준";#N/A,#N/A,TRUE,"2.부하계산방법"}</definedName>
    <definedName name="wrn.산출근거목록인쇄." localSheetId="1" hidden="1">{#N/A,#N/A,FALSE,"산출근거목록"}</definedName>
    <definedName name="wrn.산출근거목록인쇄." hidden="1">{#N/A,#N/A,FALSE,"산출근거목록"}</definedName>
    <definedName name="wrn.산출근거인쇄." localSheetId="1" hidden="1">{#N/A,#N/A,FALSE,"산출근거"}</definedName>
    <definedName name="wrn.산출근거인쇄." hidden="1">{#N/A,#N/A,FALSE,"산출근거"}</definedName>
    <definedName name="wrn.산출근거인쇄._.토개공변환." localSheetId="1" hidden="1">{#N/A,#N/A,FALSE,"산출근거변환"}</definedName>
    <definedName name="wrn.산출근거인쇄._.토개공변환." hidden="1">{#N/A,#N/A,FALSE,"산출근거변환"}</definedName>
    <definedName name="wrn.서울제일성결교회." localSheetId="1" hidden="1">{#N/A,#N/A,TRUE,"1. 부하계산";#N/A,#N/A,TRUE,"1-1.부하계산기준";#N/A,#N/A,TRUE,"1-2.부하계산방법";#N/A,#N/A,TRUE,"1-3.부하집계";#N/A,#N/A,TRUE,"1-4.부하계산"}</definedName>
    <definedName name="wrn.서울제일성결교회." hidden="1">{#N/A,#N/A,TRUE,"1. 부하계산";#N/A,#N/A,TRUE,"1-1.부하계산기준";#N/A,#N/A,TRUE,"1-2.부하계산방법";#N/A,#N/A,TRUE,"1-3.부하집계";#N/A,#N/A,TRUE,"1-4.부하계산"}</definedName>
    <definedName name="wrn.설계내역서인쇄." localSheetId="1" hidden="1">{#N/A,#N/A,FALSE,"설계내역서"}</definedName>
    <definedName name="wrn.설계내역서인쇄." hidden="1">{#N/A,#N/A,FALSE,"설계내역서"}</definedName>
    <definedName name="wrn.속도." localSheetId="1" hidden="1">{#N/A,#N/A,FALSE,"속도"}</definedName>
    <definedName name="wrn.속도." hidden="1">{#N/A,#N/A,FALSE,"속도"}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실행예산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실행예산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업체별._.견적공사명." localSheetId="1" hidden="1">{"SJ - 기본 보기",#N/A,FALSE,"공사별 외주견적"}</definedName>
    <definedName name="wrn.업체별._.견적공사명." hidden="1">{"SJ - 기본 보기",#N/A,FALSE,"공사별 외주견적"}</definedName>
    <definedName name="wrn.운반시간." localSheetId="1" hidden="1">{#N/A,#N/A,FALSE,"운반시간"}</definedName>
    <definedName name="wrn.운반시간." hidden="1">{#N/A,#N/A,FALSE,"운반시간"}</definedName>
    <definedName name="wrn.원가계산서인쇄." localSheetId="1" hidden="1">{#N/A,#N/A,FALSE,"원가계산서"}</definedName>
    <definedName name="wrn.원가계산서인쇄." hidden="1">{#N/A,#N/A,FALSE,"원가계산서"}</definedName>
    <definedName name="wrn.월간보고." localSheetId="1" hidden="1">{#N/A,#N/A,FALSE,"99.11(감독실)";#N/A,#N/A,FALSE,"전체현황(감독실)";#N/A,#N/A,FALSE,"성토및 침하현황(99.11)(사업소)";#N/A,#N/A,FALSE,"방치구간 현황(99.11)(사업소)"}</definedName>
    <definedName name="wrn.월간보고." hidden="1">{#N/A,#N/A,FALSE,"99.11(감독실)";#N/A,#N/A,FALSE,"전체현황(감독실)";#N/A,#N/A,FALSE,"성토및 침하현황(99.11)(사업소)";#N/A,#N/A,FALSE,"방치구간 현황(99.11)(사업소)"}</definedName>
    <definedName name="wrn.은행1동" localSheetId="1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은행1동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이정표." localSheetId="1" hidden="1">{#N/A,#N/A,FALSE,"이정표"}</definedName>
    <definedName name="wrn.이정표." hidden="1">{#N/A,#N/A,FALSE,"이정표"}</definedName>
    <definedName name="wrn.일산대교." localSheetId="1" hidden="1">{#N/A,#N/A,TRUE,"부하계산서표지";#N/A,#N/A,TRUE,"1. 부하계산";#N/A,#N/A,TRUE,"1-1.부하계산기준";#N/A,#N/A,TRUE,"1-2.부하계산";#N/A,#N/A,TRUE,"1-3부하집계"}</definedName>
    <definedName name="wrn.일산대교." hidden="1">{#N/A,#N/A,TRUE,"부하계산서표지";#N/A,#N/A,TRUE,"1. 부하계산";#N/A,#N/A,TRUE,"1-1.부하계산기준";#N/A,#N/A,TRUE,"1-2.부하계산";#N/A,#N/A,TRUE,"1-3부하집계"}</definedName>
    <definedName name="wrn.일위대가목록인쇄." localSheetId="1" hidden="1">{#N/A,#N/A,FALSE,"일위대가목록"}</definedName>
    <definedName name="wrn.일위대가목록인쇄." hidden="1">{#N/A,#N/A,FALSE,"일위대가목록"}</definedName>
    <definedName name="wrn.일위대가인쇄." localSheetId="1" hidden="1">{#N/A,#N/A,FALSE,"일위대가"}</definedName>
    <definedName name="wrn.일위대가인쇄." hidden="1">{#N/A,#N/A,FALSE,"일위대가"}</definedName>
    <definedName name="wrn.일위대가인쇄._.수자원변환." localSheetId="1" hidden="1">{#N/A,#N/A,FALSE,"일위대가변환"}</definedName>
    <definedName name="wrn.일위대가인쇄._.수자원변환." hidden="1">{#N/A,#N/A,FALSE,"일위대가변환"}</definedName>
    <definedName name="wrn.재료비인쇄." localSheetId="1" hidden="1">{#N/A,#N/A,FALSE,"재료비"}</definedName>
    <definedName name="wrn.재료비인쇄." hidden="1">{#N/A,#N/A,FALSE,"재료비"}</definedName>
    <definedName name="wrn.전열선출서." localSheetId="1" hidden="1">{#N/A,#N/A,FALSE,"전열산출서"}</definedName>
    <definedName name="wrn.전열선출서." hidden="1">{#N/A,#N/A,FALSE,"전열산출서"}</definedName>
    <definedName name="wrn.조골재." localSheetId="1" hidden="1">{#N/A,#N/A,FALSE,"조골재"}</definedName>
    <definedName name="wrn.조골재." hidden="1">{#N/A,#N/A,FALSE,"조골재"}</definedName>
    <definedName name="wrn.중기목록인쇄." localSheetId="1" hidden="1">{#N/A,#N/A,FALSE,"중기목록"}</definedName>
    <definedName name="wrn.중기목록인쇄." hidden="1">{#N/A,#N/A,FALSE,"중기목록"}</definedName>
    <definedName name="wrn.중기산출기초인쇄." localSheetId="1" hidden="1">{#N/A,#N/A,FALSE,"중기산출기초"}</definedName>
    <definedName name="wrn.중기산출기초인쇄." hidden="1">{#N/A,#N/A,FALSE,"중기산출기초"}</definedName>
    <definedName name="wrn.중기인쇄." localSheetId="1" hidden="1">{#N/A,#N/A,FALSE,"중기"}</definedName>
    <definedName name="wrn.중기인쇄." hidden="1">{#N/A,#N/A,FALSE,"중기"}</definedName>
    <definedName name="wrn.중기인쇄._.일반형변환." localSheetId="1" hidden="1">{#N/A,#N/A,FALSE,"중기변환"}</definedName>
    <definedName name="wrn.중기인쇄._.일반형변환." hidden="1">{#N/A,#N/A,FALSE,"중기변환"}</definedName>
    <definedName name="wrn.지수1.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localSheetId="1" hidden="1">{#N/A,#N/A,FALSE,"Sheet1"}</definedName>
    <definedName name="wrn.철골집계표._.5칸." hidden="1">{#N/A,#N/A,FALSE,"Sheet1"}</definedName>
    <definedName name="wrn.토공1." localSheetId="1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hidden="1">{#N/A,#N/A,FALSE,"토공2"}</definedName>
    <definedName name="wrn.통신지." localSheetId="1" hidden="1">{#N/A,#N/A,FALSE,"기안지";#N/A,#N/A,FALSE,"통신지"}</definedName>
    <definedName name="wrn.통신지." hidden="1">{#N/A,#N/A,FALSE,"기안지";#N/A,#N/A,FALSE,"통신지"}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hidden="1">{#N/A,#N/A,FALSE,"포장2"}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localSheetId="1" hidden="1">{#N/A,#N/A,FALSE,"표지"}</definedName>
    <definedName name="wrn.표지." hidden="1">{#N/A,#N/A,FALSE,"표지"}</definedName>
    <definedName name="wrn.표지목차." localSheetId="1" hidden="1">{#N/A,#N/A,FALSE,"표지목차"}</definedName>
    <definedName name="wrn.표지목차." hidden="1">{#N/A,#N/A,FALSE,"표지목차"}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1" hidden="1">{#N/A,#N/A,FALSE,"혼합골재"}</definedName>
    <definedName name="wrn.혼합골재." hidden="1">{#N/A,#N/A,FALSE,"혼합골재"}</definedName>
    <definedName name="wrn.화장실." localSheetId="1" hidden="1">{#N/A,#N/A,FALSE,"화장실부하집계";#N/A,#N/A,FALSE,"화장실"}</definedName>
    <definedName name="wrn.화장실." hidden="1">{#N/A,#N/A,FALSE,"화장실부하집계";#N/A,#N/A,FALSE,"화장실"}</definedName>
    <definedName name="wrty" localSheetId="1" hidden="1">{"'용역비'!$A$4:$C$8"}</definedName>
    <definedName name="wrty" hidden="1">{"'용역비'!$A$4:$C$8"}</definedName>
    <definedName name="wrtyrtyrt" localSheetId="1" hidden="1">{"'용역비'!$A$4:$C$8"}</definedName>
    <definedName name="wrtyrtyrt" hidden="1">{"'용역비'!$A$4:$C$8"}</definedName>
    <definedName name="wrtywrtywr" localSheetId="1" hidden="1">{"'용역비'!$A$4:$C$8"}</definedName>
    <definedName name="wrtywrtywr" hidden="1">{"'용역비'!$A$4:$C$8"}</definedName>
    <definedName name="Ws삼">#REF!</definedName>
    <definedName name="Ws이">#REF!</definedName>
    <definedName name="Ws일">#REF!</definedName>
    <definedName name="wuy" localSheetId="1" hidden="1">{"'용역비'!$A$4:$C$8"}</definedName>
    <definedName name="wuy" hidden="1">{"'용역비'!$A$4:$C$8"}</definedName>
    <definedName name="WW" localSheetId="1">#REF!</definedName>
    <definedName name="WW">#REF!</definedName>
    <definedName name="wwww" localSheetId="1">BLCH</definedName>
    <definedName name="wwww">BLCH</definedName>
    <definedName name="XX" localSheetId="1">#REF!</definedName>
    <definedName name="XX">#REF!</definedName>
    <definedName name="xxx" localSheetId="1">#REF!</definedName>
    <definedName name="xxx">#REF!</definedName>
    <definedName name="XXXXXX" localSheetId="1" hidden="1">{"'공사부문'!$A$6:$A$32"}</definedName>
    <definedName name="XXXXXX" hidden="1">{"'공사부문'!$A$6:$A$32"}</definedName>
    <definedName name="y" localSheetId="1" hidden="1">{"'용역비'!$A$4:$C$8"}</definedName>
    <definedName name="y" hidden="1">{"'용역비'!$A$4:$C$8"}</definedName>
    <definedName name="yc" localSheetId="1">[3]설계명세서!#REF!</definedName>
    <definedName name="yc">[3]설계명세서!#REF!</definedName>
    <definedName name="YFU" localSheetId="1" hidden="1">{"'용역비'!$A$4:$C$8"}</definedName>
    <definedName name="YFU" hidden="1">{"'용역비'!$A$4:$C$8"}</definedName>
    <definedName name="YL" localSheetId="1" hidden="1">{"'용역비'!$A$4:$C$8"}</definedName>
    <definedName name="YL" hidden="1">{"'용역비'!$A$4:$C$8"}</definedName>
    <definedName name="yu" localSheetId="1" hidden="1">{"'용역비'!$A$4:$C$8"}</definedName>
    <definedName name="yu" hidden="1">{"'용역비'!$A$4:$C$8"}</definedName>
    <definedName name="YUK" localSheetId="1" hidden="1">{"'용역비'!$A$4:$C$8"}</definedName>
    <definedName name="YUK" hidden="1">{"'용역비'!$A$4:$C$8"}</definedName>
    <definedName name="YUKOI" localSheetId="1" hidden="1">{"'용역비'!$A$4:$C$8"}</definedName>
    <definedName name="YUKOI" hidden="1">{"'용역비'!$A$4:$C$8"}</definedName>
    <definedName name="YUYUY" localSheetId="1" hidden="1">{#N/A,#N/A,FALSE,"혼합골재"}</definedName>
    <definedName name="YUYUY" hidden="1">{#N/A,#N/A,FALSE,"혼합골재"}</definedName>
    <definedName name="yyy" hidden="1">[95]수량산출!$A$1:$A$8561</definedName>
    <definedName name="z" localSheetId="1">#REF!</definedName>
    <definedName name="z">#REF!</definedName>
    <definedName name="ZP" localSheetId="1">#REF!</definedName>
    <definedName name="ZP">#REF!</definedName>
    <definedName name="ZXDSADVASDFA" localSheetId="1">'[96]BEND LOSS'!#REF!</definedName>
    <definedName name="ZXDSADVASDFA">'[96]BEND LOSS'!#REF!</definedName>
    <definedName name="ㄱ">[97]날개벽!$AB$25</definedName>
    <definedName name="ㄱ25x25x3t_단중" localSheetId="1">#REF!</definedName>
    <definedName name="ㄱ25x25x3t_단중">#REF!</definedName>
    <definedName name="ㄱ30x30x5t_단중" localSheetId="1">#REF!</definedName>
    <definedName name="ㄱ30x30x5t_단중">#REF!</definedName>
    <definedName name="ㄱ40x40x5t_단중" localSheetId="1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localSheetId="1">[98]견적서!#REF!</definedName>
    <definedName name="ㄱㄱ">[98]견적서!#REF!</definedName>
    <definedName name="ㄱㄱㄱ" localSheetId="1">#REF!</definedName>
    <definedName name="ㄱㄱㄱ">#REF!</definedName>
    <definedName name="ㄱㄱㄱㄱ" localSheetId="1">#REF!</definedName>
    <definedName name="ㄱㄱㄱㄱ">#REF!</definedName>
    <definedName name="ㄱㄱㄱㄱㄱ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ㄱㄱㄱㄱㄱ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ㄱㄱㄱㄱㄱㄱ" localSheetId="1" hidden="1">{"'용역비'!$A$4:$C$8"}</definedName>
    <definedName name="ㄱㄱㄱㄱㄱㄱ" hidden="1">{"'용역비'!$A$4:$C$8"}</definedName>
    <definedName name="ㄱㄷ쇼" localSheetId="1" hidden="1">#REF!</definedName>
    <definedName name="ㄱㄷ쇼" hidden="1">#REF!</definedName>
    <definedName name="ㄱㄷㅈㅄㄷ" localSheetId="1" hidden="1">#REF!</definedName>
    <definedName name="ㄱㄷㅈㅄㄷ" hidden="1">#REF!</definedName>
    <definedName name="ㄱㄷ죠" localSheetId="1" hidden="1">#REF!</definedName>
    <definedName name="ㄱㄷ죠" hidden="1">#REF!</definedName>
    <definedName name="ㄱㄷㅎ" localSheetId="1">#REF!</definedName>
    <definedName name="ㄱㄷㅎ">#REF!</definedName>
    <definedName name="ㄱ됵ㄷ" hidden="1">#REF!</definedName>
    <definedName name="ㄱ둊" hidden="1">#REF!</definedName>
    <definedName name="ㄱㅎㅊㅇ류" localSheetId="1">#REF!</definedName>
    <definedName name="ㄱㅎㅊㅇ류">#REF!</definedName>
    <definedName name="가" localSheetId="1">[3]설계명세서!#REF!</definedName>
    <definedName name="가">[3]설계명세서!#REF!</definedName>
    <definedName name="가가가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가가가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가공장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나" localSheetId="1">'[99]#REF'!#REF!</definedName>
    <definedName name="가나">'[99]#REF'!#REF!</definedName>
    <definedName name="가나다">'[99]#REF'!#REF!</definedName>
    <definedName name="가나라다라라마마">[100]일위목록!$A$2:$J$16</definedName>
    <definedName name="가도" localSheetId="1" hidden="1">#REF!</definedName>
    <definedName name="가도" hidden="1">#REF!</definedName>
    <definedName name="가로" localSheetId="1" hidden="1">{#N/A,#N/A,FALSE,"전력간선"}</definedName>
    <definedName name="가로" hidden="1">{#N/A,#N/A,FALSE,"전력간선"}</definedName>
    <definedName name="가로등부표1">[101]!Macro13</definedName>
    <definedName name="가로등부표2" localSheetId="1">#REF!,#REF!</definedName>
    <definedName name="가로등부표2">#REF!,#REF!</definedName>
    <definedName name="가로등점멸기" localSheetId="1">[102]일위!#REF!</definedName>
    <definedName name="가로등점멸기">[102]일위!#REF!</definedName>
    <definedName name="가설경비">[103]가설공사비!$L$22</definedName>
    <definedName name="가설공사비" localSheetId="1">#REF!</definedName>
    <definedName name="가설공사비">#REF!</definedName>
    <definedName name="가설노무비">[103]가설공사비!$H$22</definedName>
    <definedName name="가설사무소" localSheetId="1">#REF!</definedName>
    <definedName name="가설사무소">#REF!</definedName>
    <definedName name="가설재료비">[103]가설공사비!$J$22</definedName>
    <definedName name="가시나무R4">[104]데이타!$E$2</definedName>
    <definedName name="가시나무R5">[104]데이타!$E$3</definedName>
    <definedName name="가시나무R6">[104]데이타!$E$4</definedName>
    <definedName name="가시나무R8">[104]데이타!$E$5</definedName>
    <definedName name="가시설" localSheetId="1">BLCH</definedName>
    <definedName name="가시설">BLCH</definedName>
    <definedName name="가아" localSheetId="1" hidden="1">[105]수량산출!#REF!</definedName>
    <definedName name="가아" hidden="1">[105]수량산출!#REF!</definedName>
    <definedName name="가이즈까향1204">[104]데이타!$E$6</definedName>
    <definedName name="가이즈까향1505">[104]데이타!$E$7</definedName>
    <definedName name="가이즈까향2006">[104]데이타!$E$8</definedName>
    <definedName name="가이즈까향2008">[104]데이타!$E$9</definedName>
    <definedName name="가이즈까향2510">[104]데이타!$E$10</definedName>
    <definedName name="가중나무B10">[104]데이타!$E$19</definedName>
    <definedName name="가중나무B4">[104]데이타!$E$15</definedName>
    <definedName name="가중나무B5">[104]데이타!$E$16</definedName>
    <definedName name="가중나무B6">[104]데이타!$E$17</definedName>
    <definedName name="가중나무B8">[104]데이타!$E$18</definedName>
    <definedName name="각재">'[76]000000'!$E$49</definedName>
    <definedName name="간노" localSheetId="1">[106]정산내역!#REF!</definedName>
    <definedName name="간노">[106]정산내역!#REF!</definedName>
    <definedName name="간노_1" localSheetId="1">[50]정산내역!#REF!</definedName>
    <definedName name="간노_1">[50]정산내역!#REF!</definedName>
    <definedName name="간접노무비" localSheetId="1">#REF!</definedName>
    <definedName name="간접노무비">#REF!</definedName>
    <definedName name="간접노무비2" localSheetId="1">#REF!</definedName>
    <definedName name="간접노무비2">#REF!</definedName>
    <definedName name="간접노무비4" localSheetId="1">#REF!</definedName>
    <definedName name="간접노무비4">#REF!</definedName>
    <definedName name="간접재료비">#REF!</definedName>
    <definedName name="간지2">[107]원가계산!#REF!</definedName>
    <definedName name="감R10">[104]데이타!$E$24</definedName>
    <definedName name="감R12">[104]데이타!$E$25</definedName>
    <definedName name="감R15">[104]데이타!$E$26</definedName>
    <definedName name="감R5">[104]데이타!$E$20</definedName>
    <definedName name="감R6">[104]데이타!$E$21</definedName>
    <definedName name="감R7">[104]데이타!$E$22</definedName>
    <definedName name="감R8">[104]데이타!$E$23</definedName>
    <definedName name="감리상주" localSheetId="1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갑">[108]산출내역서집계표!$AB$2:$AR$143</definedName>
    <definedName name="갑지" localSheetId="1" hidden="1">{#N/A,#N/A,FALSE,"배수1"}</definedName>
    <definedName name="갑지" hidden="1">{#N/A,#N/A,FALSE,"배수1"}</definedName>
    <definedName name="갑지1">[108]산출내역서집계표!$D$3:$L$116</definedName>
    <definedName name="갑지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지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표지" localSheetId="1" hidden="1">{#N/A,#N/A,FALSE,"부대1"}</definedName>
    <definedName name="갑표지" hidden="1">{#N/A,#N/A,FALSE,"부대1"}</definedName>
    <definedName name="값">'[109]수량산출기초(케블등)'!$F$4:$F$26,'[109]수량산출기초(케블등)'!$F$30:$F$34,'[109]수량산출기초(케블등)'!$F$34:$F$41,'[109]수량산출기초(케블등)'!$F$41:$F$53,'[109]수량산출기초(케블등)'!$F$57:$F$67</definedName>
    <definedName name="강관">'[76]000000'!$E$64</definedName>
    <definedName name="강관동바리">'[76]000000'!$E$57</definedName>
    <definedName name="강아지" localSheetId="1" hidden="1">#REF!</definedName>
    <definedName name="강아지" hidden="1">#REF!</definedName>
    <definedName name="개거거">[110]날개벽!$AB$25</definedName>
    <definedName name="개나리12">[104]데이타!$E$31</definedName>
    <definedName name="개나리3">[104]데이타!$E$27</definedName>
    <definedName name="개나리5">[104]데이타!$E$28</definedName>
    <definedName name="개나리7">[104]데이타!$E$29</definedName>
    <definedName name="개나리9">[104]데이타!$E$30</definedName>
    <definedName name="개쉬땅1204">[104]데이타!$E$32</definedName>
    <definedName name="개쉬땅1506">[104]데이타!$E$33</definedName>
    <definedName name="갱부" localSheetId="1">#REF!</definedName>
    <definedName name="갱부">#REF!</definedName>
    <definedName name="거ㅏ" hidden="1">[111]수량산출!$A$3:$H$8539</definedName>
    <definedName name="건">[112]!일위코드입력매크로</definedName>
    <definedName name="건설기계운전기사" localSheetId="1">#REF!</definedName>
    <definedName name="건설기계운전기사">#REF!</definedName>
    <definedName name="건설기계운전사" localSheetId="1">[113]일위!#REF!</definedName>
    <definedName name="건설기계운전사">[113]일위!#REF!</definedName>
    <definedName name="건설기계운전조수" localSheetId="1">#REF!</definedName>
    <definedName name="건설기계운전조수">#REF!</definedName>
    <definedName name="건설기계조수" localSheetId="1">[113]일위!#REF!</definedName>
    <definedName name="건설기계조수">[113]일위!#REF!</definedName>
    <definedName name="건설기계조장" localSheetId="1">[113]일위!#REF!</definedName>
    <definedName name="건설기계조장">[113]일위!#REF!</definedName>
    <definedName name="건접노무비4" localSheetId="1">#REF!</definedName>
    <definedName name="건접노무비4">#REF!</definedName>
    <definedName name="건축" localSheetId="1">'건설업종별 집계표-제출용'!건축</definedName>
    <definedName name="건축">#N/A</definedName>
    <definedName name="건축목공" localSheetId="1">#REF!</definedName>
    <definedName name="건축목공">#REF!</definedName>
    <definedName name="건축원가" hidden="1">[114]전기!$B$4:$B$163</definedName>
    <definedName name="건축집계" localSheetId="1">#REF!</definedName>
    <definedName name="건축집계">#REF!</definedName>
    <definedName name="검색위치2" localSheetId="1">#REF!</definedName>
    <definedName name="검색위치2">#REF!</definedName>
    <definedName name="검조부" localSheetId="1">#REF!</definedName>
    <definedName name="검조부">#REF!</definedName>
    <definedName name="겨" localSheetId="1" hidden="1">{"'용역비'!$A$4:$C$8"}</definedName>
    <definedName name="겨" hidden="1">{"'용역비'!$A$4:$C$8"}</definedName>
    <definedName name="견" localSheetId="1">#REF!</definedName>
    <definedName name="견">#REF!</definedName>
    <definedName name="견적" localSheetId="1">#REF!</definedName>
    <definedName name="견적">#REF!</definedName>
    <definedName name="견적서" localSheetId="1">#REF!</definedName>
    <definedName name="견적서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탱크" localSheetId="1">#REF!</definedName>
    <definedName name="견적탱크">#REF!</definedName>
    <definedName name="견출공" localSheetId="1">#REF!</definedName>
    <definedName name="견출공">#REF!</definedName>
    <definedName name="결정치" localSheetId="1">#REF!</definedName>
    <definedName name="결정치">#REF!</definedName>
    <definedName name="겹동백1002">[104]데이타!$E$145</definedName>
    <definedName name="겹동백1204">[104]데이타!$E$146</definedName>
    <definedName name="겹동백1506">[104]데이타!$E$147</definedName>
    <definedName name="겹벗R6">[104]데이타!$E$34</definedName>
    <definedName name="겹벗R8">[104]데이타!$E$35</definedName>
    <definedName name="겹철쭉0304">[104]데이타!$E$36</definedName>
    <definedName name="겹철쭉0506">[104]데이타!$E$37</definedName>
    <definedName name="겹철쭉0608">[104]데이타!$E$38</definedName>
    <definedName name="겹철쭉0810">[104]데이타!$E$39</definedName>
    <definedName name="겹철쭉0812">[104]데이타!$E$40</definedName>
    <definedName name="경" localSheetId="1">#REF!</definedName>
    <definedName name="경">#REF!</definedName>
    <definedName name="경계블럭연장" localSheetId="1" hidden="1">[115]조명시설!#REF!</definedName>
    <definedName name="경계블럭연장" hidden="1">[115]조명시설!#REF!</definedName>
    <definedName name="경금" localSheetId="1">#REF!</definedName>
    <definedName name="경금">#REF!</definedName>
    <definedName name="경단" localSheetId="1">#REF!</definedName>
    <definedName name="경단">#REF!</definedName>
    <definedName name="경비" localSheetId="1">#REF!</definedName>
    <definedName name="경비">#REF!</definedName>
    <definedName name="경비2" localSheetId="1">#REF!</definedName>
    <definedName name="경비2">#REF!</definedName>
    <definedName name="경비3" localSheetId="1">#REF!</definedName>
    <definedName name="경비3">#REF!</definedName>
    <definedName name="경비4" localSheetId="1">#REF!</definedName>
    <definedName name="경비4">#REF!</definedName>
    <definedName name="경비율">#REF!</definedName>
    <definedName name="경비합계" localSheetId="1">#REF!</definedName>
    <definedName name="경비합계">#REF!</definedName>
    <definedName name="경비합계_1" localSheetId="1">#REF!</definedName>
    <definedName name="경비합계_1">#REF!</definedName>
    <definedName name="경비합계_2" localSheetId="1">#REF!</definedName>
    <definedName name="경비합계_2">#REF!</definedName>
    <definedName name="경유" localSheetId="1">#REF!</definedName>
    <definedName name="경유">#REF!</definedName>
    <definedName name="계" localSheetId="1">[27]화산경계!#REF!</definedName>
    <definedName name="계">[27]화산경계!#REF!</definedName>
    <definedName name="계_장_공" localSheetId="1">#REF!</definedName>
    <definedName name="계_장_공">#REF!</definedName>
    <definedName name="계령공" localSheetId="1">#REF!</definedName>
    <definedName name="계령공">#REF!</definedName>
    <definedName name="계산">#REF!</definedName>
    <definedName name="계수B5">[104]데이타!$E$41</definedName>
    <definedName name="계수B6">[104]데이타!$E$42</definedName>
    <definedName name="계수B8">[104]데이타!$E$43</definedName>
    <definedName name="계약기간" localSheetId="1">#REF!</definedName>
    <definedName name="계약기간">#REF!</definedName>
    <definedName name="계약일" localSheetId="1">#REF!</definedName>
    <definedName name="계약일">#REF!</definedName>
    <definedName name="계장" localSheetId="1">[116]노무!#REF!</definedName>
    <definedName name="계장">[116]노무!#REF!</definedName>
    <definedName name="계장공" localSheetId="1">#REF!</definedName>
    <definedName name="계장공">#REF!</definedName>
    <definedName name="계전2" hidden="1">#REF!</definedName>
    <definedName name="계측" localSheetId="1" hidden="1">{#N/A,#N/A,FALSE,"단가표지"}</definedName>
    <definedName name="계측" hidden="1">{#N/A,#N/A,FALSE,"단가표지"}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>[117]!일위코드입력매크로</definedName>
    <definedName name="고" localSheetId="1" hidden="1">{#N/A,#N/A,FALSE,"조골재"}</definedName>
    <definedName name="고" hidden="1">{#N/A,#N/A,FALSE,"조골재"}</definedName>
    <definedName name="고광3">[104]데이타!$E$44</definedName>
    <definedName name="고광5">[104]데이타!$E$45</definedName>
    <definedName name="고급선원" localSheetId="1">#REF!</definedName>
    <definedName name="고급선원">#REF!</definedName>
    <definedName name="고급원자력비파괴시험" localSheetId="1">#REF!</definedName>
    <definedName name="고급원자력비파괴시험">#REF!</definedName>
    <definedName name="고보">#REF!</definedName>
    <definedName name="고압케이블전공" localSheetId="1">#REF!</definedName>
    <definedName name="고압케이블전공">#REF!</definedName>
    <definedName name="고용보험료2" localSheetId="1">#REF!</definedName>
    <definedName name="고용보험료2">#REF!</definedName>
    <definedName name="고재">#REF!</definedName>
    <definedName name="고케">#REF!</definedName>
    <definedName name="곡동" localSheetId="1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골재사용료" localSheetId="1">[118]총괄내역서!#REF!</definedName>
    <definedName name="골재사용료">[118]총괄내역서!#REF!</definedName>
    <definedName name="골재집계" localSheetId="1">#REF!</definedName>
    <definedName name="골재집계">#REF!</definedName>
    <definedName name="곰솔2508">[119]데이타!$E$46</definedName>
    <definedName name="곰솔3010">[104]데이타!$E$47</definedName>
    <definedName name="곰솔R10">[104]데이타!$E$48</definedName>
    <definedName name="곰솔R12">[104]데이타!$E$49</definedName>
    <definedName name="곰솔R15">[104]데이타!$E$50</definedName>
    <definedName name="곱">[70]DATE!$I$24:$I$85</definedName>
    <definedName name="공" localSheetId="1">'건설업종별 집계표-제출용'!공</definedName>
    <definedName name="공">#N/A</definedName>
    <definedName name="공___종" localSheetId="1">'[99]#REF'!#REF!</definedName>
    <definedName name="공___종">'[99]#REF'!#REF!</definedName>
    <definedName name="공공공" localSheetId="1">BlankMacro1</definedName>
    <definedName name="공공공">BlankMacro1</definedName>
    <definedName name="공공공표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공공표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 localSheetId="1">'건설업종별 집계표-제출용'!공구</definedName>
    <definedName name="공구">#N/A</definedName>
    <definedName name="공구손료">[120]설계명세서!$H$72</definedName>
    <definedName name="공급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급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급가액" localSheetId="1">#REF!</definedName>
    <definedName name="공급가액">#REF!</definedName>
    <definedName name="공급가액2" localSheetId="1">#REF!</definedName>
    <definedName name="공급가액2">#REF!</definedName>
    <definedName name="공급가액4" localSheetId="1">#REF!</definedName>
    <definedName name="공급가액4">#REF!</definedName>
    <definedName name="공급표표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급표표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내역" localSheetId="1">[121]청천내!#REF!</definedName>
    <definedName name="공내역">[121]청천내!#REF!</definedName>
    <definedName name="공량산출서">'[122]원가계산서 '!$D$4</definedName>
    <definedName name="공문" localSheetId="1" hidden="1">{#N/A,#N/A,TRUE,"총괄"}</definedName>
    <definedName name="공문" hidden="1">{#N/A,#N/A,TRUE,"총괄"}</definedName>
    <definedName name="공사개요" localSheetId="1">#REF!</definedName>
    <definedName name="공사개요">#REF!</definedName>
    <definedName name="공사금액">[123]평가데이터!$R$6:$R$8</definedName>
    <definedName name="공사기간" localSheetId="1">#REF!</definedName>
    <definedName name="공사기간">#REF!</definedName>
    <definedName name="공사명" localSheetId="1">#REF!</definedName>
    <definedName name="공사명">#REF!</definedName>
    <definedName name="공사비">#REF!</definedName>
    <definedName name="공사비총괄표">#REF!</definedName>
    <definedName name="공사설계서표지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설계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원가명세서">#REF!</definedName>
    <definedName name="공사원가명세서분석표1" localSheetId="1">[124]경산!#REF!</definedName>
    <definedName name="공사원가명세서분석표1">[124]경산!#REF!</definedName>
    <definedName name="공사자료" localSheetId="1">'건설업종별 집계표-제출용'!공사자료</definedName>
    <definedName name="공사자료">#N/A</definedName>
    <definedName name="공압축3.5간재">'[125]기계경비(시간당)'!$H$248</definedName>
    <definedName name="공압축3.5노무">'[125]기계경비(시간당)'!$H$244</definedName>
    <definedName name="공압축3.5노무야간">'[125]기계경비(시간당)'!$H$245</definedName>
    <definedName name="공압축3.5손료">'[125]기계경비(시간당)'!$H$243</definedName>
    <definedName name="공압축7.1간재">'[125]기계경비(시간당)'!$H$256</definedName>
    <definedName name="공압축7.1노무">'[125]기계경비(시간당)'!$H$252</definedName>
    <definedName name="공압축7.1노무야간">'[125]기계경비(시간당)'!$H$253</definedName>
    <definedName name="공압축7.1손료">'[125]기계경비(시간당)'!$H$251</definedName>
    <definedName name="공정" localSheetId="1">'건설업종별 집계표-제출용'!공정</definedName>
    <definedName name="공정">#N/A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표" localSheetId="1">[126]Sheet5!#REF!</definedName>
    <definedName name="공정표">[126]Sheet5!#REF!</definedName>
    <definedName name="공종" localSheetId="1">#REF!</definedName>
    <definedName name="공종">#REF!</definedName>
    <definedName name="공종대가">[127]내역서01!$A$6:$N$600</definedName>
    <definedName name="공종별">#REF!</definedName>
    <definedName name="공종표양식" localSheetId="1">[0]!BlankMacro1</definedName>
    <definedName name="공종표양식">[0]!BlankMacro1</definedName>
    <definedName name="공통일위" localSheetId="1">#REF!</definedName>
    <definedName name="공통일위">#REF!</definedName>
    <definedName name="곽동준" localSheetId="1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1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급" localSheetId="1">#REF!,#REF!,#REF!</definedName>
    <definedName name="관급">#REF!,#REF!,#REF!</definedName>
    <definedName name="관급자재" localSheetId="1">#REF!</definedName>
    <definedName name="관급자재">#REF!</definedName>
    <definedName name="관급자재대" localSheetId="1">[118]총괄내역서!#REF!</definedName>
    <definedName name="관급자재대">[118]총괄내역서!#REF!</definedName>
    <definedName name="관급자재비" localSheetId="1">#REF!</definedName>
    <definedName name="관급자재비">#REF!</definedName>
    <definedName name="관로" localSheetId="1">#REF!</definedName>
    <definedName name="관로">#REF!</definedName>
    <definedName name="관로터파기">[128]!돌아가기</definedName>
    <definedName name="관로포설" localSheetId="1">#REF!</definedName>
    <definedName name="관로포설">#REF!</definedName>
    <definedName name="관리비대상액12">#N/A</definedName>
    <definedName name="관악IC교" localSheetId="1">[129]TOTAL_BOQ!#REF!</definedName>
    <definedName name="관악IC교">[129]TOTAL_BOQ!#REF!</definedName>
    <definedName name="광나무1003">[104]데이타!$E$51</definedName>
    <definedName name="광나무1203">[104]데이타!$E$52</definedName>
    <definedName name="광나무1506">[104]데이타!$E$53</definedName>
    <definedName name="광노무비">[130]정산설계!$G$245</definedName>
    <definedName name="광명" localSheetId="1">#REF!</definedName>
    <definedName name="광명">#REF!</definedName>
    <definedName name="광전송_1" localSheetId="1">#REF!</definedName>
    <definedName name="광전송_1">#REF!</definedName>
    <definedName name="광전송_2" localSheetId="1">#REF!</definedName>
    <definedName name="광전송_2">#REF!</definedName>
    <definedName name="광전송계" localSheetId="1">#REF!</definedName>
    <definedName name="광전송계">#REF!</definedName>
    <definedName name="광케노무비">[130]정산설계!$G$280</definedName>
    <definedName name="광케이블_1" localSheetId="1">#REF!</definedName>
    <definedName name="광케이블_1">#REF!</definedName>
    <definedName name="광케이블_2" localSheetId="1">#REF!</definedName>
    <definedName name="광케이블_2">#REF!</definedName>
    <definedName name="광케이블계" localSheetId="1">#REF!</definedName>
    <definedName name="광케이블계">#REF!</definedName>
    <definedName name="광케이블기사" localSheetId="1">#REF!</definedName>
    <definedName name="광케이블기사">#REF!</definedName>
    <definedName name="광통신기사" localSheetId="1">#REF!</definedName>
    <definedName name="광통신기사">#REF!</definedName>
    <definedName name="광편백0405">[104]데이타!$E$153</definedName>
    <definedName name="광편백0507">[104]데이타!$E$154</definedName>
    <definedName name="광편백0509">[104]데이타!$E$155</definedName>
    <definedName name="교각" localSheetId="1">#REF!</definedName>
    <definedName name="교각">#REF!</definedName>
    <definedName name="교각1">'[131]토공(우물통,기타) '!$V$2:$AG$22</definedName>
    <definedName name="교각2">'[131]토공(우물통,기타) '!$V$22:$AG$47</definedName>
    <definedName name="교각3">'[131]토공(우물통,기타) '!$V$2:$AG$22</definedName>
    <definedName name="교대">'[131]토공(우물통,기타) '!$A$52:$K$66</definedName>
    <definedName name="교대2">'[131]토공(우물통,기타) '!$V$52:$AG$67</definedName>
    <definedName name="교대펄근집계" localSheetId="1" hidden="1">{#N/A,#N/A,FALSE,"배수1"}</definedName>
    <definedName name="교대펄근집계" hidden="1">{#N/A,#N/A,FALSE,"배수1"}</definedName>
    <definedName name="교량별금액">#REF!</definedName>
    <definedName name="교육" localSheetId="1">BlankMacro1</definedName>
    <definedName name="교육">BlankMacro1</definedName>
    <definedName name="교좌장치길이" localSheetId="1">#REF!</definedName>
    <definedName name="교좌장치길이">#REF!</definedName>
    <definedName name="교좌장치길이1" localSheetId="1">#REF!</definedName>
    <definedName name="교좌장치길이1">#REF!</definedName>
    <definedName name="교좌장치폭" localSheetId="1">#REF!</definedName>
    <definedName name="교좌장치폭">#REF!</definedName>
    <definedName name="교폭">#REF!</definedName>
    <definedName name="구" localSheetId="1" hidden="1">{#N/A,#N/A,FALSE,"구조2"}</definedName>
    <definedName name="구" hidden="1">{#N/A,#N/A,FALSE,"구조2"}</definedName>
    <definedName name="구3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4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4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구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구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구국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구국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매계획">'[44]BEND LOSS'!#REF!</definedName>
    <definedName name="구분" localSheetId="1">BlankMacro1</definedName>
    <definedName name="구분">BlankMacro1</definedName>
    <definedName name="구분1" localSheetId="1">BlankMacro1</definedName>
    <definedName name="구분1">BlankMacro1</definedName>
    <definedName name="구분2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분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산갑지" hidden="1">#REF!</definedName>
    <definedName name="구상나무1505">[104]데이타!$E$69</definedName>
    <definedName name="구상나무2008">[104]데이타!$E$70</definedName>
    <definedName name="구상나무2510">[104]데이타!$E$71</definedName>
    <definedName name="구상나무3012">[104]데이타!$E$72</definedName>
    <definedName name="구입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입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조물공">#REF!</definedName>
    <definedName name="구조물공수량집계표" localSheetId="1">#REF!</definedName>
    <definedName name="구조물공수량집계표">#REF!</definedName>
    <definedName name="구조물깨기" localSheetId="1">#REF!</definedName>
    <definedName name="구조물깨기">#REF!</definedName>
    <definedName name="국물" localSheetId="1">'[132]BEND LOSS'!#REF!</definedName>
    <definedName name="국물">'[132]BEND LOSS'!#REF!</definedName>
    <definedName name="군포시수련관" localSheetId="1" hidden="1">{#N/A,#N/A,TRUE,"공조기";#N/A,#N/A,TRUE,"FCU";#N/A,#N/A,TRUE,"1-20";#N/A,#N/A,TRUE,"21-40";#N/A,#N/A,TRUE,"41-60";#N/A,#N/A,TRUE,"61-80";#N/A,#N/A,TRUE,"화장실부하집계";#N/A,#N/A,TRUE,"화장실"}</definedName>
    <definedName name="군포시수련관" hidden="1">{#N/A,#N/A,TRUE,"공조기";#N/A,#N/A,TRUE,"FCU";#N/A,#N/A,TRUE,"1-20";#N/A,#N/A,TRUE,"21-40";#N/A,#N/A,TRUE,"41-60";#N/A,#N/A,TRUE,"61-80";#N/A,#N/A,TRUE,"화장실부하집계";#N/A,#N/A,TRUE,"화장실"}</definedName>
    <definedName name="군포시청소년" localSheetId="1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군포시청소년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군포시청소년수련관" localSheetId="1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군포시청소년수련관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권" hidden="1">#REF!</definedName>
    <definedName name="궤도공" localSheetId="1">#REF!</definedName>
    <definedName name="궤도공">#REF!</definedName>
    <definedName name="규격">[70]DATE!$C$24:$C$85</definedName>
    <definedName name="근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송1006">[104]데이타!$E$73</definedName>
    <definedName name="금송1208">[104]데이타!$E$74</definedName>
    <definedName name="금송1510">[104]데이타!$E$75</definedName>
    <definedName name="금액" localSheetId="1">#REF!</definedName>
    <definedName name="금액">#REF!</definedName>
    <definedName name="금오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수대" localSheetId="1">[133]견적서!#REF!</definedName>
    <definedName name="급수대">[133]견적서!#REF!</definedName>
    <definedName name="기">#N/A</definedName>
    <definedName name="기1" localSheetId="1">#REF!</definedName>
    <definedName name="기1">#REF!</definedName>
    <definedName name="기2" localSheetId="1">#REF!</definedName>
    <definedName name="기2">#REF!</definedName>
    <definedName name="기3" localSheetId="1">#REF!</definedName>
    <definedName name="기3">#REF!</definedName>
    <definedName name="기Q">"기성세부내역서!$B$89"</definedName>
    <definedName name="기계3" localSheetId="1">BlankMacro1</definedName>
    <definedName name="기계3">BlankMacro1</definedName>
    <definedName name="기계공" localSheetId="1">#REF!</definedName>
    <definedName name="기계공">#REF!</definedName>
    <definedName name="기계설치공" localSheetId="1">#REF!</definedName>
    <definedName name="기계설치공">#REF!</definedName>
    <definedName name="기계운전사">[134]기본단가표!$L$16</definedName>
    <definedName name="기기" localSheetId="1">'[135]2000년1차'!#REF!</definedName>
    <definedName name="기기">'[135]2000년1차'!#REF!</definedName>
    <definedName name="기기기긱" localSheetId="1">BlankMacro1</definedName>
    <definedName name="기기기긱">BlankMacro1</definedName>
    <definedName name="기능실" localSheetId="1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2" localSheetId="1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둥높이" localSheetId="1">#REF!</definedName>
    <definedName name="기둥높이">#REF!</definedName>
    <definedName name="기름" localSheetId="1">[0]!BlankMacro1</definedName>
    <definedName name="기름">[0]!BlankMacro1</definedName>
    <definedName name="기본" localSheetId="1">[0]!BlankMacro1</definedName>
    <definedName name="기본">[0]!BlankMacro1</definedName>
    <definedName name="기본공정" localSheetId="1">[136]도!#REF!</definedName>
    <definedName name="기본공정">[136]도!#REF!</definedName>
    <definedName name="기본공정2" localSheetId="1">[0]!BlankMacro1</definedName>
    <definedName name="기본공정2">[0]!BlankMacro1</definedName>
    <definedName name="기와공" localSheetId="1">#REF!</definedName>
    <definedName name="기와공">#REF!</definedName>
    <definedName name="기전작업장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작업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존구조깨기">[137]!일위코드입력매크로</definedName>
    <definedName name="기초" localSheetId="1">#REF!</definedName>
    <definedName name="기초">#REF!</definedName>
    <definedName name="기초교직">9</definedName>
    <definedName name="기초교축">9</definedName>
    <definedName name="기초길이" localSheetId="1">#REF!</definedName>
    <definedName name="기초길이">#REF!</definedName>
    <definedName name="기초높이" localSheetId="1">#REF!</definedName>
    <definedName name="기초높이">#REF!</definedName>
    <definedName name="기초폭" localSheetId="1">#REF!</definedName>
    <definedName name="기초폭">#REF!</definedName>
    <definedName name="기초폭교직">9</definedName>
    <definedName name="기초폭교축">9</definedName>
    <definedName name="기초피복">0.1</definedName>
    <definedName name="기타">#REF!</definedName>
    <definedName name="기타경비" localSheetId="1">#REF!</definedName>
    <definedName name="기타경비">#REF!</definedName>
    <definedName name="기타경비2" localSheetId="1">#REF!</definedName>
    <definedName name="기타경비2">#REF!</definedName>
    <definedName name="기타경비4" localSheetId="1">#REF!</definedName>
    <definedName name="기타경비4">#REF!</definedName>
    <definedName name="기타설비" localSheetId="1">[38]적용!#REF!</definedName>
    <definedName name="기타설비">[38]적용!#REF!</definedName>
    <definedName name="기타자재" localSheetId="1">'건설업종별 집계표-제출용'!기타자재</definedName>
    <definedName name="기타자재">#N/A</definedName>
    <definedName name="기타자재집계">[138]날개벽!$AB$25</definedName>
    <definedName name="기터경비2" localSheetId="1">#REF!</definedName>
    <definedName name="기터경비2">#REF!</definedName>
    <definedName name="긴급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>[139]내역서!#REF!</definedName>
    <definedName name="김대호" localSheetId="1" hidden="1">{#N/A,#N/A,FALSE,"부대1"}</definedName>
    <definedName name="김대호" hidden="1">{#N/A,#N/A,FALSE,"부대1"}</definedName>
    <definedName name="김동" localSheetId="1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1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깊이" localSheetId="1">'[140]우,오수'!#REF!</definedName>
    <definedName name="깊이">'[140]우,오수'!#REF!</definedName>
    <definedName name="깨기" localSheetId="1">#REF!</definedName>
    <definedName name="깨기">#REF!</definedName>
    <definedName name="깨기집계" localSheetId="1">'[141]암거단위-1련'!#REF!</definedName>
    <definedName name="깨기집계">'[141]암거단위-1련'!#REF!</definedName>
    <definedName name="깬잡석">800</definedName>
    <definedName name="꽃복숭아R3">[104]데이타!$E$58</definedName>
    <definedName name="꽃복숭아R4">[104]데이타!$E$59</definedName>
    <definedName name="꽃복숭아R5">[104]데이타!$E$60</definedName>
    <definedName name="꽃사과R10">[104]데이타!$E$64</definedName>
    <definedName name="꽃사과R4">[104]데이타!$E$61</definedName>
    <definedName name="꽃사과R6">[104]데이타!$E$62</definedName>
    <definedName name="꽃사과R8">[104]데이타!$E$63</definedName>
    <definedName name="꽃아그배R10">[104]데이타!$E$68</definedName>
    <definedName name="꽃아그배R4">[104]데이타!$E$65</definedName>
    <definedName name="꽃아그배R6">[104]데이타!$E$66</definedName>
    <definedName name="꽃아그배R8">[104]데이타!$E$67</definedName>
    <definedName name="꽝꽝0304">[104]데이타!$E$54</definedName>
    <definedName name="꽝꽝0406">[104]데이타!$E$55</definedName>
    <definedName name="꽝꽝0508">[104]데이타!$E$56</definedName>
    <definedName name="꽝꽝0610">[104]데이타!$E$57</definedName>
    <definedName name="끝">#REF!</definedName>
    <definedName name="ㄳㄳㄳㄳ" localSheetId="1" hidden="1">{"'용역비'!$A$4:$C$8"}</definedName>
    <definedName name="ㄳㄳㄳㄳ" hidden="1">{"'용역비'!$A$4:$C$8"}</definedName>
    <definedName name="ㄴ" localSheetId="1">#REF!</definedName>
    <definedName name="ㄴ">#REF!</definedName>
    <definedName name="ㄴㄴ" localSheetId="1">#REF!</definedName>
    <definedName name="ㄴㄴ">#REF!</definedName>
    <definedName name="ㄴㄴㄴ" localSheetId="1">[142]내역서!#REF!</definedName>
    <definedName name="ㄴㄴㄴ">[142]내역서!#REF!</definedName>
    <definedName name="ㄴㄴㄴㄴ" localSheetId="1" hidden="1">#REF!</definedName>
    <definedName name="ㄴㄴㄴㄴ" hidden="1">#REF!</definedName>
    <definedName name="ㄴㄴㄴㄴㄴ">'[143]000000'!$AB$25</definedName>
    <definedName name="ㄴㅁ" localSheetId="1">#REF!</definedName>
    <definedName name="ㄴㅁ">#REF!</definedName>
    <definedName name="ㄴㅁㅇㅁㄴ" localSheetId="1" hidden="1">#REF!</definedName>
    <definedName name="ㄴㅁㅇㅁㄴ" hidden="1">#REF!</definedName>
    <definedName name="ㄴㅇ">#REF!</definedName>
    <definedName name="ㄴㅇㄹ" localSheetId="1">#REF!</definedName>
    <definedName name="ㄴㅇㄹ">#REF!</definedName>
    <definedName name="ㄴㅇㄹㄴㅇㅁㄹ" localSheetId="1">[0]!BlankMacro1</definedName>
    <definedName name="ㄴㅇㄹㄴㅇㅁㄹ">[0]!BlankMacro1</definedName>
    <definedName name="ㄴㅇㄹㅇㄴㄹ" localSheetId="1">[0]!BlankMacro1</definedName>
    <definedName name="ㄴㅇㄹㅇㄴㄹ">[0]!BlankMacro1</definedName>
    <definedName name="ㄴㅇㄹㅇㄹㅇㄹ">[144]견적서!$D:$D</definedName>
    <definedName name="ㄴㅇㅀ" localSheetId="1">[0]!BlankMacro1</definedName>
    <definedName name="ㄴㅇㅀ">[0]!BlankMacro1</definedName>
    <definedName name="ㄴㅇㅇㄴㄻㄴㅇ" localSheetId="1">[0]!BlankMacro1</definedName>
    <definedName name="ㄴㅇㅇㄴㄻㄴㅇ">[0]!BlankMacro1</definedName>
    <definedName name="ㄴㅇㅎㄴㅇ" localSheetId="1" hidden="1">#REF!</definedName>
    <definedName name="ㄴㅇㅎㄴㅇ" hidden="1">#REF!</definedName>
    <definedName name="ㄴㅇㅎㄴㅇㄹ" localSheetId="1">#REF!</definedName>
    <definedName name="ㄴㅇㅎㄴㅇㄹ">#REF!</definedName>
    <definedName name="나" localSheetId="1">[3]설계명세서!#REF!</definedName>
    <definedName name="나">[3]설계명세서!#REF!</definedName>
    <definedName name="나무">'[145]수목데이타 '!$A$3:$D$874</definedName>
    <definedName name="낙상홍">'[146]실행내역 '!$A:$A</definedName>
    <definedName name="낙상홍1004">[104]데이타!$E$76</definedName>
    <definedName name="낙상홍1506">[104]데이타!$E$77</definedName>
    <definedName name="낙상홍1808">[104]데이타!$E$78</definedName>
    <definedName name="낙상홍2010">[104]데이타!$E$79</definedName>
    <definedName name="낙상홍2515">[104]데이타!$E$80</definedName>
    <definedName name="낙우송R10">[104]데이타!$E$84</definedName>
    <definedName name="낙우송R12">[104]데이타!$E$85</definedName>
    <definedName name="낙우송R5">[104]데이타!$E$81</definedName>
    <definedName name="낙우송R6">[104]데이타!$E$82</definedName>
    <definedName name="낙우송R8">[104]데이타!$E$83</definedName>
    <definedName name="낙책" localSheetId="1">{"Book1","부대-(표지판,데리,가드).xls","부대-(낙,차,중분대).xls"}</definedName>
    <definedName name="낙책">{"Book1","부대-(표지판,데리,가드).xls","부대-(낙,차,중분대).xls"}</definedName>
    <definedName name="날개벽기초" localSheetId="1">#REF!</definedName>
    <definedName name="날개벽기초">#REF!</definedName>
    <definedName name="남남" localSheetId="1" hidden="1">#REF!</definedName>
    <definedName name="남남" hidden="1">#REF!</definedName>
    <definedName name="남서울문화체육관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서울문화체육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내">#N/A</definedName>
    <definedName name="내부거래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부거래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선">'[147]시중노임(공사)'!$D$7</definedName>
    <definedName name="내선전공" localSheetId="1">[113]일위!#REF!</definedName>
    <definedName name="내선전공">[113]일위!#REF!</definedName>
    <definedName name="내역" localSheetId="1">#REF!</definedName>
    <definedName name="내역">#REF!</definedName>
    <definedName name="내역1" localSheetId="1">#REF!</definedName>
    <definedName name="내역1">#REF!</definedName>
    <definedName name="내역노무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" localSheetId="1">#REF!</definedName>
    <definedName name="내역서">#REF!</definedName>
    <definedName name="내역서1" localSheetId="1">#REF!</definedName>
    <definedName name="내역서1">#REF!</definedName>
    <definedName name="내역이동엽" localSheetId="1" hidden="1">{#N/A,#N/A,FALSE,"배수1"}</definedName>
    <definedName name="내역이동엽" hidden="1">{#N/A,#N/A,FALSE,"배수1"}</definedName>
    <definedName name="내역총괄" localSheetId="1" hidden="1">{#N/A,#N/A,FALSE,"부대2"}</definedName>
    <definedName name="내역총괄" hidden="1">{#N/A,#N/A,FALSE,"부대2"}</definedName>
    <definedName name="내장공" localSheetId="1">#REF!</definedName>
    <definedName name="내장공">#REF!</definedName>
    <definedName name="내전">[148]노무비!$B$2</definedName>
    <definedName name="내전전공" localSheetId="1">#REF!</definedName>
    <definedName name="내전전공">#REF!</definedName>
    <definedName name="내진" localSheetId="1">#REF!</definedName>
    <definedName name="내진">#REF!</definedName>
    <definedName name="낵역4" localSheetId="1">#REF!</definedName>
    <definedName name="낵역4">#REF!</definedName>
    <definedName name="너트">'[76]000000'!$E$48</definedName>
    <definedName name="노" hidden="1">#REF!</definedName>
    <definedName name="노3783" localSheetId="1">[1]자산별!#REF!</definedName>
    <definedName name="노3783">[1]자산별!#REF!</definedName>
    <definedName name="노3784" localSheetId="1">[1]자산별!#REF!</definedName>
    <definedName name="노3784">[1]자산별!#REF!</definedName>
    <definedName name="노7260.1" localSheetId="1">[1]자산별!#REF!</definedName>
    <definedName name="노7260.1">[1]자산별!#REF!</definedName>
    <definedName name="노7260.3" localSheetId="1">[1]자산별!#REF!</definedName>
    <definedName name="노7260.3">[1]자산별!#REF!</definedName>
    <definedName name="노7261.1">[1]자산별!#REF!</definedName>
    <definedName name="노7261.2">[1]자산별!#REF!</definedName>
    <definedName name="노7261.3">[1]자산별!#REF!</definedName>
    <definedName name="노금" localSheetId="1">#REF!</definedName>
    <definedName name="노금">#REF!</definedName>
    <definedName name="노ㄷㄷㅅ11" localSheetId="1">BlankMacro1</definedName>
    <definedName name="노ㄷㄷㅅ11">BlankMacro1</definedName>
    <definedName name="노단" localSheetId="1">#REF!</definedName>
    <definedName name="노단">#REF!</definedName>
    <definedName name="노르웨이R12">[104]데이타!$E$90</definedName>
    <definedName name="노르웨이R15">[104]데이타!$E$91</definedName>
    <definedName name="노르웨이R4">[104]데이타!$E$86</definedName>
    <definedName name="노르웨이R5">[104]데이타!$E$87</definedName>
    <definedName name="노르웨이R6">[104]데이타!$E$88</definedName>
    <definedName name="노르웨이R8">[104]데이타!$E$89</definedName>
    <definedName name="노무" localSheetId="1">#REF!</definedName>
    <definedName name="노무">#REF!</definedName>
    <definedName name="노무단가" localSheetId="1">#REF!</definedName>
    <definedName name="노무단가">#REF!</definedName>
    <definedName name="노무비" localSheetId="1">#REF!</definedName>
    <definedName name="노무비">#REF!</definedName>
    <definedName name="노무비1">[149]수목표준대가!$J:$J</definedName>
    <definedName name="노무비2" localSheetId="1">#REF!</definedName>
    <definedName name="노무비2">#REF!</definedName>
    <definedName name="노무비3" localSheetId="1">#REF!</definedName>
    <definedName name="노무비3">#REF!</definedName>
    <definedName name="노무비4" localSheetId="1">#REF!</definedName>
    <definedName name="노무비4">#REF!</definedName>
    <definedName name="노무비내역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단가산출서" hidden="1">#REF!</definedName>
    <definedName name="노무비합_1" localSheetId="1">#REF!</definedName>
    <definedName name="노무비합_1">#REF!</definedName>
    <definedName name="노무비합_2" localSheetId="1">[150]도급정산!#REF!</definedName>
    <definedName name="노무비합_2">[150]도급정산!#REF!</definedName>
    <definedName name="노무비합계" localSheetId="1">#REF!</definedName>
    <definedName name="노무비합계">#REF!</definedName>
    <definedName name="노부비" localSheetId="1">#REF!</definedName>
    <definedName name="노부비">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1">#REF!</definedName>
    <definedName name="노임">#REF!</definedName>
    <definedName name="노임1" localSheetId="1">BlankMacro1</definedName>
    <definedName name="노임1">BlankMacro1</definedName>
    <definedName name="노임단가" localSheetId="1">#REF!</definedName>
    <definedName name="노임단가">#REF!</definedName>
    <definedName name="노즐공" localSheetId="1">#REF!</definedName>
    <definedName name="노즐공">#REF!</definedName>
    <definedName name="노출직부" localSheetId="1">#REF!</definedName>
    <definedName name="노출직부">#REF!</definedName>
    <definedName name="노출형">[49]DATA!$E$50:$F$59</definedName>
    <definedName name="논" localSheetId="1">[151]도면자료제출일정!#REF!</definedName>
    <definedName name="논">[151]도면자료제출일정!#REF!</definedName>
    <definedName name="높1" localSheetId="1">#REF!</definedName>
    <definedName name="높1">#REF!</definedName>
    <definedName name="눈향L06">[104]데이타!$E$92</definedName>
    <definedName name="눈향L08">[104]데이타!$E$93</definedName>
    <definedName name="눈향L10">[104]데이타!$E$94</definedName>
    <definedName name="눈향L14">[104]데이타!$E$95</definedName>
    <definedName name="눈향L20">[104]데이타!$E$96</definedName>
    <definedName name="눔" localSheetId="1">#REF!</definedName>
    <definedName name="눔">#REF!</definedName>
    <definedName name="느릅R10">[104]데이타!$E$100</definedName>
    <definedName name="느릅R4">[104]데이타!$E$97</definedName>
    <definedName name="느릅R5">[104]데이타!$E$98</definedName>
    <definedName name="느릅R8">[119]데이타!$E$99</definedName>
    <definedName name="느티R10">[119]데이타!$E$104</definedName>
    <definedName name="느티R12">[104]데이타!$E$105</definedName>
    <definedName name="느티R15">[104]데이타!$E$106</definedName>
    <definedName name="느티R18">[104]데이타!$E$107</definedName>
    <definedName name="느티R20">[104]데이타!$E$108</definedName>
    <definedName name="느티R25">[104]데이타!$E$109</definedName>
    <definedName name="느티R30">[104]데이타!$E$110</definedName>
    <definedName name="느티R5">[104]데이타!$E$101</definedName>
    <definedName name="느티R6">[104]데이타!$E$102</definedName>
    <definedName name="느티R8">[104]데이타!$E$103</definedName>
    <definedName name="능소화R2">[104]데이타!$E$111</definedName>
    <definedName name="능소화R4">[104]데이타!$E$112</definedName>
    <definedName name="능소화R6">[104]데이타!$E$113</definedName>
    <definedName name="능형망철거">#N/A</definedName>
    <definedName name="ㄵ" localSheetId="1">[152]Sheet5!#REF!</definedName>
    <definedName name="ㄵ">[152]Sheet5!#REF!</definedName>
    <definedName name="ㄶㄴㄷ" localSheetId="1" hidden="1">#REF!</definedName>
    <definedName name="ㄶㄴㄷ" hidden="1">#REF!</definedName>
    <definedName name="ㄶㅇㄶ" localSheetId="1">[0]!BlankMacro1</definedName>
    <definedName name="ㄶㅇㄶ">[0]!BlankMacro1</definedName>
    <definedName name="ㄷ">[97]날개벽!$AD$25</definedName>
    <definedName name="ㄷ100x50x5x7.5t_단중" localSheetId="1">#REF!</definedName>
    <definedName name="ㄷ100x50x5x7.5t_단중">#REF!</definedName>
    <definedName name="ㄷ125x65x6x8t_단중" localSheetId="1">#REF!</definedName>
    <definedName name="ㄷ125x65x6x8t_단중">#REF!</definedName>
    <definedName name="ㄷ4ㄳㄷㄳ" localSheetId="1">#REF!</definedName>
    <definedName name="ㄷ4ㄳㄷㄳ">#REF!</definedName>
    <definedName name="ㄷ6ㅓ" localSheetId="1" hidden="1">{"'용역비'!$A$4:$C$8"}</definedName>
    <definedName name="ㄷ6ㅓ" hidden="1">{"'용역비'!$A$4:$C$8"}</definedName>
    <definedName name="ㄷ75x40x5x7t_단중" localSheetId="1">#REF!</definedName>
    <definedName name="ㄷ75x40x5x7t_단중">#REF!</definedName>
    <definedName name="ㄷㄱ" localSheetId="1">[153]견적서!#REF!</definedName>
    <definedName name="ㄷㄱ">[153]견적서!#REF!</definedName>
    <definedName name="ㄷㄱㄷㄱㄷㄱ" localSheetId="1" hidden="1">{"'용역비'!$A$4:$C$8"}</definedName>
    <definedName name="ㄷㄱㄷㄱㄷㄱ" hidden="1">{"'용역비'!$A$4:$C$8"}</definedName>
    <definedName name="ㄷㄱ듀ㅜㅠㅗ" localSheetId="1">#REF!</definedName>
    <definedName name="ㄷㄱ듀ㅜㅠㅗ">#REF!</definedName>
    <definedName name="ㄷㄱㅎ" localSheetId="1">#REF!</definedName>
    <definedName name="ㄷㄱㅎ">#REF!</definedName>
    <definedName name="ㄷㄷ" hidden="1">#REF!</definedName>
    <definedName name="ㄷㄷㄱㄱ" localSheetId="1" hidden="1">{"'용역비'!$A$4:$C$8"}</definedName>
    <definedName name="ㄷㄷㄱㄱ" hidden="1">{"'용역비'!$A$4:$C$8"}</definedName>
    <definedName name="ㄷㄷㄷ">[142]내역서!#REF!</definedName>
    <definedName name="ㄷㄷㄷㅈㄹ" localSheetId="1">#REF!</definedName>
    <definedName name="ㄷㄷㄷㅈㄹ">#REF!</definedName>
    <definedName name="ㄷㄹ" localSheetId="1">#REF!</definedName>
    <definedName name="ㄷㄹ">#REF!</definedName>
    <definedName name="ㄷㄹㅈㄷㄹㅈㄷㄹ" localSheetId="1">#REF!</definedName>
    <definedName name="ㄷㄹㅈㄷㄹㅈㄷㄹ">#REF!</definedName>
    <definedName name="ㄷㅅㅈㄷ" hidden="1">#REF!</definedName>
    <definedName name="ㄷ숃ㄱ" hidden="1">#REF!</definedName>
    <definedName name="ㄷㅍㅂ" localSheetId="1" hidden="1">{"'용역비'!$A$4:$C$8"}</definedName>
    <definedName name="ㄷㅍㅂ" hidden="1">{"'용역비'!$A$4:$C$8"}</definedName>
    <definedName name="다">[154]Macro1!$B$1</definedName>
    <definedName name="닥트공" localSheetId="1">#REF!</definedName>
    <definedName name="닥트공">#REF!</definedName>
    <definedName name="닥트설치공사" localSheetId="1" hidden="1">{#N/A,#N/A,FALSE,"전력간선"}</definedName>
    <definedName name="닥트설치공사" hidden="1">{#N/A,#N/A,FALSE,"전력간선"}</definedName>
    <definedName name="단가" localSheetId="1">[155]Macro1!#REF!</definedName>
    <definedName name="단가">[155]Macro1!#REF!</definedName>
    <definedName name="단가비교표" localSheetId="1">#REF!,#REF!</definedName>
    <definedName name="단가비교표">#REF!,#REF!</definedName>
    <definedName name="단가비교표1">#REF!,#REF!</definedName>
    <definedName name="단가산출">[156]물가대비표!$A$4:$N$72</definedName>
    <definedName name="단가산출20" localSheetId="1" hidden="1">#REF!</definedName>
    <definedName name="단가산출20" hidden="1">#REF!</definedName>
    <definedName name="단가조사표" localSheetId="1">#REF!</definedName>
    <definedName name="단가조사표">#REF!</definedName>
    <definedName name="단가테이블">'[125]기계경비(시간당)'!$C$1:$F$58</definedName>
    <definedName name="단가확정분내역" hidden="1">#REF!</definedName>
    <definedName name="단가확정분집계표" hidden="1">#REF!</definedName>
    <definedName name="단관M">[70]DATE!$H$24:$H$85</definedName>
    <definedName name="단기입력" localSheetId="1">#REF!</definedName>
    <definedName name="단기입력">#REF!</definedName>
    <definedName name="단위수량">[112]!수식입력매크로</definedName>
    <definedName name="단위중량">2.5</definedName>
    <definedName name="닫기">[5]!닫기</definedName>
    <definedName name="담1" localSheetId="1">#REF!</definedName>
    <definedName name="담1">#REF!</definedName>
    <definedName name="담2" localSheetId="1">#REF!</definedName>
    <definedName name="담2">#REF!</definedName>
    <definedName name="담양영업소전기실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쟁이L03">[104]데이타!$E$114</definedName>
    <definedName name="당진군예술회관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진군예술회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">[112]!일위화면복귀매크로</definedName>
    <definedName name="대교건설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나무" localSheetId="1">[157]식재일위대가!#REF!</definedName>
    <definedName name="대나무">[157]식재일위대가!#REF!</definedName>
    <definedName name="대왕참R10">[104]데이타!$E$118</definedName>
    <definedName name="대왕참R4">[104]데이타!$E$115</definedName>
    <definedName name="대왕참R6">[104]데이타!$E$116</definedName>
    <definedName name="대왕참R8">[104]데이타!$E$117</definedName>
    <definedName name="대장공" localSheetId="1">#REF!</definedName>
    <definedName name="대장공">#REF!</definedName>
    <definedName name="대추R10">[104]데이타!$E$123</definedName>
    <definedName name="대추R4">[104]데이타!$E$119</definedName>
    <definedName name="대추R5">[104]데이타!$E$120</definedName>
    <definedName name="대추R6">[104]데이타!$E$121</definedName>
    <definedName name="대추R8">[104]데이타!$E$122</definedName>
    <definedName name="댈타5">#REF!</definedName>
    <definedName name="더하기">[70]DATE!$J$24:$J$85</definedName>
    <definedName name="덕_트_공" localSheetId="1">#REF!</definedName>
    <definedName name="덕_트_공">#REF!</definedName>
    <definedName name="덕진">#REF!</definedName>
    <definedName name="덩굴장미3">[104]데이타!$E$128</definedName>
    <definedName name="덩굴장미4">[104]데이타!$E$129</definedName>
    <definedName name="덩굴장미5">[104]데이타!$E$130</definedName>
    <definedName name="데이터" localSheetId="1">OFFSET(#REF!,,,COUNTA(#REF!)-1,40)</definedName>
    <definedName name="데이터">OFFSET(#REF!,,,COUNTA(#REF!)-1,40)</definedName>
    <definedName name="도_장_공" localSheetId="1">#REF!</definedName>
    <definedName name="도_장_공">#REF!</definedName>
    <definedName name="도급경비" localSheetId="1">#REF!</definedName>
    <definedName name="도급경비">#REF!</definedName>
    <definedName name="도급경비계" localSheetId="1">#REF!</definedName>
    <definedName name="도급경비계">#REF!</definedName>
    <definedName name="도급공사">#REF!</definedName>
    <definedName name="도급공사비" localSheetId="1">'[158]원가계산서 '!#REF!</definedName>
    <definedName name="도급공사비">'[158]원가계산서 '!#REF!</definedName>
    <definedName name="도급분">[130]정산설계!$G$351</definedName>
    <definedName name="도급분계">[130]정산설계!$G$234</definedName>
    <definedName name="도급분총합" localSheetId="1">#REF!</definedName>
    <definedName name="도급분총합">#REF!</definedName>
    <definedName name="도급예산액" localSheetId="1">#REF!</definedName>
    <definedName name="도급예산액">#REF!</definedName>
    <definedName name="도급예상액">#REF!</definedName>
    <definedName name="도급예정액2" localSheetId="1">#REF!</definedName>
    <definedName name="도급예정액2">#REF!</definedName>
    <definedName name="도급예정액3" localSheetId="1">#REF!</definedName>
    <definedName name="도급예정액3">#REF!</definedName>
    <definedName name="도급예정액4" localSheetId="1">#REF!</definedName>
    <definedName name="도급예정액4">#REF!</definedName>
    <definedName name="도급총합_1" localSheetId="1">#REF!</definedName>
    <definedName name="도급총합_1">#REF!</definedName>
    <definedName name="도급총합_2" localSheetId="1">#REF!</definedName>
    <definedName name="도급총합_2">#REF!</definedName>
    <definedName name="도로구조경비">[103]도로구조공사비!$L$52</definedName>
    <definedName name="도로구조노무비">[103]도로구조공사비!$H$52</definedName>
    <definedName name="도로구조재료비">[103]도로구조공사비!$J$52</definedName>
    <definedName name="도로토공경비">[103]도로토공공사비!$L$20</definedName>
    <definedName name="도로토공노무비">[103]도로토공공사비!$H$20</definedName>
    <definedName name="도로토공재료비">[103]도로토공공사비!$J$20</definedName>
    <definedName name="도목수" localSheetId="1">#REF!</definedName>
    <definedName name="도목수">#REF!</definedName>
    <definedName name="도배공" localSheetId="1">#REF!</definedName>
    <definedName name="도배공">#REF!</definedName>
    <definedName name="도장" localSheetId="1">[116]노무!#REF!</definedName>
    <definedName name="도장">[116]노무!#REF!</definedName>
    <definedName name="도장2" localSheetId="1">[159]Sheet3!#REF!</definedName>
    <definedName name="도장2">[159]Sheet3!#REF!</definedName>
    <definedName name="도장공">[30]물가자료!$C$23</definedName>
    <definedName name="도장수량2" localSheetId="1">[159]Sheet3!#REF!</definedName>
    <definedName name="도장수량2">[159]Sheet3!#REF!</definedName>
    <definedName name="도장원가" localSheetId="1" hidden="1">{"'건축내역'!$A$1:$L$413"}</definedName>
    <definedName name="도장원가" hidden="1">{"'건축내역'!$A$1:$L$413"}</definedName>
    <definedName name="도편수" localSheetId="1">#REF!</definedName>
    <definedName name="도편수">#REF!</definedName>
    <definedName name="독산공장" localSheetId="1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독산공장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독산공장2" localSheetId="1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독산공장2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독산공장3" localSheetId="1" hidden="1">{#N/A,#N/A,TRUE,"공조기";#N/A,#N/A,TRUE,"FCU";#N/A,#N/A,TRUE,"1-20";#N/A,#N/A,TRUE,"21-40";#N/A,#N/A,TRUE,"41-60";#N/A,#N/A,TRUE,"61-80";#N/A,#N/A,TRUE,"화장실부하집계";#N/A,#N/A,TRUE,"화장실"}</definedName>
    <definedName name="독산공장3" hidden="1">{#N/A,#N/A,TRUE,"공조기";#N/A,#N/A,TRUE,"FCU";#N/A,#N/A,TRUE,"1-20";#N/A,#N/A,TRUE,"21-40";#N/A,#N/A,TRUE,"41-60";#N/A,#N/A,TRUE,"61-80";#N/A,#N/A,TRUE,"화장실부하집계";#N/A,#N/A,TRUE,"화장실"}</definedName>
    <definedName name="독산공장4" localSheetId="1" hidden="1">{#N/A,#N/A,TRUE,"1.부하계산기준";#N/A,#N/A,TRUE,"2.부하계산방법"}</definedName>
    <definedName name="독산공장4" hidden="1">{#N/A,#N/A,TRUE,"1.부하계산기준";#N/A,#N/A,TRUE,"2.부하계산방법"}</definedName>
    <definedName name="독산공장5" localSheetId="1" hidden="1">{#N/A,#N/A,TRUE,"1. 부하계산";#N/A,#N/A,TRUE,"1-1.부하계산기준";#N/A,#N/A,TRUE,"1-2.부하계산방법";#N/A,#N/A,TRUE,"1-3.부하집계";#N/A,#N/A,TRUE,"1-4.부하계산"}</definedName>
    <definedName name="독산공장5" hidden="1">{#N/A,#N/A,TRUE,"1. 부하계산";#N/A,#N/A,TRUE,"1-1.부하계산기준";#N/A,#N/A,TRUE,"1-2.부하계산방법";#N/A,#N/A,TRUE,"1-3.부하집계";#N/A,#N/A,TRUE,"1-4.부하계산"}</definedName>
    <definedName name="독산공장6" localSheetId="1" hidden="1">{#N/A,#N/A,TRUE,"부하계산서표지";#N/A,#N/A,TRUE,"1. 부하계산";#N/A,#N/A,TRUE,"1-1.부하계산기준";#N/A,#N/A,TRUE,"1-2.부하계산";#N/A,#N/A,TRUE,"1-3부하집계"}</definedName>
    <definedName name="독산공장6" hidden="1">{#N/A,#N/A,TRUE,"부하계산서표지";#N/A,#N/A,TRUE,"1. 부하계산";#N/A,#N/A,TRUE,"1-1.부하계산기준";#N/A,#N/A,TRUE,"1-2.부하계산";#N/A,#N/A,TRUE,"1-3부하집계"}</definedName>
    <definedName name="독산공장7" localSheetId="1" hidden="1">{#N/A,#N/A,FALSE,"화장실부하집계";#N/A,#N/A,FALSE,"화장실"}</definedName>
    <definedName name="독산공장7" hidden="1">{#N/A,#N/A,FALSE,"화장실부하집계";#N/A,#N/A,FALSE,"화장실"}</definedName>
    <definedName name="독일가문비1206">[104]데이타!$E$131</definedName>
    <definedName name="독일가문비1508">[104]데이타!$E$132</definedName>
    <definedName name="독일가문비2010">[104]데이타!$E$133</definedName>
    <definedName name="독일가문비2512">[104]데이타!$E$134</definedName>
    <definedName name="독일가문비3015">[104]데이타!$E$135</definedName>
    <definedName name="독일가문비3518">[104]데이타!$E$136</definedName>
    <definedName name="돈나무0504">[104]데이타!$E$137</definedName>
    <definedName name="돈나무0805">[104]데이타!$E$138</definedName>
    <definedName name="돈나무1007">[104]데이타!$E$139</definedName>
    <definedName name="돈나무1210">[104]데이타!$E$140</definedName>
    <definedName name="돌아가기">[128]!돌아가기</definedName>
    <definedName name="동발공_터널" localSheetId="1">#REF!</definedName>
    <definedName name="동발공_터널">#REF!</definedName>
    <definedName name="동백1002">[104]데이타!$E$141</definedName>
    <definedName name="동백1204">[104]데이타!$E$142</definedName>
    <definedName name="동백1506">[104]데이타!$E$143</definedName>
    <definedName name="동백1808">[104]데이타!$E$144</definedName>
    <definedName name="동산" localSheetId="1">#REF!</definedName>
    <definedName name="동산">#REF!</definedName>
    <definedName name="동준" localSheetId="1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축_1" localSheetId="1">#REF!</definedName>
    <definedName name="동축_1">#REF!</definedName>
    <definedName name="동축_2" localSheetId="1">#REF!</definedName>
    <definedName name="동축_2">#REF!</definedName>
    <definedName name="동축_7C" localSheetId="1">#REF!</definedName>
    <definedName name="동축_7C">#REF!</definedName>
    <definedName name="동축노무비">[130]정산설계!$G$263</definedName>
    <definedName name="동축전송_1" localSheetId="1">#REF!</definedName>
    <definedName name="동축전송_1">#REF!</definedName>
    <definedName name="동축전송_2" localSheetId="1">#REF!</definedName>
    <definedName name="동축전송_2">#REF!</definedName>
    <definedName name="동축전송계" localSheetId="1">#REF!</definedName>
    <definedName name="동축전송계">#REF!</definedName>
    <definedName name="동축케이블계" localSheetId="1">#REF!</definedName>
    <definedName name="동축케이블계">#REF!</definedName>
    <definedName name="두께" localSheetId="1">'[96]BEND LOSS'!#REF!</definedName>
    <definedName name="두께">'[96]BEND LOSS'!#REF!</definedName>
    <definedName name="두께2" localSheetId="1">'[61]BEND LOSS'!#REF!</definedName>
    <definedName name="두께2">'[61]BEND LOSS'!#REF!</definedName>
    <definedName name="드롭해드">'[76]000000'!$E$50</definedName>
    <definedName name="드잡이공" localSheetId="1">#REF!</definedName>
    <definedName name="드잡이공">#REF!</definedName>
    <definedName name="등R2">[104]데이타!$E$156</definedName>
    <definedName name="등R4">[104]데이타!$E$157</definedName>
    <definedName name="등R6">[104]데이타!$E$158</definedName>
    <definedName name="등R8">[104]데이타!$E$159</definedName>
    <definedName name="등가거리" localSheetId="1">#REF!</definedName>
    <definedName name="등가거리">#REF!</definedName>
    <definedName name="등가거리1" localSheetId="1">#REF!</definedName>
    <definedName name="등가거리1">#REF!</definedName>
    <definedName name="등가거리2" localSheetId="1">#REF!</definedName>
    <definedName name="등가거리2">#REF!</definedName>
    <definedName name="등가거리3">#REF!</definedName>
    <definedName name="등가거리4">#REF!</definedName>
    <definedName name="등가거리5">#REF!</definedName>
    <definedName name="등가거리6">#REF!</definedName>
    <definedName name="등가거리7">#REF!</definedName>
    <definedName name="등가도움">[128]!등가도움</definedName>
    <definedName name="등재희망품목" localSheetId="1">#REF!</definedName>
    <definedName name="등재희망품목">#REF!</definedName>
    <definedName name="디디디">[160]날개벽!$AB$25</definedName>
    <definedName name="때죽R10">[104]데이타!$E$127</definedName>
    <definedName name="때죽R4">[104]데이타!$E$124</definedName>
    <definedName name="때죽R6">[104]데이타!$E$125</definedName>
    <definedName name="때죽R8">[104]데이타!$E$126</definedName>
    <definedName name="ㄹ">[97]날개벽!$AE$25</definedName>
    <definedName name="ㄹㄴㅁㄴㅇㄹ" localSheetId="1">#REF!</definedName>
    <definedName name="ㄹㄴㅁㄴㅇㄹ">#REF!</definedName>
    <definedName name="ㄹㄷㅇ" localSheetId="1" hidden="1">{#N/A,#N/A,FALSE,"집계";#N/A,#N/A,FALSE,"철근";#N/A,#N/A,FALSE,"외봉육교(교대A1)";#N/A,#N/A,FALSE,"외봉육교(교대A2)"}</definedName>
    <definedName name="ㄹㄷㅇ" hidden="1">{#N/A,#N/A,FALSE,"집계";#N/A,#N/A,FALSE,"철근";#N/A,#N/A,FALSE,"외봉육교(교대A1)";#N/A,#N/A,FALSE,"외봉육교(교대A2)"}</definedName>
    <definedName name="ㄹㄹ" localSheetId="1" hidden="1">#REF!</definedName>
    <definedName name="ㄹㄹ" hidden="1">#REF!</definedName>
    <definedName name="ㄹㄹㄹ" localSheetId="1" hidden="1">#REF!</definedName>
    <definedName name="ㄹㄹㄹ" hidden="1">#REF!</definedName>
    <definedName name="ㄹㄹㄹㄹ" localSheetId="1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ㅇ" localSheetId="1">[133]견적서!#REF!</definedName>
    <definedName name="ㄹㅇ">[133]견적서!#REF!</definedName>
    <definedName name="ㄹㅇㄶ" localSheetId="1" hidden="1">#REF!</definedName>
    <definedName name="ㄹㅇㄶ" hidden="1">#REF!</definedName>
    <definedName name="ㄹㅇㄶ옿" hidden="1">'[161]N賃率-職'!$I$5:$I$30</definedName>
    <definedName name="ㄹㅇㅎㄹㅇ" localSheetId="1" hidden="1">#REF!</definedName>
    <definedName name="ㄹㅇㅎㄹㅇ" hidden="1">#REF!</definedName>
    <definedName name="ㄹㅇㅎㅁ" hidden="1">'[162]N賃率-職'!$I$5:$I$30</definedName>
    <definedName name="ㄹㅇ호">[163]!일위코드입력매크로</definedName>
    <definedName name="ㄹㅇ홀옹ㅎㄹ" localSheetId="1" hidden="1">#REF!</definedName>
    <definedName name="ㄹㅇ홀옹ㅎㄹ" hidden="1">#REF!</definedName>
    <definedName name="ㄹ헝ㄹ" localSheetId="1" hidden="1">#REF!</definedName>
    <definedName name="ㄹ헝ㄹ" hidden="1">#REF!</definedName>
    <definedName name="ㄹ홍ㄹ호">[164]!수식입력매크로</definedName>
    <definedName name="라" localSheetId="1">[3]설계명세서!#REF!</definedName>
    <definedName name="라">[3]설계명세서!#REF!</definedName>
    <definedName name="랄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램머Q간재">[125]램머!$D$20</definedName>
    <definedName name="램머Q간재10">[125]램머!$F$20</definedName>
    <definedName name="램머Q간재야간">[125]램머!$J$20</definedName>
    <definedName name="램머Q노무">[125]램머!$D$21</definedName>
    <definedName name="램머Q노무10">[125]램머!$F$21</definedName>
    <definedName name="램머Q노무야간">[125]램머!$J$21</definedName>
    <definedName name="램머Q손료">[125]램머!$D$22</definedName>
    <definedName name="램머Q손료10">[125]램머!$F$22</definedName>
    <definedName name="램머Q손료야간">[125]램머!$J$22</definedName>
    <definedName name="램머간재">'[125]기계경비(시간당)'!$H$170</definedName>
    <definedName name="램머노무">'[125]기계경비(시간당)'!$H$166</definedName>
    <definedName name="램머노무야간">'[125]기계경비(시간당)'!$H$167</definedName>
    <definedName name="램머손료">'[125]기계경비(시간당)'!$H$165</definedName>
    <definedName name="램프" localSheetId="1">[165]단가조사!#REF!</definedName>
    <definedName name="램프">[165]단가조사!#REF!</definedName>
    <definedName name="램프A" localSheetId="1">[129]TOTAL_BOQ!#REF!</definedName>
    <definedName name="램프A">[129]TOTAL_BOQ!#REF!</definedName>
    <definedName name="램프B" localSheetId="1">[129]TOTAL_BOQ!#REF!</definedName>
    <definedName name="램프B">[129]TOTAL_BOQ!#REF!</definedName>
    <definedName name="램프D" localSheetId="1">[129]TOTAL_BOQ!#REF!</definedName>
    <definedName name="램프D">[129]TOTAL_BOQ!#REF!</definedName>
    <definedName name="램픙">[129]TOTAL_BOQ!#REF!</definedName>
    <definedName name="려ㅛ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 localSheetId="1">#REF!</definedName>
    <definedName name="로">#REF!</definedName>
    <definedName name="롤" localSheetId="1">[126]Sheet5!#REF!</definedName>
    <definedName name="롤">[126]Sheet5!#REF!</definedName>
    <definedName name="롤길이" localSheetId="1">[126]Sheet5!#REF!</definedName>
    <definedName name="롤길이">[126]Sheet5!#REF!</definedName>
    <definedName name="롤밀도" localSheetId="1">[126]Sheet5!#REF!</definedName>
    <definedName name="롤밀도">[126]Sheet5!#REF!</definedName>
    <definedName name="롤지름">'[96]BEND LOSS'!#REF!</definedName>
    <definedName name="롤지름2">'[61]BEND LOSS'!#REF!</definedName>
    <definedName name="롬ㄴ" localSheetId="1" hidden="1">#REF!</definedName>
    <definedName name="롬ㄴ" hidden="1">#REF!</definedName>
    <definedName name="료" localSheetId="1" hidden="1">{"'용역비'!$A$4:$C$8"}</definedName>
    <definedName name="료" hidden="1">{"'용역비'!$A$4:$C$8"}</definedName>
    <definedName name="루핑공" localSheetId="1">#REF!</definedName>
    <definedName name="루핑공">#REF!</definedName>
    <definedName name="류효정" localSheetId="1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벳공" localSheetId="1">#REF!</definedName>
    <definedName name="리벳공">#REF!</definedName>
    <definedName name="리비젼" localSheetId="1">[0]!BlankMacro1</definedName>
    <definedName name="리비젼">[0]!BlankMacro1</definedName>
    <definedName name="ㅀ" localSheetId="1">[166]견적서!#REF!</definedName>
    <definedName name="ㅀ">[166]견적서!#REF!</definedName>
    <definedName name="ㅀ오ㅓㅎ롱ㄶㄹㄴ" localSheetId="1" hidden="1">{#N/A,#N/A,FALSE,"2~8번"}</definedName>
    <definedName name="ㅀ오ㅓㅎ롱ㄶㄹㄴ" hidden="1">{#N/A,#N/A,FALSE,"2~8번"}</definedName>
    <definedName name="ㅁ" localSheetId="1">#REF!</definedName>
    <definedName name="ㅁ">#REF!</definedName>
    <definedName name="ㅁ1" localSheetId="1">#REF!</definedName>
    <definedName name="ㅁ1">#REF!</definedName>
    <definedName name="ㅁ1122" localSheetId="1">#REF!</definedName>
    <definedName name="ㅁ1122">#REF!</definedName>
    <definedName name="ㅁ1180">#REF!</definedName>
    <definedName name="ㅁ134" localSheetId="1">#REF!</definedName>
    <definedName name="ㅁ134">#REF!</definedName>
    <definedName name="ㅁ1510." localSheetId="1">#REF!</definedName>
    <definedName name="ㅁ1510.">#REF!</definedName>
    <definedName name="ㅁ2" localSheetId="1">[124]경산!#REF!</definedName>
    <definedName name="ㅁ2">[124]경산!#REF!</definedName>
    <definedName name="ㅁ20" localSheetId="1">#REF!</definedName>
    <definedName name="ㅁ20">#REF!</definedName>
    <definedName name="ㅁ200" localSheetId="1">#REF!</definedName>
    <definedName name="ㅁ200">#REF!</definedName>
    <definedName name="ㅁ331">#REF!</definedName>
    <definedName name="ㅁ500" localSheetId="1">[158]Baby일위대가!#REF!</definedName>
    <definedName name="ㅁ500">[158]Baby일위대가!#REF!</definedName>
    <definedName name="ㅁ545" localSheetId="1">[167]일위대가!#REF!</definedName>
    <definedName name="ㅁ545">[167]일위대가!#REF!</definedName>
    <definedName name="ㅁ60">[168]직노!#REF!</definedName>
    <definedName name="ㅁ771" localSheetId="1">#REF!</definedName>
    <definedName name="ㅁ771">#REF!</definedName>
    <definedName name="ㅁ8529" localSheetId="1">[26]일위대가!#REF!</definedName>
    <definedName name="ㅁ8529">[26]일위대가!#REF!</definedName>
    <definedName name="ㅁㄴ">'[44]BEND LOSS'!#REF!</definedName>
    <definedName name="ㅁㄴㅇ" localSheetId="1" hidden="1">{#N/A,#N/A,FALSE,"배수1"}</definedName>
    <definedName name="ㅁㄴㅇ" hidden="1">{#N/A,#N/A,FALSE,"배수1"}</definedName>
    <definedName name="ㅁㄴㅇㄹㄴㅇㅁㄹ" localSheetId="1">[0]!BlankMacro1</definedName>
    <definedName name="ㅁㄴㅇㄹㄴㅇㅁㄹ">[0]!BlankMacro1</definedName>
    <definedName name="ㅁㄶㅁㄴ" localSheetId="1" hidden="1">#REF!</definedName>
    <definedName name="ㅁㄶㅁㄴ" hidden="1">#REF!</definedName>
    <definedName name="ㅁㄻㄴㄹ" localSheetId="1">#REF!</definedName>
    <definedName name="ㅁㄻㄴㄹ">#REF!</definedName>
    <definedName name="ㅁㅀㅁㄴ" hidden="1">#REF!</definedName>
    <definedName name="ㅁㅁ">#REF!</definedName>
    <definedName name="ㅁㅁㅁ">[169]을지!$1:$2</definedName>
    <definedName name="ㅁㅁㅁㅁㅁ" localSheetId="1" hidden="1">{"'용역비'!$A$4:$C$8"}</definedName>
    <definedName name="ㅁㅁㅁㅁㅁ" hidden="1">{"'용역비'!$A$4:$C$8"}</definedName>
    <definedName name="ㅁㅁㅁㅁㅁㅁ" hidden="1">#REF!</definedName>
    <definedName name="ㅁㅂㅎ">[170]!Macro13</definedName>
    <definedName name="ㅁㅇ" localSheetId="1">#REF!</definedName>
    <definedName name="ㅁㅇ">#REF!</definedName>
    <definedName name="마">[26]!Macro13</definedName>
    <definedName name="마1" localSheetId="1">#REF!</definedName>
    <definedName name="마1">#REF!</definedName>
    <definedName name="마가목R3">[104]데이타!$E$160</definedName>
    <definedName name="마가목R5">[104]데이타!$E$161</definedName>
    <definedName name="마가목R7">[104]데이타!$E$162</definedName>
    <definedName name="마부_우마차포함" localSheetId="1">#REF!</definedName>
    <definedName name="마부_우마차포함">#REF!</definedName>
    <definedName name="만족시" localSheetId="1">[171]Sheet5!#REF!</definedName>
    <definedName name="만족시">[171]Sheet5!#REF!</definedName>
    <definedName name="말발도리1003">[104]데이타!$E$163</definedName>
    <definedName name="말발도리1204">[104]데이타!$E$164</definedName>
    <definedName name="말발도리1506">[104]데이타!$E$165</definedName>
    <definedName name="매입개방">[49]DATA!$E$6:$F$15</definedName>
    <definedName name="매자0804">[104]데이타!$E$166</definedName>
    <definedName name="매자1005">[104]데이타!$E$167</definedName>
    <definedName name="매크로10">[172]!매크로2</definedName>
    <definedName name="매크로11">[172]!매크로11</definedName>
    <definedName name="매크로2">[172]!매크로2</definedName>
    <definedName name="매크로4">[172]C.배수관공!매크로4</definedName>
    <definedName name="매화R10">[104]데이타!$E$174</definedName>
    <definedName name="매화R4">[104]데이타!$E$171</definedName>
    <definedName name="매화R6">[104]데이타!$E$172</definedName>
    <definedName name="매화R8">[104]데이타!$E$173</definedName>
    <definedName name="맨홀조서" localSheetId="1">#REF!</definedName>
    <definedName name="맨홀조서">#REF!</definedName>
    <definedName name="머" localSheetId="1" hidden="1">{#N/A,#N/A,FALSE,"명세표"}</definedName>
    <definedName name="머" hidden="1">{#N/A,#N/A,FALSE,"명세표"}</definedName>
    <definedName name="메1" localSheetId="1">[27]화산경계!#REF!</definedName>
    <definedName name="메1">[27]화산경계!#REF!</definedName>
    <definedName name="메2" localSheetId="1">#REF!</definedName>
    <definedName name="메2">#REF!</definedName>
    <definedName name="메3" localSheetId="1">#REF!</definedName>
    <definedName name="메3">#REF!</definedName>
    <definedName name="메4" localSheetId="1">#REF!</definedName>
    <definedName name="메4">#REF!</definedName>
    <definedName name="메렁">#REF!</definedName>
    <definedName name="메타B10">[104]데이타!$E$179</definedName>
    <definedName name="메타B12">[104]데이타!$E$180</definedName>
    <definedName name="메타B15">[104]데이타!$E$181</definedName>
    <definedName name="메타B18">[104]데이타!$E$182</definedName>
    <definedName name="메타B4">[104]데이타!$E$175</definedName>
    <definedName name="메타B5">[104]데이타!$E$176</definedName>
    <definedName name="메타B6">[104]데이타!$E$177</definedName>
    <definedName name="메타B8">[104]데이타!$E$178</definedName>
    <definedName name="면벽2" localSheetId="1">#REF!</definedName>
    <definedName name="면벽2">#REF!</definedName>
    <definedName name="명자0604">[104]데이타!$E$183</definedName>
    <definedName name="명자0805">[104]데이타!$E$184</definedName>
    <definedName name="명자1006">[104]데이타!$E$185</definedName>
    <definedName name="명자1208">[104]데이타!$E$186</definedName>
    <definedName name="명진출력" localSheetId="1">'건설업종별 집계표-제출용'!명진출력</definedName>
    <definedName name="명진출력">#N/A</definedName>
    <definedName name="명칭" localSheetId="1">#REF!</definedName>
    <definedName name="명칭">#REF!</definedName>
    <definedName name="모감주R10">[104]데이타!$E$190</definedName>
    <definedName name="모감주R4">[104]데이타!$E$187</definedName>
    <definedName name="모감주R6">[104]데이타!$E$188</definedName>
    <definedName name="모감주R8">[104]데이타!$E$189</definedName>
    <definedName name="모과2005">[104]데이타!$E$191</definedName>
    <definedName name="모과2507">[104]데이타!$E$192</definedName>
    <definedName name="모과R10">[104]데이타!$E$195</definedName>
    <definedName name="모과R12">[104]데이타!$E$196</definedName>
    <definedName name="모과R15">[104]데이타!$E$197</definedName>
    <definedName name="모과R20">[104]데이타!$E$198</definedName>
    <definedName name="모과R25">[104]데이타!$E$199</definedName>
    <definedName name="모과R5">[104]데이타!$E$193</definedName>
    <definedName name="모과R8">[104]데이타!$E$194</definedName>
    <definedName name="모란5가지">[104]데이타!$E$200</definedName>
    <definedName name="모란6가지">[104]데이타!$E$201</definedName>
    <definedName name="모래분사공" localSheetId="1">#REF!</definedName>
    <definedName name="모래분사공">#REF!</definedName>
    <definedName name="목____도" localSheetId="1">#REF!</definedName>
    <definedName name="목____도">#REF!</definedName>
    <definedName name="목공가공장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공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도" localSheetId="1">#REF!</definedName>
    <definedName name="목도">#REF!</definedName>
    <definedName name="목도공">[134]기본단가표!$L$17</definedName>
    <definedName name="목돈입력" localSheetId="1">#REF!</definedName>
    <definedName name="목돈입력">#REF!</definedName>
    <definedName name="목련R10">[104]데이타!$E$206</definedName>
    <definedName name="목련R12">[104]데이타!$E$207</definedName>
    <definedName name="목련R15">[104]데이타!$E$208</definedName>
    <definedName name="목련R20">[104]데이타!$E$209</definedName>
    <definedName name="목련R4">[104]데이타!$E$202</definedName>
    <definedName name="목련R5">[104]데이타!$E$203</definedName>
    <definedName name="목련R6">[104]데이타!$E$204</definedName>
    <definedName name="목련R8">[104]데이타!$E$205</definedName>
    <definedName name="목서1506">[104]데이타!$E$213</definedName>
    <definedName name="목서2012">[104]데이타!$E$214</definedName>
    <definedName name="목서2515">[104]데이타!$E$215</definedName>
    <definedName name="목수국1006">[104]데이타!$E$210</definedName>
    <definedName name="목수국1208">[104]데이타!$E$211</definedName>
    <definedName name="목수국1510">[104]데이타!$E$212</definedName>
    <definedName name="목조각공" localSheetId="1">#REF!</definedName>
    <definedName name="목조각공">#REF!</definedName>
    <definedName name="목차2" localSheetId="1">#REF!</definedName>
    <definedName name="목차2">#REF!</definedName>
    <definedName name="몰1" localSheetId="1">BlankMacro1</definedName>
    <definedName name="몰1">BlankMacro1</definedName>
    <definedName name="몰2" localSheetId="1">BlankMacro1</definedName>
    <definedName name="몰2">BlankMacro1</definedName>
    <definedName name="몰3" localSheetId="1">BlankMacro1</definedName>
    <definedName name="몰3">BlankMacro1</definedName>
    <definedName name="몰4" localSheetId="1">BlankMacro1</definedName>
    <definedName name="몰4">BlankMacro1</definedName>
    <definedName name="몰5" localSheetId="1">BlankMacro1</definedName>
    <definedName name="몰5">BlankMacro1</definedName>
    <definedName name="몰6" localSheetId="1">BlankMacro1</definedName>
    <definedName name="몰6">BlankMacro1</definedName>
    <definedName name="몰라" localSheetId="1">BlankMacro1</definedName>
    <definedName name="몰라">BlankMacro1</definedName>
    <definedName name="못">'[76]000000'!$E$2</definedName>
    <definedName name="무궁화1003">[104]데이타!$E$216</definedName>
    <definedName name="무궁화1203">[104]데이타!$E$217</definedName>
    <definedName name="무궁화1504">[104]데이타!$E$218</definedName>
    <definedName name="무궁화1805">[104]데이타!$E$219</definedName>
    <definedName name="무궁화2006">[104]데이타!$E$220</definedName>
    <definedName name="무선안테나공" localSheetId="1">#REF!</definedName>
    <definedName name="무선안테나공">#REF!</definedName>
    <definedName name="무안">[148]노무비!$B$12</definedName>
    <definedName name="문화1" localSheetId="1">[173]원가계산서!#REF!</definedName>
    <definedName name="문화1">[173]원가계산서!#REF!</definedName>
    <definedName name="문화A" localSheetId="1">[173]원가계산서!#REF!</definedName>
    <definedName name="문화A">[173]원가계산서!#REF!</definedName>
    <definedName name="문화정보1" localSheetId="1">[174]원가계산서!#REF!</definedName>
    <definedName name="문화정보1">[174]원가계산서!#REF!</definedName>
    <definedName name="문화정보표지" localSheetId="1">[173]원가계산서!#REF!</definedName>
    <definedName name="문화정보표지">[173]원가계산서!#REF!</definedName>
    <definedName name="물가2">'[62]2선재'!$AL$7</definedName>
    <definedName name="물가3">'[175]2선재'!$AL$7</definedName>
    <definedName name="물가자료" localSheetId="1">#REF!</definedName>
    <definedName name="물가자료">#REF!</definedName>
    <definedName name="물내3p">[62]작성방법!$B$19</definedName>
    <definedName name="물내3w">[62]작성방법!$B$18</definedName>
    <definedName name="물량2" localSheetId="1" hidden="1">'[176]#REF'!#REF!</definedName>
    <definedName name="물량2" hidden="1">'[176]#REF'!#REF!</definedName>
    <definedName name="물외3p">[62]작성방법!$C$19</definedName>
    <definedName name="물외3w" localSheetId="1">#REF!</definedName>
    <definedName name="물외3w">#REF!</definedName>
    <definedName name="물푸레R5">[104]데이타!$E$221</definedName>
    <definedName name="물푸레R6">[104]데이타!$E$222</definedName>
    <definedName name="물푸레R8">[104]데이타!$E$223</definedName>
    <definedName name="뮤">#REF!</definedName>
    <definedName name="뮤2">#REF!</definedName>
    <definedName name="미선0804">[104]데이타!$E$224</definedName>
    <definedName name="미선1206">[104]데이타!$E$225</definedName>
    <definedName name="미장공">[177]노임!$B$6</definedName>
    <definedName name="밀도" localSheetId="1">[126]Sheet5!#REF!</definedName>
    <definedName name="밀도">[126]Sheet5!#REF!</definedName>
    <definedName name="ㅂ">[178]!일위코드입력매크로</definedName>
    <definedName name="ㅂㄱㄹㄷㅈㅅㄷ4ㅈ" localSheetId="1" hidden="1">#REF!</definedName>
    <definedName name="ㅂㄱㄹㄷㅈㅅㄷ4ㅈ" hidden="1">#REF!</definedName>
    <definedName name="ㅂㄴㅊㅂㄴ" hidden="1">'[161]N賃率-職'!$I$5:$I$30</definedName>
    <definedName name="ㅂㄷㄳㅁㅎ" localSheetId="1">'건설업종별 집계표-제출용'!ㅂㄷㄳㅁㅎ</definedName>
    <definedName name="ㅂㄷㄳㅁㅎ">#N/A</definedName>
    <definedName name="ㅂㅂ" localSheetId="1">#REF!</definedName>
    <definedName name="ㅂㅂ">#REF!</definedName>
    <definedName name="ㅂㅂㅂ" localSheetId="1" hidden="1">{"'용역비'!$A$4:$C$8"}</definedName>
    <definedName name="ㅂㅂㅂ" hidden="1">{"'용역비'!$A$4:$C$8"}</definedName>
    <definedName name="ㅂㅂㅂㅂ" localSheetId="1">#REF!</definedName>
    <definedName name="ㅂㅂㅂㅂ">#REF!</definedName>
    <definedName name="ㅂㅂㅂㅂㅂㅂ" localSheetId="1" hidden="1">{"'용역비'!$A$4:$C$8"}</definedName>
    <definedName name="ㅂㅂㅂㅂㅂㅂ" hidden="1">{"'용역비'!$A$4:$C$8"}</definedName>
    <definedName name="ㅂㅂㅂㅂㅂㅂㅂ" localSheetId="1" hidden="1">{#N/A,#N/A,FALSE,"명세표"}</definedName>
    <definedName name="ㅂㅂㅂㅂㅂㅂㅂ" hidden="1">{#N/A,#N/A,FALSE,"명세표"}</definedName>
    <definedName name="ㅂㅈ" localSheetId="1">[179]!일위화면복귀매크로</definedName>
    <definedName name="ㅂㅈ">[179]일위대가모듈!일위화면복귀매크로</definedName>
    <definedName name="ㅂㅈㄷㄱㅈㅂ" localSheetId="1" hidden="1">#REF!</definedName>
    <definedName name="ㅂㅈㄷㄱㅈㅂ" hidden="1">#REF!</definedName>
    <definedName name="ㅂㅈㄷㅂㅈㄷ" localSheetId="1" hidden="1">{#N/A,#N/A,FALSE,"집계";#N/A,#N/A,FALSE,"철근";#N/A,#N/A,FALSE,"외봉육교(교대A1)";#N/A,#N/A,FALSE,"외봉육교(교대A2)"}</definedName>
    <definedName name="ㅂㅈㄷㅂㅈㄷ" hidden="1">{#N/A,#N/A,FALSE,"집계";#N/A,#N/A,FALSE,"철근";#N/A,#N/A,FALSE,"외봉육교(교대A1)";#N/A,#N/A,FALSE,"외봉육교(교대A2)"}</definedName>
    <definedName name="ㅂ쟈ㅕㅑㅂ1" localSheetId="1" hidden="1">{#N/A,#N/A,FALSE,"배수1"}</definedName>
    <definedName name="ㅂ쟈ㅕㅑㅂ1" hidden="1">{#N/A,#N/A,FALSE,"배수1"}</definedName>
    <definedName name="바">[97]날개벽!$W$25</definedName>
    <definedName name="바깥" localSheetId="1">[126]Sheet5!#REF!</definedName>
    <definedName name="바깥">[126]Sheet5!#REF!</definedName>
    <definedName name="바깥지름" localSheetId="1">[126]Sheet5!#REF!</definedName>
    <definedName name="바깥지름">[126]Sheet5!#REF!</definedName>
    <definedName name="바나나" localSheetId="1" hidden="1">{"'용역비'!$A$4:$C$8"}</definedName>
    <definedName name="바나나" hidden="1">{"'용역비'!$A$4:$C$8"}</definedName>
    <definedName name="바리" localSheetId="1">#REF!</definedName>
    <definedName name="바리">#REF!</definedName>
    <definedName name="바부" localSheetId="1" hidden="1">{"'용역비'!$A$4:$C$8"}</definedName>
    <definedName name="바부" hidden="1">{"'용역비'!$A$4:$C$8"}</definedName>
    <definedName name="바이브레타콘크리트공_광의" localSheetId="1">#REF!</definedName>
    <definedName name="바이브레타콘크리트공_광의">#REF!</definedName>
    <definedName name="박">[180]!일위코드입력매크로</definedName>
    <definedName name="박리제">'[76]000000'!$E$69</definedName>
    <definedName name="박스" localSheetId="1">[181]!일위코드입력매크로</definedName>
    <definedName name="박스">[181]일위대가모듈!일위코드입력매크로</definedName>
    <definedName name="박어쟈루" hidden="1">#REF!</definedName>
    <definedName name="반송1012">[104]데이타!$E$148</definedName>
    <definedName name="반송1215">[104]데이타!$E$149</definedName>
    <definedName name="반송1518">[104]데이타!$E$150</definedName>
    <definedName name="반송1520">[104]데이타!$E$151</definedName>
    <definedName name="반송2022">[104]데이타!$E$152</definedName>
    <definedName name="반영">[148]노무비!$B$2</definedName>
    <definedName name="반영근">[148]노무비!$B$10</definedName>
    <definedName name="반영근1">[148]노무비!$B$8</definedName>
    <definedName name="받침철물">'[76]000000'!$E$25</definedName>
    <definedName name="발주처" localSheetId="1">#REF!</definedName>
    <definedName name="발주처">#REF!</definedName>
    <definedName name="방수공">[177]노임!$B$7</definedName>
    <definedName name="방호벽조서" localSheetId="1">#REF!</definedName>
    <definedName name="방호벽조서">#REF!</definedName>
    <definedName name="배" localSheetId="1">#REF!</definedName>
    <definedName name="배">#REF!</definedName>
    <definedName name="배_관_공">#REF!</definedName>
    <definedName name="배관" localSheetId="1">'[182]BEND LOSS'!#REF!</definedName>
    <definedName name="배관">'[182]BEND LOSS'!#REF!</definedName>
    <definedName name="배관3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공" localSheetId="1">#REF!</definedName>
    <definedName name="배관공">#REF!</definedName>
    <definedName name="배관공수율" hidden="1">'[46]N賃率-職'!$I$5:$I$30</definedName>
    <definedName name="배관일위" localSheetId="1">[183]인건비!#REF!</definedName>
    <definedName name="배관일위">[183]인건비!#REF!</definedName>
    <definedName name="배수공">#REF!</definedName>
    <definedName name="배수공수량집계표" localSheetId="1">#REF!</definedName>
    <definedName name="배수공수량집계표">#REF!</definedName>
    <definedName name="배수공집계" localSheetId="1">#REF!</definedName>
    <definedName name="배수공집계">#REF!</definedName>
    <definedName name="배수공포장추가수량" localSheetId="1">#REF!</definedName>
    <definedName name="배수공포장추가수량">#REF!</definedName>
    <definedName name="배수관날개벽" localSheetId="1">#REF!</definedName>
    <definedName name="배수관날개벽">#REF!</definedName>
    <definedName name="배수로" localSheetId="1">{"'중기작업1'!$A$1:$V$18"}</definedName>
    <definedName name="배수로">{"'중기작업1'!$A$1:$V$18"}</definedName>
    <definedName name="배전">'[147]시중노임(공사)'!$D$6</definedName>
    <definedName name="배전반자재단가영" localSheetId="1">#REF!</definedName>
    <definedName name="배전반자재단가영">#REF!</definedName>
    <definedName name="배전전공" localSheetId="1">[113]일위!#REF!</definedName>
    <definedName name="배전전공">[113]일위!#REF!</definedName>
    <definedName name="배전활선전공" localSheetId="1">#REF!</definedName>
    <definedName name="배전활선전공">#REF!</definedName>
    <definedName name="백02간재">'[125]기계경비(시간당)'!$H$161</definedName>
    <definedName name="백02간재티스제외">'[125]기계경비(시간당)'!$H$162</definedName>
    <definedName name="백02노무">'[125]기계경비(시간당)'!$H$153</definedName>
    <definedName name="백02노무야간">'[125]기계경비(시간당)'!$H$157</definedName>
    <definedName name="백02손료">'[125]기계경비(시간당)'!$H$149</definedName>
    <definedName name="백04간재">'[125]기계경비(시간당)'!$H$145</definedName>
    <definedName name="백04간재티스제외">'[125]기계경비(시간당)'!$H$146</definedName>
    <definedName name="백04노무">'[125]기계경비(시간당)'!$H$137</definedName>
    <definedName name="백04노무야간">'[125]기계경비(시간당)'!$H$141</definedName>
    <definedName name="백04손료">'[125]기계경비(시간당)'!$H$133</definedName>
    <definedName name="백07간재">'[125]기계경비(시간당)'!$H$129</definedName>
    <definedName name="백07노무">'[125]기계경비(시간당)'!$H$121</definedName>
    <definedName name="백07손료">'[125]기계경비(시간당)'!$H$117</definedName>
    <definedName name="버던비트" localSheetId="1">#REF!</definedName>
    <definedName name="버던비트">#REF!</definedName>
    <definedName name="번호" localSheetId="1">[27]화산경계!#REF!</definedName>
    <definedName name="번호">[27]화산경계!#REF!</definedName>
    <definedName name="벌" localSheetId="1" hidden="1">{#N/A,#N/A,FALSE,"전력간선"}</definedName>
    <definedName name="벌" hidden="1">{#N/A,#N/A,FALSE,"전력간선"}</definedName>
    <definedName name="벌목부" localSheetId="1">#REF!</definedName>
    <definedName name="벌목부">#REF!</definedName>
    <definedName name="벨트콘베어작업공" localSheetId="1">#REF!</definedName>
    <definedName name="벨트콘베어작업공">#REF!</definedName>
    <definedName name="벽돌_블럭_제작공" localSheetId="1">#REF!</definedName>
    <definedName name="벽돌_블럭_제작공">#REF!</definedName>
    <definedName name="벽철물" localSheetId="1">#REF!</definedName>
    <definedName name="벽철물">#REF!</definedName>
    <definedName name="변경내역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전전공" localSheetId="1">#REF!</definedName>
    <definedName name="변전전공">#REF!</definedName>
    <definedName name="별지">[184]투찰!$B$2:$K$1722</definedName>
    <definedName name="보" localSheetId="1">#REF!</definedName>
    <definedName name="보">#REF!</definedName>
    <definedName name="보_온_공">#REF!</definedName>
    <definedName name="보링공" localSheetId="1">#REF!</definedName>
    <definedName name="보링공">#REF!</definedName>
    <definedName name="보링공_지질조사" localSheetId="1">#REF!</definedName>
    <definedName name="보링공_지질조사">#REF!</definedName>
    <definedName name="보안공" localSheetId="1">#REF!</definedName>
    <definedName name="보안공">#REF!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 localSheetId="1">#REF!</definedName>
    <definedName name="보온공">#REF!</definedName>
    <definedName name="보인" localSheetId="1">#REF!</definedName>
    <definedName name="보인">#REF!</definedName>
    <definedName name="보일러공" localSheetId="1">#REF!</definedName>
    <definedName name="보일러공">#REF!</definedName>
    <definedName name="보조기층부설">#REF!</definedName>
    <definedName name="보조연">#REF!</definedName>
    <definedName name="보조원">#REF!</definedName>
    <definedName name="보차도" localSheetId="1">'건설업종별 집계표-제출용'!보차도</definedName>
    <definedName name="보차도">#N/A</definedName>
    <definedName name="보통">'[147]시중노임(공사)'!$D$10</definedName>
    <definedName name="보통선원" localSheetId="1">#REF!</definedName>
    <definedName name="보통선원">#REF!</definedName>
    <definedName name="보통인부">[177]노임!$B$14</definedName>
    <definedName name="보통인부B10">[104]식재인부!$C$24</definedName>
    <definedName name="보통인부B4이하">[104]식재인부!$C$18</definedName>
    <definedName name="보통인부B5">[104]식재인부!$C$19</definedName>
    <definedName name="보통인부B6">[104]식재인부!$C$20</definedName>
    <definedName name="보통인부B8">[104]식재인부!$C$22</definedName>
    <definedName name="보통인부R10">[104]식재인부!$C$54</definedName>
    <definedName name="보통인부R12">[104]식재인부!$C$56</definedName>
    <definedName name="보통인부R15">[104]식재인부!$C$59</definedName>
    <definedName name="보통인부R4이하">[104]식재인부!$C$48</definedName>
    <definedName name="보통인부R5">[104]식재인부!$C$49</definedName>
    <definedName name="보통인부R6">[104]식재인부!$C$50</definedName>
    <definedName name="보통인부R7">[104]식재인부!$C$51</definedName>
    <definedName name="보통인부R8">[104]식재인부!$C$52</definedName>
    <definedName name="보통인부노" localSheetId="1">[22]Sheet6!#REF!</definedName>
    <definedName name="보통인부노">[22]Sheet6!#REF!</definedName>
    <definedName name="복리후생비">[120]설계명세서!$H$74</definedName>
    <definedName name="복사본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복사본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복사위치" localSheetId="1">[185]gyun!#REF!</definedName>
    <definedName name="복사위치">[185]gyun!#REF!</definedName>
    <definedName name="본공사공정표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본공사공정표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본사관리비">'[186]유첨3.적용기준'!#REF!</definedName>
    <definedName name="본사구입" localSheetId="1">#REF!</definedName>
    <definedName name="본사구입">#REF!</definedName>
    <definedName name="볼트">'[76]000000'!$E$47</definedName>
    <definedName name="부가가치세" localSheetId="1">#REF!</definedName>
    <definedName name="부가가치세">#REF!</definedName>
    <definedName name="부가가치세2" localSheetId="1">#REF!</definedName>
    <definedName name="부가가치세2">#REF!</definedName>
    <definedName name="부가가치세4" localSheetId="1">#REF!</definedName>
    <definedName name="부가가치세4">#REF!</definedName>
    <definedName name="부대" localSheetId="1" hidden="1">{#N/A,#N/A,FALSE,"전력간선"}</definedName>
    <definedName name="부대" hidden="1">{#N/A,#N/A,FALSE,"전력간선"}</definedName>
    <definedName name="부대a" localSheetId="1" hidden="1">{#N/A,#N/A,FALSE,"골재소요량";#N/A,#N/A,FALSE,"골재소요량"}</definedName>
    <definedName name="부대a" hidden="1">{#N/A,#N/A,FALSE,"골재소요량";#N/A,#N/A,FALSE,"골재소요량"}</definedName>
    <definedName name="부대공">#REF!</definedName>
    <definedName name="부대공집계표" localSheetId="1">#REF!</definedName>
    <definedName name="부대공집계표">#REF!</definedName>
    <definedName name="부대시설" localSheetId="1" hidden="1">{#N/A,#N/A,FALSE,"전력간선"}</definedName>
    <definedName name="부대시설" hidden="1">{#N/A,#N/A,FALSE,"전력간선"}</definedName>
    <definedName name="부대원본" localSheetId="1" hidden="1">{#N/A,#N/A,FALSE,"토공2"}</definedName>
    <definedName name="부대원본" hidden="1">{#N/A,#N/A,FALSE,"토공2"}</definedName>
    <definedName name="부대일위대가" localSheetId="1">#REF!</definedName>
    <definedName name="부대일위대가">#REF!</definedName>
    <definedName name="부산학장중" localSheetId="1">[153]견적서!#REF!</definedName>
    <definedName name="부산학장중">[153]견적서!#REF!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엉이" localSheetId="1" hidden="1">{#N/A,#N/A,TRUE,"총괄"}</definedName>
    <definedName name="부엉이" hidden="1">{#N/A,#N/A,TRUE,"총괄"}</definedName>
    <definedName name="부하" localSheetId="1">#REF!</definedName>
    <definedName name="부하">#REF!</definedName>
    <definedName name="분" localSheetId="1">'[76]000000'!#REF!</definedName>
    <definedName name="분">'[76]000000'!#REF!</definedName>
    <definedName name="분수공" localSheetId="1">{"'중기작업1'!$A$1:$V$18"}</definedName>
    <definedName name="분수공">{"'중기작업1'!$A$1:$V$18"}</definedName>
    <definedName name="브02간재구조물">'[125]기계경비(시간당)'!$H$112</definedName>
    <definedName name="브02노무">'[125]기계경비(시간당)'!$H$110</definedName>
    <definedName name="브02노무야간">'[125]기계경비(시간당)'!$H$111</definedName>
    <definedName name="브02손료">'[125]기계경비(시간당)'!$H$109</definedName>
    <definedName name="브04간재구조물">'[125]기계경비(시간당)'!$H$105</definedName>
    <definedName name="브04노무">'[125]기계경비(시간당)'!$H$103</definedName>
    <definedName name="브04노무야간">'[125]기계경비(시간당)'!$H$104</definedName>
    <definedName name="브04손료">'[125]기계경비(시간당)'!$H$102</definedName>
    <definedName name="브레이드">'[125]기계경비(시간당)'!$D$28</definedName>
    <definedName name="브이c">#REF!</definedName>
    <definedName name="비_계_공" localSheetId="1">#REF!</definedName>
    <definedName name="비_계_공">#REF!</definedName>
    <definedName name="비계" localSheetId="1">[116]노무!#REF!</definedName>
    <definedName name="비계">[116]노무!#REF!</definedName>
    <definedName name="비계공" localSheetId="1">#REF!</definedName>
    <definedName name="비계공">#REF!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 localSheetId="1">#REF!</definedName>
    <definedName name="비목4">#REF!</definedName>
    <definedName name="비율" localSheetId="1">#REF!</definedName>
    <definedName name="비율">#REF!</definedName>
    <definedName name="ㅅ" localSheetId="1">#REF!</definedName>
    <definedName name="ㅅ">#REF!</definedName>
    <definedName name="ㅅ1">#REF!</definedName>
    <definedName name="ㅅ2">#REF!</definedName>
    <definedName name="ㅅ3">#REF!</definedName>
    <definedName name="ㅅ4">#REF!</definedName>
    <definedName name="ㅅㄱㅈ" hidden="1">#REF!</definedName>
    <definedName name="ㅅㅅ" hidden="1">#REF!</definedName>
    <definedName name="사">[97]날개벽!$X$25</definedName>
    <definedName name="사공_배포함" localSheetId="1">#REF!</definedName>
    <definedName name="사공_배포함">#REF!</definedName>
    <definedName name="사급" localSheetId="1">'건설업종별 집계표-제출용'!사급</definedName>
    <definedName name="사급">#N/A</definedName>
    <definedName name="사급재료비" localSheetId="1">#REF!</definedName>
    <definedName name="사급재료비">#REF!</definedName>
    <definedName name="사급집계표" localSheetId="1">'건설업종별 집계표-제출용'!사급집계표</definedName>
    <definedName name="사급집계표">#N/A</definedName>
    <definedName name="사업소구입" localSheetId="1">#REF!</definedName>
    <definedName name="사업소구입">#REF!</definedName>
    <definedName name="사용전검사비2" localSheetId="1">#REF!</definedName>
    <definedName name="사용전검사비2">#REF!</definedName>
    <definedName name="사육칠">21700</definedName>
    <definedName name="사인일위" localSheetId="1">#REF!</definedName>
    <definedName name="사인일위">#REF!</definedName>
    <definedName name="사진1" localSheetId="1" hidden="1">{#N/A,#N/A,TRUE,"총괄"}</definedName>
    <definedName name="사진1" hidden="1">{#N/A,#N/A,TRUE,"총괄"}</definedName>
    <definedName name="산1">[187]Sheet1!$B$2:$H$95</definedName>
    <definedName name="산보">#REF!</definedName>
    <definedName name="산재보험료" localSheetId="1">#REF!</definedName>
    <definedName name="산재보험료">#REF!</definedName>
    <definedName name="산재보험료2" localSheetId="1">#REF!</definedName>
    <definedName name="산재보험료2">#REF!</definedName>
    <definedName name="산재보험료4" localSheetId="1">#REF!</definedName>
    <definedName name="산재보험료4">#REF!</definedName>
    <definedName name="산출" localSheetId="1">#REF!</definedName>
    <definedName name="산출">#REF!</definedName>
    <definedName name="산출1">[188]산출내역서집계표!$D$6:$L$116</definedName>
    <definedName name="산출근거">[189]Sheet1!$B$2:$H$95</definedName>
    <definedName name="산출금양">[188]산출내역서집계표!$AB$2:$AR$143</definedName>
    <definedName name="산출내역" localSheetId="1" hidden="1">{"'단계별시설공사비'!$A$3:$K$51"}</definedName>
    <definedName name="산출내역" hidden="1">{"'단계별시설공사비'!$A$3:$K$51"}</definedName>
    <definedName name="산출내역집계표">#REF!</definedName>
    <definedName name="삼각지_동력부하_List" localSheetId="1">#REF!</definedName>
    <definedName name="삼각지_동력부하_List">#REF!</definedName>
    <definedName name="상급원자력기술자" localSheetId="1">#REF!</definedName>
    <definedName name="상급원자력기술자">#REF!</definedName>
    <definedName name="상수도단위">[190]!일위코드입력매크로</definedName>
    <definedName name="상주" localSheetId="1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1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">#REF!</definedName>
    <definedName name="새로" localSheetId="1">[0]!BlankMacro1</definedName>
    <definedName name="새로">[0]!BlankMacro1</definedName>
    <definedName name="새이름">[144]견적서!$D:$D</definedName>
    <definedName name="샤1">[191]산출근거!$J$17</definedName>
    <definedName name="샷시공" localSheetId="1">#REF!</definedName>
    <definedName name="샷시공">#REF!</definedName>
    <definedName name="서병수" localSheetId="1">#REF!</definedName>
    <definedName name="서병수">#REF!</definedName>
    <definedName name="서울">#REF!</definedName>
    <definedName name="석" localSheetId="1" hidden="1">{#N/A,#N/A,FALSE,"지침";#N/A,#N/A,FALSE,"환경분석";#N/A,#N/A,FALSE,"Sheet16"}</definedName>
    <definedName name="석" hidden="1">{#N/A,#N/A,FALSE,"지침";#N/A,#N/A,FALSE,"환경분석";#N/A,#N/A,FALSE,"Sheet16"}</definedName>
    <definedName name="석공" localSheetId="1">#REF!</definedName>
    <definedName name="석공">#REF!</definedName>
    <definedName name="석조각공" localSheetId="1">#REF!</definedName>
    <definedName name="석조각공">#REF!</definedName>
    <definedName name="석축조서" localSheetId="1">#REF!</definedName>
    <definedName name="석축조서">#REF!</definedName>
    <definedName name="석축집계" localSheetId="1">#REF!</definedName>
    <definedName name="석축집계">#REF!</definedName>
    <definedName name="석항" localSheetId="1" hidden="1">{#N/A,#N/A,FALSE,"명세표"}</definedName>
    <definedName name="석항" hidden="1">{#N/A,#N/A,FALSE,"명세표"}</definedName>
    <definedName name="선반공" localSheetId="1">#REF!</definedName>
    <definedName name="선반공">#REF!</definedName>
    <definedName name="선부" localSheetId="1">#REF!</definedName>
    <definedName name="선부">#REF!</definedName>
    <definedName name="선정팬111" localSheetId="1" hidden="1">{#N/A,#N/A,TRUE,"부하계산서표지";#N/A,#N/A,TRUE,"1. 부하계산";#N/A,#N/A,TRUE,"1-1.부하계산기준";#N/A,#N/A,TRUE,"1-2.부하계산";#N/A,#N/A,TRUE,"1-3부하집계"}</definedName>
    <definedName name="선정팬111" hidden="1">{#N/A,#N/A,TRUE,"부하계산서표지";#N/A,#N/A,TRUE,"1. 부하계산";#N/A,#N/A,TRUE,"1-1.부하계산기준";#N/A,#N/A,TRUE,"1-2.부하계산";#N/A,#N/A,TRUE,"1-3부하집계"}</definedName>
    <definedName name="선테ㄷ" localSheetId="1">#REF!</definedName>
    <definedName name="선테ㄷ">#REF!</definedName>
    <definedName name="설계진행" localSheetId="1">'[192]BEND LOSS'!#REF!</definedName>
    <definedName name="설계진행">'[192]BEND LOSS'!#REF!</definedName>
    <definedName name="설비공사" localSheetId="1" hidden="1">{#N/A,#N/A,FALSE,"전력간선"}</definedName>
    <definedName name="설비공사" hidden="1">{#N/A,#N/A,FALSE,"전력간선"}</definedName>
    <definedName name="설집" localSheetId="1">#REF!</definedName>
    <definedName name="설집">#REF!</definedName>
    <definedName name="설치계" localSheetId="1">#REF!</definedName>
    <definedName name="설치계">#REF!</definedName>
    <definedName name="성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능보장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능보장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세금과공과">[120]설계명세서!$H$76</definedName>
    <definedName name="세로" localSheetId="1" hidden="1">{#N/A,#N/A,FALSE,"전력간선"}</definedName>
    <definedName name="세로" hidden="1">{#N/A,#N/A,FALSE,"전력간선"}</definedName>
    <definedName name="세부" localSheetId="1">BlankMacro1</definedName>
    <definedName name="세부">BlankMacro1</definedName>
    <definedName name="셔ㅕㅕ7ㅕ7" localSheetId="1">#REF!</definedName>
    <definedName name="셔ㅕㅕ7ㅕ7">#REF!</definedName>
    <definedName name="셧터공" localSheetId="1">#REF!</definedName>
    <definedName name="셧터공">#REF!</definedName>
    <definedName name="소계1" localSheetId="1">#REF!</definedName>
    <definedName name="소계1">#REF!</definedName>
    <definedName name="소계10" localSheetId="1">#REF!</definedName>
    <definedName name="소계10">#REF!</definedName>
    <definedName name="소계2" localSheetId="1">#REF!</definedName>
    <definedName name="소계2">#REF!</definedName>
    <definedName name="소계3" localSheetId="1">#REF!</definedName>
    <definedName name="소계3">#REF!</definedName>
    <definedName name="소계4" localSheetId="1">#REF!</definedName>
    <definedName name="소계4">#REF!</definedName>
    <definedName name="소계5" localSheetId="1">#REF!</definedName>
    <definedName name="소계5">#REF!</definedName>
    <definedName name="소계6" localSheetId="1">#REF!</definedName>
    <definedName name="소계6">#REF!</definedName>
    <definedName name="소계7" localSheetId="1">#REF!</definedName>
    <definedName name="소계7">#REF!</definedName>
    <definedName name="소계8" localSheetId="1">#REF!</definedName>
    <definedName name="소계8">#REF!</definedName>
    <definedName name="소계9" localSheetId="1">#REF!</definedName>
    <definedName name="소계9">#REF!</definedName>
    <definedName name="소모품비">[120]설계명세서!$H$75</definedName>
    <definedName name="소방" localSheetId="1">[193]Macro1!#REF!</definedName>
    <definedName name="소방">[193]Macro1!#REF!</definedName>
    <definedName name="소유유무" localSheetId="1">#REF!</definedName>
    <definedName name="소유유무">#REF!</definedName>
    <definedName name="소일위대가1" localSheetId="1">#REF!</definedName>
    <definedName name="소일위대가1">#REF!</definedName>
    <definedName name="소켓무게">[194]자재집계표지!$G$24:$G$79</definedName>
    <definedName name="소형B손료">'[125]기계경비(시간당)'!$H$240</definedName>
    <definedName name="소화배관" localSheetId="1" hidden="1">{#N/A,#N/A,FALSE,"전력간선"}</definedName>
    <definedName name="소화배관" hidden="1">{#N/A,#N/A,FALSE,"전력간선"}</definedName>
    <definedName name="손해배상보험료">#REF!</definedName>
    <definedName name="송곡교" localSheetId="1">#REF!</definedName>
    <definedName name="송곡교">#REF!</definedName>
    <definedName name="송전전공" localSheetId="1">#REF!</definedName>
    <definedName name="송전전공">#REF!</definedName>
    <definedName name="송전활선전공" localSheetId="1">#REF!</definedName>
    <definedName name="송전활선전공">#REF!</definedName>
    <definedName name="수" localSheetId="1" hidden="1">#REF!</definedName>
    <definedName name="수" hidden="1">#REF!</definedName>
    <definedName name="수금매크로4">[195]!수금매크로4</definedName>
    <definedName name="수량" localSheetId="1">#REF!</definedName>
    <definedName name="수량">#REF!</definedName>
    <definedName name="수량1" hidden="1">'[196]12호기내역서(건축분)'!#REF!</definedName>
    <definedName name="수량2" localSheetId="1">#REF!</definedName>
    <definedName name="수량2">#REF!</definedName>
    <definedName name="수량산출" localSheetId="1">BlankMacro1</definedName>
    <definedName name="수량산출">BlankMacro1</definedName>
    <definedName name="수량산출2" localSheetId="1">BlankMacro1</definedName>
    <definedName name="수량산출2">BlankMacro1</definedName>
    <definedName name="수량산출5" localSheetId="1">BlankMacro1</definedName>
    <definedName name="수량산출5">BlankMacro1</definedName>
    <definedName name="수량산출서" localSheetId="1">[197]단가산출!#REF!</definedName>
    <definedName name="수량산출서">[197]단가산출!#REF!</definedName>
    <definedName name="수량산출서2" localSheetId="1">#REF!</definedName>
    <definedName name="수량산출서2">#REF!</definedName>
    <definedName name="수량산출서표지" localSheetId="1">BlankMacro1</definedName>
    <definedName name="수량산출서표지">BlankMacro1</definedName>
    <definedName name="수량산출서표지양식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산출서표지양식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집계표2_5_탈취설비_List" localSheetId="1">#REF!</definedName>
    <definedName name="수량집계표2_5_탈취설비_List">#REF!</definedName>
    <definedName name="수량표지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목" localSheetId="1">#REF!</definedName>
    <definedName name="수목">#REF!</definedName>
    <definedName name="수목2" localSheetId="1">#REF!</definedName>
    <definedName name="수목2">#REF!</definedName>
    <definedName name="수목목록" localSheetId="1">[198]일위대가표!#REF!</definedName>
    <definedName name="수목목록">[198]일위대가표!#REF!</definedName>
    <definedName name="수수료" localSheetId="1">#REF!</definedName>
    <definedName name="수수료">#REF!</definedName>
    <definedName name="수식입력매크로">[199]!수식입력매크로</definedName>
    <definedName name="수식입력미크로">[199]!수식입력매크로</definedName>
    <definedName name="수작업반장" localSheetId="1">#REF!</definedName>
    <definedName name="수작업반장">#REF!</definedName>
    <definedName name="숙소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1" localSheetId="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C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D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순공사비" localSheetId="1">#REF!</definedName>
    <definedName name="순공사비">#REF!</definedName>
    <definedName name="순공사비2" localSheetId="1">#REF!</definedName>
    <definedName name="순공사비2">#REF!</definedName>
    <definedName name="순공사비4" localSheetId="1">#REF!</definedName>
    <definedName name="순공사비4">#REF!</definedName>
    <definedName name="순공사비계" localSheetId="1">[118]총괄내역서!#REF!</definedName>
    <definedName name="순공사비계">[118]총괄내역서!#REF!</definedName>
    <definedName name="순공사원가" localSheetId="1">#REF!</definedName>
    <definedName name="순공사원가">#REF!</definedName>
    <definedName name="순공사원가2" localSheetId="1">#REF!</definedName>
    <definedName name="순공사원가2">#REF!</definedName>
    <definedName name="순공사원가4" localSheetId="1">#REF!</definedName>
    <definedName name="순공사원가4">#REF!</definedName>
    <definedName name="순명조">#REF!</definedName>
    <definedName name="숫소D1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숫소D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스1" localSheetId="1">#REF!</definedName>
    <definedName name="스1">#REF!</definedName>
    <definedName name="스2" localSheetId="1">#REF!</definedName>
    <definedName name="스2">#REF!</definedName>
    <definedName name="스3" localSheetId="1">#REF!</definedName>
    <definedName name="스3">#REF!</definedName>
    <definedName name="스페이서_바닥">'[76]000000'!$E$17</definedName>
    <definedName name="슬1" localSheetId="1">#REF!</definedName>
    <definedName name="슬1">#REF!</definedName>
    <definedName name="슬2" localSheetId="1">#REF!</definedName>
    <definedName name="슬2">#REF!</definedName>
    <definedName name="슬3" localSheetId="1">#REF!</definedName>
    <definedName name="슬3">#REF!</definedName>
    <definedName name="슬라브코너판넬">'[76]000000'!$E$52</definedName>
    <definedName name="슬래브총괄수량집계표" localSheetId="1">'[200]Sheet1 (2)'!#REF!</definedName>
    <definedName name="슬래브총괄수량집계표">'[200]Sheet1 (2)'!#REF!</definedName>
    <definedName name="슬레이트공" localSheetId="1">#REF!</definedName>
    <definedName name="슬레이트공">#REF!</definedName>
    <definedName name="승" localSheetId="1" hidden="1">{#N/A,#N/A,FALSE,"지침";#N/A,#N/A,FALSE,"환경분석";#N/A,#N/A,FALSE,"Sheet16"}</definedName>
    <definedName name="승" hidden="1">{#N/A,#N/A,FALSE,"지침";#N/A,#N/A,FALSE,"환경분석";#N/A,#N/A,FALSE,"Sheet16"}</definedName>
    <definedName name="시" localSheetId="1">'[76]000000'!#REF!</definedName>
    <definedName name="시">'[76]000000'!#REF!</definedName>
    <definedName name="시3" localSheetId="1">BlankMacro1</definedName>
    <definedName name="시3">BlankMacro1</definedName>
    <definedName name="시간">'[76]000000'!$M$26:$M$44</definedName>
    <definedName name="시공측량사" localSheetId="1">#REF!</definedName>
    <definedName name="시공측량사">#REF!</definedName>
    <definedName name="시공측량사조수" localSheetId="1">#REF!</definedName>
    <definedName name="시공측량사조수">#REF!</definedName>
    <definedName name="시방서2" hidden="1">#REF!</definedName>
    <definedName name="시작">#REF!</definedName>
    <definedName name="시중노임1">#N/A</definedName>
    <definedName name="시중단가" localSheetId="1" hidden="1">{"'단계별시설공사비'!$A$3:$K$51"}</definedName>
    <definedName name="시중단가" hidden="1">{"'단계별시설공사비'!$A$3:$K$51"}</definedName>
    <definedName name="시험보조수" localSheetId="1">#REF!</definedName>
    <definedName name="시험보조수">#REF!</definedName>
    <definedName name="시험사1급" localSheetId="1">#REF!</definedName>
    <definedName name="시험사1급">#REF!</definedName>
    <definedName name="시험사2급" localSheetId="1">#REF!</definedName>
    <definedName name="시험사2급">#REF!</definedName>
    <definedName name="시험사3급" localSheetId="1">#REF!</definedName>
    <definedName name="시험사3급">#REF!</definedName>
    <definedName name="시험사4급" localSheetId="1">#REF!</definedName>
    <definedName name="시험사4급">#REF!</definedName>
    <definedName name="시험편" localSheetId="1">#REF!</definedName>
    <definedName name="시험편">#REF!</definedName>
    <definedName name="식재">#REF!</definedName>
    <definedName name="신공항1역기능실2" localSheetId="1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신공항1역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신과" localSheetId="1" hidden="1">{#N/A,#N/A,TRUE,"공조기";#N/A,#N/A,TRUE,"FCU";#N/A,#N/A,TRUE,"1-20";#N/A,#N/A,TRUE,"21-40";#N/A,#N/A,TRUE,"41-60";#N/A,#N/A,TRUE,"61-80";#N/A,#N/A,TRUE,"화장실부하집계";#N/A,#N/A,TRUE,"화장실"}</definedName>
    <definedName name="신과" hidden="1">{#N/A,#N/A,TRUE,"공조기";#N/A,#N/A,TRUE,"FCU";#N/A,#N/A,TRUE,"1-20";#N/A,#N/A,TRUE,"21-40";#N/A,#N/A,TRUE,"41-60";#N/A,#N/A,TRUE,"61-80";#N/A,#N/A,TRUE,"화장실부하집계";#N/A,#N/A,TRUE,"화장실"}</definedName>
    <definedName name="신청서출력" localSheetId="1">'건설업종별 집계표-제출용'!신청서출력</definedName>
    <definedName name="신청서출력">#N/A</definedName>
    <definedName name="신축공사" localSheetId="1" hidden="1">{"'단계별시설공사비'!$A$3:$K$51"}</definedName>
    <definedName name="신축공사" hidden="1">{"'단계별시설공사비'!$A$3:$K$51"}</definedName>
    <definedName name="신호기" localSheetId="1">'건설업종별 집계표-제출용'!신호기</definedName>
    <definedName name="신호기">#N/A</definedName>
    <definedName name="실습실증축추가공사분" localSheetId="1" hidden="1">{"'건축내역'!$A$1:$L$413"}</definedName>
    <definedName name="실습실증축추가공사분" hidden="1">{"'건축내역'!$A$1:$L$413"}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행기간" localSheetId="1">#REF!</definedName>
    <definedName name="실행기간">#REF!</definedName>
    <definedName name="씨">#REF!</definedName>
    <definedName name="씨그마ck">#REF!</definedName>
    <definedName name="씨그마y">#REF!</definedName>
    <definedName name="ㅇ" localSheetId="1">#REF!</definedName>
    <definedName name="ㅇ">#REF!</definedName>
    <definedName name="ㅇㄴㄹ" localSheetId="1">[201]견적서!#REF!</definedName>
    <definedName name="ㅇㄴㄹ">[201]견적서!#REF!</definedName>
    <definedName name="ㅇㄴㄹㄶㅇㄴ" localSheetId="1">[0]!BlankMacro1</definedName>
    <definedName name="ㅇㄴㄹㄶㅇㄴ">[0]!BlankMacro1</definedName>
    <definedName name="ㅇㄴㄹㅇ" localSheetId="1">[166]견적서!#REF!</definedName>
    <definedName name="ㅇㄴㄹㅇ">[166]견적서!#REF!</definedName>
    <definedName name="ㅇㄴㅀ" localSheetId="1" hidden="1">{#N/A,#N/A,FALSE,"집계";#N/A,#N/A,FALSE,"철근";#N/A,#N/A,FALSE,"외봉육교(교대A1)";#N/A,#N/A,FALSE,"외봉육교(교대A2)"}</definedName>
    <definedName name="ㅇㄴㅀ" hidden="1">{#N/A,#N/A,FALSE,"집계";#N/A,#N/A,FALSE,"철근";#N/A,#N/A,FALSE,"외봉육교(교대A1)";#N/A,#N/A,FALSE,"외봉육교(교대A2)"}</definedName>
    <definedName name="ㅇㄴㅀㅎ" localSheetId="1">#REF!</definedName>
    <definedName name="ㅇㄴㅀㅎ">#REF!</definedName>
    <definedName name="ㅇㄹ" localSheetId="1">#REF!</definedName>
    <definedName name="ㅇㄹ">#REF!</definedName>
    <definedName name="ㅇㄹㄶㄴㅁ" hidden="1">'[202]N賃率-職'!$I$5:$I$30</definedName>
    <definedName name="ㅇㄹㄹ" localSheetId="1" hidden="1">#REF!</definedName>
    <definedName name="ㅇㄹㄹ" hidden="1">#REF!</definedName>
    <definedName name="ㅇㄹㅇ">[163]!수식입력매크로</definedName>
    <definedName name="ㅇㄹㅇㄹ" localSheetId="1">[166]견적서!#REF!</definedName>
    <definedName name="ㅇㄹㅇㄹ">[166]견적서!#REF!</definedName>
    <definedName name="ㅇㄹ호">[163]!일위화면복귀매크로</definedName>
    <definedName name="ㅇ롷ㅇㅀ">[203]날개벽!$AE$25</definedName>
    <definedName name="ㅇ류ㅠ" localSheetId="1">#REF!</definedName>
    <definedName name="ㅇ류ㅠ">#REF!</definedName>
    <definedName name="ㅇㄽㄱ" localSheetId="1" hidden="1">{#N/A,#N/A,FALSE,"전력간선"}</definedName>
    <definedName name="ㅇㄽㄱ" hidden="1">{#N/A,#N/A,FALSE,"전력간선"}</definedName>
    <definedName name="ㅇㅀ">[163]!일위규격매크로</definedName>
    <definedName name="ㅇㅀㄱ" localSheetId="1">#REF!</definedName>
    <definedName name="ㅇㅀㄱ">#REF!</definedName>
    <definedName name="ㅇㅇ" localSheetId="1">#REF!</definedName>
    <definedName name="ㅇㅇ">#REF!</definedName>
    <definedName name="ㅇㅇㄹ" hidden="1">#REF!</definedName>
    <definedName name="ㅇㅇㅇ" localSheetId="1">BlankMacro1</definedName>
    <definedName name="ㅇㅇㅇ">BlankMacro1</definedName>
    <definedName name="ㅇㅇㅇㅇ" localSheetId="1" hidden="1">#REF!</definedName>
    <definedName name="ㅇㅇㅇㅇ" hidden="1">#REF!</definedName>
    <definedName name="ㅇㅇㅇㅇㅇㅇㅇ">'[53]토공(우물통,기타) '!$V$22:$AG$47</definedName>
    <definedName name="ㅇㅇㅇㅇㅇㅇㅇㅇㅇㅇㅇㅇㅇㅇ">'[53]토공(우물통,기타) '!$V$2:$AG$22</definedName>
    <definedName name="ㅇㅎㅁㄴ" localSheetId="1" hidden="1">#REF!</definedName>
    <definedName name="ㅇㅎㅁㄴ" hidden="1">#REF!</definedName>
    <definedName name="ㅇㅎㅇㅎ" localSheetId="1">#REF!</definedName>
    <definedName name="ㅇㅎㅇㅎ">#REF!</definedName>
    <definedName name="ㅇㅎㅎㄹ러ㅓ" localSheetId="1">BlankMacro1</definedName>
    <definedName name="ㅇㅎㅎㄹ러ㅓ">BlankMacro1</definedName>
    <definedName name="ㅇ호" localSheetId="1" hidden="1">{"'용역비'!$A$4:$C$8"}</definedName>
    <definedName name="ㅇ호" hidden="1">{"'용역비'!$A$4:$C$8"}</definedName>
    <definedName name="ㅇ호ㅓ" localSheetId="1" hidden="1">{"'용역비'!$A$4:$C$8"}</definedName>
    <definedName name="ㅇ호ㅓ" hidden="1">{"'용역비'!$A$4:$C$8"}</definedName>
    <definedName name="ㅇ호ㅓㅇㅎ" localSheetId="1" hidden="1">{"'용역비'!$A$4:$C$8"}</definedName>
    <definedName name="ㅇ호ㅓㅇㅎ" hidden="1">{"'용역비'!$A$4:$C$8"}</definedName>
    <definedName name="ㅇ호ㅓㅇ호ㅓ" localSheetId="1" hidden="1">{"'용역비'!$A$4:$C$8"}</definedName>
    <definedName name="ㅇ호ㅓㅇ호ㅓ" hidden="1">{"'용역비'!$A$4:$C$8"}</definedName>
    <definedName name="ㅇ호ㅓㅎ" localSheetId="1" hidden="1">{"'용역비'!$A$4:$C$8"}</definedName>
    <definedName name="ㅇ호ㅓㅎ" hidden="1">{"'용역비'!$A$4:$C$8"}</definedName>
    <definedName name="ㅇ호ㅓ호ㅓ" localSheetId="1" hidden="1">{"'용역비'!$A$4:$C$8"}</definedName>
    <definedName name="ㅇ호ㅓ호ㅓ" hidden="1">{"'용역비'!$A$4:$C$8"}</definedName>
    <definedName name="아공">'[90](A)내역서'!$E$4:$L$197,'[90](A)내역서'!$K$198:$K$225,'[90](A)내역서'!$I$216:$J$219,'[90](A)내역서'!$E$242:$L$281</definedName>
    <definedName name="아스콘" localSheetId="1">#REF!</definedName>
    <definedName name="아스콘">#REF!</definedName>
    <definedName name="아스콘2" localSheetId="1" hidden="1">[204]조명시설!#REF!</definedName>
    <definedName name="아스콘2" hidden="1">[204]조명시설!#REF!</definedName>
    <definedName name="아스콘토적" localSheetId="1">#REF!</definedName>
    <definedName name="아스콘토적">#REF!</definedName>
    <definedName name="아스타일공" localSheetId="1">#REF!</definedName>
    <definedName name="아스타일공">#REF!</definedName>
    <definedName name="아연도28" localSheetId="1">#REF!</definedName>
    <definedName name="아연도28">#REF!</definedName>
    <definedName name="아연도28C" localSheetId="1">[22]Sheet6!#REF!</definedName>
    <definedName name="아연도28C">[22]Sheet6!#REF!</definedName>
    <definedName name="안" localSheetId="1">#REF!</definedName>
    <definedName name="안">#REF!</definedName>
    <definedName name="안녕" hidden="1">#REF!</definedName>
    <definedName name="안산키즈" localSheetId="1" hidden="1">{#N/A,#N/A,FALSE,"전력간선"}</definedName>
    <definedName name="안산키즈" hidden="1">{#N/A,#N/A,FALSE,"전력간선"}</definedName>
    <definedName name="안전" localSheetId="1">#REF!</definedName>
    <definedName name="안전">#REF!</definedName>
    <definedName name="안전관리기사1급" localSheetId="1">#REF!</definedName>
    <definedName name="안전관리기사1급">#REF!</definedName>
    <definedName name="안전관리기사2급" localSheetId="1">#REF!</definedName>
    <definedName name="안전관리기사2급">#REF!</definedName>
    <definedName name="안전관리비" localSheetId="1">#REF!</definedName>
    <definedName name="안전관리비">#REF!</definedName>
    <definedName name="안전관리비2" localSheetId="1">#REF!</definedName>
    <definedName name="안전관리비2">#REF!</definedName>
    <definedName name="안전관리비4" localSheetId="1">#REF!</definedName>
    <definedName name="안전관리비4">#REF!</definedName>
    <definedName name="안전도해" localSheetId="1">BlankMacro1</definedName>
    <definedName name="안전도해">BlankMacro1</definedName>
    <definedName name="안지름" localSheetId="1">[126]Sheet5!#REF!</definedName>
    <definedName name="안지름">[126]Sheet5!#REF!</definedName>
    <definedName name="안지름2" localSheetId="1">[126]Sheet5!#REF!</definedName>
    <definedName name="안지름2">[126]Sheet5!#REF!</definedName>
    <definedName name="알d">#REF!</definedName>
    <definedName name="알파1">#REF!</definedName>
    <definedName name="알파2">#REF!</definedName>
    <definedName name="암거공자재집계" localSheetId="1">#REF!</definedName>
    <definedName name="암거공자재집계">#REF!</definedName>
    <definedName name="암거구체수량산출_1연" localSheetId="1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기초수량" localSheetId="1">#REF!</definedName>
    <definedName name="암거기초수량">#REF!</definedName>
    <definedName name="암거나">[205]산출내역서집계표!$D$3:$L$116</definedName>
    <definedName name="암거날개벽기초수량" localSheetId="1">#REF!</definedName>
    <definedName name="암거날개벽기초수량">#REF!</definedName>
    <definedName name="암거자재집계">[206]관로공표지!$K$3</definedName>
    <definedName name="암거재료집계" localSheetId="1">{"'중기작업1'!$A$1:$V$18"}</definedName>
    <definedName name="암거재료집계">{"'중기작업1'!$A$1:$V$18"}</definedName>
    <definedName name="암거조서" localSheetId="1">#REF!</definedName>
    <definedName name="암거조서">#REF!</definedName>
    <definedName name="압착터미널" localSheetId="1">[73]단가!#REF!</definedName>
    <definedName name="압착터미널">[73]단가!#REF!</definedName>
    <definedName name="앙ㄹㄴ">[207]!수식입력매크로</definedName>
    <definedName name="애자" localSheetId="1">#REF!</definedName>
    <definedName name="애자">#REF!</definedName>
    <definedName name="앨c">#REF!</definedName>
    <definedName name="앨e">#REF!</definedName>
    <definedName name="앵커볼트" localSheetId="1">#REF!</definedName>
    <definedName name="앵커볼트">#REF!</definedName>
    <definedName name="야">#REF!</definedName>
    <definedName name="야간" localSheetId="1" hidden="1">{#N/A,#N/A,FALSE,"지침";#N/A,#N/A,FALSE,"환경분석";#N/A,#N/A,FALSE,"Sheet16"}</definedName>
    <definedName name="야간" hidden="1">{#N/A,#N/A,FALSE,"지침";#N/A,#N/A,FALSE,"환경분석";#N/A,#N/A,FALSE,"Sheet16"}</definedName>
    <definedName name="양">[112]!수식입력매크로</definedName>
    <definedName name="양매자0403">[104]데이타!$E$168</definedName>
    <definedName name="양매자0505">[104]데이타!$E$169</definedName>
    <definedName name="양매자0606">[104]데이타!$E$170</definedName>
    <definedName name="양생공" localSheetId="1">#REF!</definedName>
    <definedName name="양생공">#REF!</definedName>
    <definedName name="양수장">#N/A</definedName>
    <definedName name="어" localSheetId="1" hidden="1">{"'용역비'!$A$4:$C$8"}</definedName>
    <definedName name="어" hidden="1">{"'용역비'!$A$4:$C$8"}</definedName>
    <definedName name="업체" hidden="1">#REF!</definedName>
    <definedName name="업체단가">[208]자재단가!$A$6:$M$156</definedName>
    <definedName name="엉" localSheetId="1">BlankMacro1</definedName>
    <definedName name="엉">BlankMacro1</definedName>
    <definedName name="여과지동">[209]여과지동!$F$3:$AS$80</definedName>
    <definedName name="여비교통비">[120]설계명세서!$H$73</definedName>
    <definedName name="여수토경비">[103]여수토공사비!$L$66</definedName>
    <definedName name="여수토노무비">[103]여수토공사비!$H$66</definedName>
    <definedName name="여수토재료비">[103]여수토공사비!$J$66</definedName>
    <definedName name="여영" localSheetId="1">BlankMacro1</definedName>
    <definedName name="여영">BlankMacro1</definedName>
    <definedName name="연구">#REF!</definedName>
    <definedName name="연구보">#REF!</definedName>
    <definedName name="연구보조원">#REF!</definedName>
    <definedName name="연구원">#REF!</definedName>
    <definedName name="연돌공" localSheetId="1">#REF!</definedName>
    <definedName name="연돌공">#REF!</definedName>
    <definedName name="연마공" localSheetId="1">#REF!</definedName>
    <definedName name="연마공">#REF!</definedName>
    <definedName name="연습" localSheetId="1">#REF!</definedName>
    <definedName name="연습">#REF!</definedName>
    <definedName name="연접도움말">[128]!연접도움말</definedName>
    <definedName name="영림기사" localSheetId="1">#REF!</definedName>
    <definedName name="영림기사">#REF!</definedName>
    <definedName name="영문공정표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영문공정표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영시스템" hidden="1">[210]수량산출!#REF!</definedName>
    <definedName name="영주우회도로">[211]산출내역서집계표!$D$3:$L$116</definedName>
    <definedName name="예가작성" localSheetId="1">'건설업종별 집계표-제출용'!예가작성</definedName>
    <definedName name="예가작성">#N/A</definedName>
    <definedName name="예전거" localSheetId="1" hidden="1">{"'건축내역'!$A$1:$L$413"}</definedName>
    <definedName name="예전거" hidden="1">{"'건축내역'!$A$1:$L$413"}</definedName>
    <definedName name="오오오" localSheetId="1">#REF!</definedName>
    <definedName name="오오오">#REF!</definedName>
    <definedName name="온돌공" localSheetId="1">#REF!</definedName>
    <definedName name="온돌공">#REF!</definedName>
    <definedName name="올ㅇ" localSheetId="1">#REF!</definedName>
    <definedName name="올ㅇ">#REF!</definedName>
    <definedName name="옹">[207]!수식입력매크로</definedName>
    <definedName name="옹2되">[27]화산경계!$O$204</definedName>
    <definedName name="옹2부">[27]화산경계!$O$210</definedName>
    <definedName name="옹2블캡">[27]화산경계!$O$217</definedName>
    <definedName name="옹2블표">[27]화산경계!$O$218</definedName>
    <definedName name="옹2상">[27]화산경계!$O$215</definedName>
    <definedName name="옹2속">[27]화산경계!$O$216</definedName>
    <definedName name="옹2잔">[27]화산경계!$O$207</definedName>
    <definedName name="옹2잡">[27]화산경계!$O$213</definedName>
    <definedName name="옹2지1">[27]화산경계!$O$219</definedName>
    <definedName name="옹2지2">[27]화산경계!$O$221</definedName>
    <definedName name="옹2지3">[27]화산경계!$O$223</definedName>
    <definedName name="옹2터">[27]화산경계!$O$201</definedName>
    <definedName name="옹2합">[27]화산경계!$O$214</definedName>
    <definedName name="옹되">[27]화산경계!$O$8</definedName>
    <definedName name="옹벽공" localSheetId="1">[129]TOTAL_BOQ!#REF!</definedName>
    <definedName name="옹벽공">[129]TOTAL_BOQ!#REF!</definedName>
    <definedName name="옹부">[27]화산경계!$O$14</definedName>
    <definedName name="옹블캡">[27]화산경계!$O$21</definedName>
    <definedName name="옹블표">[27]화산경계!$O$22</definedName>
    <definedName name="옹상">[27]화산경계!$O$19</definedName>
    <definedName name="옹속">[27]화산경계!$O$20</definedName>
    <definedName name="옹잔">[27]화산경계!$O$11</definedName>
    <definedName name="옹잡">[27]화산경계!$O$17</definedName>
    <definedName name="옹지1">[27]화산경계!$O$23</definedName>
    <definedName name="옹지2">[27]화산경계!$O$25</definedName>
    <definedName name="옹지3">[27]화산경계!$O$27</definedName>
    <definedName name="옹터">[27]화산경계!$O$5</definedName>
    <definedName name="옹합">[27]화산경계!$O$18</definedName>
    <definedName name="완공3" localSheetId="1" hidden="1">#REF!</definedName>
    <definedName name="완공3" hidden="1">#REF!</definedName>
    <definedName name="완금" localSheetId="1">#REF!</definedName>
    <definedName name="완금">#REF!</definedName>
    <definedName name="왕" localSheetId="1">[139]내역서!#REF!</definedName>
    <definedName name="왕">[139]내역서!#REF!</definedName>
    <definedName name="외주진도계획" localSheetId="1">[0]!BlankMacro1</definedName>
    <definedName name="외주진도계획">[0]!BlankMacro1</definedName>
    <definedName name="요약공정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요약공정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요율" localSheetId="1">#REF!</definedName>
    <definedName name="요율">#REF!</definedName>
    <definedName name="요율인쇄" localSheetId="1">#REF!</definedName>
    <definedName name="요율인쇄">#REF!</definedName>
    <definedName name="용량" localSheetId="1">#REF!</definedName>
    <definedName name="용량">#REF!</definedName>
    <definedName name="용마" localSheetId="1">BlankMacro1</definedName>
    <definedName name="용마">BlankMacro1</definedName>
    <definedName name="용선">'[212]용선 C.L'!$B:$P</definedName>
    <definedName name="용접" localSheetId="1">[116]노무!#REF!</definedName>
    <definedName name="용접">[116]노무!#REF!</definedName>
    <definedName name="용접공">[177]노임!$B$21</definedName>
    <definedName name="용접공_일반" localSheetId="1">#REF!</definedName>
    <definedName name="용접공_일반">#REF!</definedName>
    <definedName name="용접공_철도" localSheetId="1">#REF!</definedName>
    <definedName name="용접공_철도">#REF!</definedName>
    <definedName name="용접단가" localSheetId="1" hidden="1">{#N/A,#N/A,FALSE,"표지"}</definedName>
    <definedName name="용접단가" hidden="1">{#N/A,#N/A,FALSE,"표지"}</definedName>
    <definedName name="우리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우리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우리나라" localSheetId="1" hidden="1">{#N/A,#N/A,FALSE,"전력간선"}</definedName>
    <definedName name="우리나라" hidden="1">{#N/A,#N/A,FALSE,"전력간선"}</definedName>
    <definedName name="우물공" localSheetId="1">#REF!</definedName>
    <definedName name="우물공">#REF!</definedName>
    <definedName name="운반비" localSheetId="1">#REF!</definedName>
    <definedName name="운반비">#REF!</definedName>
    <definedName name="운반산출" localSheetId="1">#REF!</definedName>
    <definedName name="운반산출">#REF!</definedName>
    <definedName name="운반차운전사" localSheetId="1">[113]일위!#REF!</definedName>
    <definedName name="운반차운전사">[113]일위!#REF!</definedName>
    <definedName name="운전" localSheetId="1">#REF!</definedName>
    <definedName name="운전">#REF!</definedName>
    <definedName name="운전사" localSheetId="1">#REF!</definedName>
    <definedName name="운전사">#REF!</definedName>
    <definedName name="운전사_기계" localSheetId="1">#REF!</definedName>
    <definedName name="운전사_기계">#REF!</definedName>
    <definedName name="운전사_운반">'[125]기계경비(시간당)'!$D$7</definedName>
    <definedName name="운전사_운반차" localSheetId="1">#REF!</definedName>
    <definedName name="운전사_운반차">#REF!</definedName>
    <definedName name="운전사운반차">[134]기본단가표!$L$15</definedName>
    <definedName name="운전조" localSheetId="1">#REF!</definedName>
    <definedName name="운전조">#REF!</definedName>
    <definedName name="원가" localSheetId="1">#REF!</definedName>
    <definedName name="원가">#REF!</definedName>
    <definedName name="원가1" localSheetId="1">#REF!</definedName>
    <definedName name="원가1">#REF!</definedName>
    <definedName name="원가계산서">#REF!</definedName>
    <definedName name="원가계산선갑지">[213]기본단가표!$K$6</definedName>
    <definedName name="원가표지2" localSheetId="1">#REF!</definedName>
    <definedName name="원가표지2">#REF!</definedName>
    <definedName name="원남내역" hidden="1">[214]실행철강하도!$A$1:$A$4</definedName>
    <definedName name="원자력계장공" localSheetId="1">#REF!</definedName>
    <definedName name="원자력계장공">#REF!</definedName>
    <definedName name="원자력기계설치공" localSheetId="1">#REF!</definedName>
    <definedName name="원자력기계설치공">#REF!</definedName>
    <definedName name="원자력기술자" localSheetId="1">#REF!</definedName>
    <definedName name="원자력기술자">#REF!</definedName>
    <definedName name="원자력덕트공" localSheetId="1">#REF!</definedName>
    <definedName name="원자력덕트공">#REF!</definedName>
    <definedName name="원자력배관공" localSheetId="1">#REF!</definedName>
    <definedName name="원자력배관공">#REF!</definedName>
    <definedName name="원자력보온공" localSheetId="1">#REF!</definedName>
    <definedName name="원자력보온공">#REF!</definedName>
    <definedName name="원자력용접공" localSheetId="1">#REF!</definedName>
    <definedName name="원자력용접공">#REF!</definedName>
    <definedName name="원자력제관공" localSheetId="1">#REF!</definedName>
    <definedName name="원자력제관공">#REF!</definedName>
    <definedName name="원자력케이블전공" localSheetId="1">#REF!</definedName>
    <definedName name="원자력케이블전공">#REF!</definedName>
    <definedName name="원자력특별인부" localSheetId="1">#REF!</definedName>
    <definedName name="원자력특별인부">#REF!</definedName>
    <definedName name="원자력품질관리사" localSheetId="1">#REF!</definedName>
    <definedName name="원자력품질관리사">#REF!</definedName>
    <definedName name="원자력플랜트전공" localSheetId="1">#REF!</definedName>
    <definedName name="원자력플랜트전공">#REF!</definedName>
    <definedName name="원지반다짐">#REF!</definedName>
    <definedName name="월명출력" localSheetId="1">'건설업종별 집계표-제출용'!월명출력</definedName>
    <definedName name="월명출력">#N/A</definedName>
    <definedName name="월별투입" localSheetId="1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웨이지핀">'[76]000000'!$E$62</definedName>
    <definedName name="위생공" localSheetId="1">#REF!</definedName>
    <definedName name="위생공">#REF!</definedName>
    <definedName name="윙비트" localSheetId="1">#REF!</definedName>
    <definedName name="윙비트">#REF!</definedName>
    <definedName name="윙비트6" localSheetId="1">[215]sheet1!#REF!</definedName>
    <definedName name="윙비트6">[215]sheet1!#REF!</definedName>
    <definedName name="윙비트8" localSheetId="1">#REF!</definedName>
    <definedName name="윙비트8">#REF!</definedName>
    <definedName name="유리공" localSheetId="1">#REF!</definedName>
    <definedName name="유리공">#REF!</definedName>
    <definedName name="이" localSheetId="1">#REF!</definedName>
    <definedName name="이">#REF!</definedName>
    <definedName name="이가" localSheetId="1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 localSheetId="1">'[216]2공구산출내역'!#REF!</definedName>
    <definedName name="이공구부가가치세">'[216]2공구산출내역'!#REF!</definedName>
    <definedName name="이공구산재보험료" localSheetId="1">#REF!</definedName>
    <definedName name="이공구산재보험료">#REF!</definedName>
    <definedName name="이공구안전관리비" localSheetId="1">#REF!</definedName>
    <definedName name="이공구안전관리비">#REF!</definedName>
    <definedName name="이공구이윤" localSheetId="1">#REF!</definedName>
    <definedName name="이공구이윤">#REF!</definedName>
    <definedName name="이공구일반관리비">#REF!</definedName>
    <definedName name="이동위치" localSheetId="1">[217]산출내력!#REF!</definedName>
    <definedName name="이동위치">[217]산출내력!#REF!</definedName>
    <definedName name="이동위치1" localSheetId="1">[217]산출내력!#REF!</definedName>
    <definedName name="이동위치1">[217]산출내력!#REF!</definedName>
    <definedName name="이런" localSheetId="1">BlankMacro1</definedName>
    <definedName name="이런">BlankMacro1</definedName>
    <definedName name="이름" localSheetId="1">'[192]BEND LOSS'!#REF!</definedName>
    <definedName name="이름">'[192]BEND LOSS'!#REF!</definedName>
    <definedName name="이름니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름니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름을_입력하시">'[18]2'!#REF!</definedName>
    <definedName name="이름충돌">[218]견적서!#REF!</definedName>
    <definedName name="이릉" localSheetId="1" hidden="1">#REF!</definedName>
    <definedName name="이릉" hidden="1">#REF!</definedName>
    <definedName name="이삼">#REF!</definedName>
    <definedName name="이상" localSheetId="1">#REF!</definedName>
    <definedName name="이상">#REF!</definedName>
    <definedName name="이석" localSheetId="1">[0]!BlankMacro1</definedName>
    <definedName name="이석">[0]!BlankMacro1</definedName>
    <definedName name="이석원" localSheetId="1">[0]!BlankMacro1</definedName>
    <definedName name="이석원">[0]!BlankMacro1</definedName>
    <definedName name="이식" localSheetId="1">#REF!</definedName>
    <definedName name="이식">#REF!</definedName>
    <definedName name="이윤">[120]설계명세서!$H$93</definedName>
    <definedName name="이윤_1" localSheetId="1">[50]정산내역!#REF!</definedName>
    <definedName name="이윤_1">[50]정산내역!#REF!</definedName>
    <definedName name="이윤2" localSheetId="1">#REF!</definedName>
    <definedName name="이윤2">#REF!</definedName>
    <definedName name="이윤4" localSheetId="1">#REF!</definedName>
    <definedName name="이윤4">#REF!</definedName>
    <definedName name="이음철물">'[76]000000'!$E$24</definedName>
    <definedName name="이이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정" localSheetId="1" hidden="1">{#N/A,#N/A,FALSE,"2~8번"}</definedName>
    <definedName name="이정" hidden="1">{#N/A,#N/A,FALSE,"2~8번"}</definedName>
    <definedName name="이종훈" hidden="1">[114]전기!$A$4:$A$163</definedName>
    <definedName name="이천순복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[70]DATE!$B$24:$B$85</definedName>
    <definedName name="인건비" localSheetId="1">#REF!</definedName>
    <definedName name="인건비">#REF!</definedName>
    <definedName name="인쇄양식">#N/A</definedName>
    <definedName name="인쇄양식2">#N/A</definedName>
    <definedName name="인쇄영역1" localSheetId="1">#REF!</definedName>
    <definedName name="인쇄영역1">#REF!</definedName>
    <definedName name="인원동원" localSheetId="1">BlankMacro1</definedName>
    <definedName name="인원동원">BlankMacro1</definedName>
    <definedName name="인입크램프" localSheetId="1">#REF!</definedName>
    <definedName name="인입크램프">#REF!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1">#REF!</definedName>
    <definedName name="일">#REF!</definedName>
    <definedName name="일경">#REF!</definedName>
    <definedName name="일공구직영비" localSheetId="1">#REF!</definedName>
    <definedName name="일공구직영비">#REF!</definedName>
    <definedName name="일노">#REF!</definedName>
    <definedName name="일대">#REF!</definedName>
    <definedName name="일반관리_1" localSheetId="1">[50]정산내역!#REF!</definedName>
    <definedName name="일반관리_1">[50]정산내역!#REF!</definedName>
    <definedName name="일반관리비" localSheetId="1">#REF!</definedName>
    <definedName name="일반관리비">#REF!</definedName>
    <definedName name="일반관리비2" localSheetId="1">#REF!</definedName>
    <definedName name="일반관리비2">#REF!</definedName>
    <definedName name="일반관리비4" localSheetId="1">#REF!</definedName>
    <definedName name="일반관리비4">#REF!</definedName>
    <definedName name="일반관부설" localSheetId="1">#REF!</definedName>
    <definedName name="일반관부설">#REF!</definedName>
    <definedName name="일반토공" localSheetId="1">#REF!</definedName>
    <definedName name="일반토공">#REF!</definedName>
    <definedName name="일산신도시">[219]일위대가!$A$4:$M$38</definedName>
    <definedName name="일위" localSheetId="1">#REF!,#REF!</definedName>
    <definedName name="일위">#REF!,#REF!</definedName>
    <definedName name="일위1" localSheetId="1">#REF!</definedName>
    <definedName name="일위1">#REF!</definedName>
    <definedName name="일위규격매크로">[199]!일위규격매크로</definedName>
    <definedName name="일위대가" localSheetId="1">#REF!</definedName>
    <definedName name="일위대가">#REF!</definedName>
    <definedName name="일위대가2" localSheetId="1">#REF!</definedName>
    <definedName name="일위대가2">#REF!</definedName>
    <definedName name="일위목록">[220]일위목록!$A$7:$J$32</definedName>
    <definedName name="일위산출" localSheetId="1">#REF!</definedName>
    <definedName name="일위산출">#REF!</definedName>
    <definedName name="일위코드입력매크로">[199]!일위코드입력매크로</definedName>
    <definedName name="일위호표" localSheetId="1">#REF!</definedName>
    <definedName name="일위호표">#REF!</definedName>
    <definedName name="일위화면복귀매크로">[199]!일위화면복귀매크로</definedName>
    <definedName name="일의01" localSheetId="1">[168]직노!#REF!</definedName>
    <definedName name="일의01">[168]직노!#REF!</definedName>
    <definedName name="일제">#REF!</definedName>
    <definedName name="임">[211]산출내역서집계표!$AB$2:$AR$143</definedName>
    <definedName name="임ㄴ" localSheetId="1" hidden="1">{"'공사부문'!$A$6:$A$32"}</definedName>
    <definedName name="임ㄴ" hidden="1">{"'공사부문'!$A$6:$A$32"}</definedName>
    <definedName name="임시1" localSheetId="1" hidden="1">{#N/A,#N/A,FALSE,"전력간선"}</definedName>
    <definedName name="임시1" hidden="1">{#N/A,#N/A,FALSE,"전력간선"}</definedName>
    <definedName name="임시2" localSheetId="1" hidden="1">{#N/A,#N/A,FALSE,"전력간선"}</definedName>
    <definedName name="임시2" hidden="1">{#N/A,#N/A,FALSE,"전력간선"}</definedName>
    <definedName name="입수가">[221]작성방법!$B$18</definedName>
    <definedName name="입찰내역" localSheetId="1">#REF!</definedName>
    <definedName name="입찰내역">#REF!</definedName>
    <definedName name="ㅈ" localSheetId="1" hidden="1">{#N/A,#N/A,FALSE,"명세표"}</definedName>
    <definedName name="ㅈ" hidden="1">{#N/A,#N/A,FALSE,"명세표"}</definedName>
    <definedName name="ㅈ56ㅕ" localSheetId="1" hidden="1">{"'용역비'!$A$4:$C$8"}</definedName>
    <definedName name="ㅈ56ㅕ" hidden="1">{"'용역비'!$A$4:$C$8"}</definedName>
    <definedName name="ㅈㄷ" localSheetId="1">BlankMacro1</definedName>
    <definedName name="ㅈㄷ">BlankMacro1</definedName>
    <definedName name="ㅈㄷㄱㄷㄱㄷ" localSheetId="1" hidden="1">{"'용역비'!$A$4:$C$8"}</definedName>
    <definedName name="ㅈㄷㄱㄷㄱㄷ" hidden="1">{"'용역비'!$A$4:$C$8"}</definedName>
    <definedName name="ㅈㄷㄹㅇㄴ" localSheetId="1">'건설업종별 집계표-제출용'!ㅈㄷㄹㅇㄴ</definedName>
    <definedName name="ㅈㄷㄹㅇㄴ">#N/A</definedName>
    <definedName name="ㅈㄷㅂㄱㄹ">[222]!일위코드입력매크로</definedName>
    <definedName name="ㅈㅈ" localSheetId="1" hidden="1">{#N/A,#N/A,FALSE,"표지목차"}</definedName>
    <definedName name="ㅈㅈ" hidden="1">{#N/A,#N/A,FALSE,"표지목차"}</definedName>
    <definedName name="ㅈㅈㅈㅂㄷㅂㅈㄷ" localSheetId="1" hidden="1">{#N/A,#N/A,FALSE,"집계";#N/A,#N/A,FALSE,"철근";#N/A,#N/A,FALSE,"외봉육교(교대A1)";#N/A,#N/A,FALSE,"외봉육교(교대A2)"}</definedName>
    <definedName name="ㅈㅈㅈㅂㄷㅂㅈㄷ" hidden="1">{#N/A,#N/A,FALSE,"집계";#N/A,#N/A,FALSE,"철근";#N/A,#N/A,FALSE,"외봉육교(교대A1)";#N/A,#N/A,FALSE,"외봉육교(교대A2)"}</definedName>
    <definedName name="ㅈㅈㅈㅈ" localSheetId="1" hidden="1">{#N/A,#N/A,FALSE,"명세표"}</definedName>
    <definedName name="ㅈㅈㅈㅈ" hidden="1">{#N/A,#N/A,FALSE,"명세표"}</definedName>
    <definedName name="ㅈㅈㅈㅈㅈ" localSheetId="1">{"'중기작업1'!$A$1:$V$18"}</definedName>
    <definedName name="ㅈㅈㅈㅈㅈ">{"'중기작업1'!$A$1:$V$18"}</definedName>
    <definedName name="자3" localSheetId="1">BlankMacro1</definedName>
    <definedName name="자3">BlankMacro1</definedName>
    <definedName name="자갈" localSheetId="1">#REF!</definedName>
    <definedName name="자갈">#REF!</definedName>
    <definedName name="자료">[209]기초자료!$A$3:$X$80</definedName>
    <definedName name="자료1" localSheetId="1">#REF!</definedName>
    <definedName name="자료1">#REF!</definedName>
    <definedName name="자료2" localSheetId="1">#REF!</definedName>
    <definedName name="자료2">#REF!</definedName>
    <definedName name="자료위치" localSheetId="1">#REF!</definedName>
    <definedName name="자료위치">#REF!</definedName>
    <definedName name="자미" localSheetId="1" hidden="1">{#N/A,#N/A,FALSE,"명세표"}</definedName>
    <definedName name="자미" hidden="1">{#N/A,#N/A,FALSE,"명세표"}</definedName>
    <definedName name="자재" localSheetId="1">#REF!</definedName>
    <definedName name="자재">#REF!</definedName>
    <definedName name="자재목록표" localSheetId="1">#REF!</definedName>
    <definedName name="자재목록표">#REF!</definedName>
    <definedName name="자재총괄" localSheetId="1">#REF!</definedName>
    <definedName name="자재총괄">#REF!</definedName>
    <definedName name="작성일">#REF!</definedName>
    <definedName name="작성일자">#REF!</definedName>
    <definedName name="작성자">#REF!</definedName>
    <definedName name="작업">#REF!</definedName>
    <definedName name="작업반장" localSheetId="1">#REF!</definedName>
    <definedName name="작업반장">#REF!</definedName>
    <definedName name="잠관" localSheetId="1">{"'중기작업1'!$A$1:$V$18"}</definedName>
    <definedName name="잠관">{"'중기작업1'!$A$1:$V$18"}</definedName>
    <definedName name="잠수부" localSheetId="1">#REF!</definedName>
    <definedName name="잠수부">#REF!</definedName>
    <definedName name="잠함공" localSheetId="1">#REF!</definedName>
    <definedName name="잠함공">#REF!</definedName>
    <definedName name="잡철공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비" localSheetId="1" hidden="1">#REF!</definedName>
    <definedName name="장비" hidden="1">#REF!</definedName>
    <definedName name="장산교" localSheetId="1">[27]화산경계!#REF!</definedName>
    <definedName name="장산교">[27]화산경계!#REF!</definedName>
    <definedName name="재" hidden="1">#REF!</definedName>
    <definedName name="재3783" localSheetId="1">[1]자산별!#REF!</definedName>
    <definedName name="재3783">[1]자산별!#REF!</definedName>
    <definedName name="재3784">[1]자산별!#REF!</definedName>
    <definedName name="재6284">[1]자산별!#REF!</definedName>
    <definedName name="재7260.1">[1]자산별!#REF!</definedName>
    <definedName name="재7260.2">[1]자산별!#REF!</definedName>
    <definedName name="재7260.3">[1]자산별!#REF!</definedName>
    <definedName name="재7261.1">[1]자산별!#REF!</definedName>
    <definedName name="재7261.2">[1]자산별!#REF!</definedName>
    <definedName name="재7261.3">[1]자산별!#REF!</definedName>
    <definedName name="재7262">[1]자산별!#REF!</definedName>
    <definedName name="재금" localSheetId="1">#REF!</definedName>
    <definedName name="재금">#REF!</definedName>
    <definedName name="재단" localSheetId="1">#REF!</definedName>
    <definedName name="재단">#REF!</definedName>
    <definedName name="재료">#REF!</definedName>
    <definedName name="재료바계" localSheetId="1">#REF!</definedName>
    <definedName name="재료바계">#REF!</definedName>
    <definedName name="재료비" localSheetId="1">#REF!</definedName>
    <definedName name="재료비">#REF!</definedName>
    <definedName name="재료비_1" localSheetId="1">#REF!</definedName>
    <definedName name="재료비_1">#REF!</definedName>
    <definedName name="재료비_2" localSheetId="1">#REF!</definedName>
    <definedName name="재료비_2">#REF!</definedName>
    <definedName name="재료비2" localSheetId="1">#REF!</definedName>
    <definedName name="재료비2">#REF!</definedName>
    <definedName name="재료비3" localSheetId="1">#REF!</definedName>
    <definedName name="재료비3">#REF!</definedName>
    <definedName name="재료비4" localSheetId="1">#REF!</definedName>
    <definedName name="재료비4">#REF!</definedName>
    <definedName name="재료비계" localSheetId="1">#REF!</definedName>
    <definedName name="재료비계">#REF!</definedName>
    <definedName name="재료산출" localSheetId="1">{"'중기작업1'!$A$1:$V$18"}</definedName>
    <definedName name="재료산출">{"'중기작업1'!$A$1:$V$18"}</definedName>
    <definedName name="재료집계3" localSheetId="1">#REF!</definedName>
    <definedName name="재료집계3">#REF!</definedName>
    <definedName name="재료총집계표" localSheetId="1">{"'중기작업1'!$A$1:$V$18"}</definedName>
    <definedName name="재료총집계표">{"'중기작업1'!$A$1:$V$18"}</definedName>
    <definedName name="저압케이블" localSheetId="1">[116]노무!#REF!</definedName>
    <definedName name="저압케이블">[116]노무!#REF!</definedName>
    <definedName name="저압케이블공" localSheetId="1">[113]일위!#REF!</definedName>
    <definedName name="저압케이블공">[113]일위!#REF!</definedName>
    <definedName name="저압케이블공노" localSheetId="1">[22]Sheet6!#REF!</definedName>
    <definedName name="저압케이블공노">[22]Sheet6!#REF!</definedName>
    <definedName name="저압케이블전공" localSheetId="1">#REF!</definedName>
    <definedName name="저압케이블전공">#REF!</definedName>
    <definedName name="저용전선7" localSheetId="1">#REF!</definedName>
    <definedName name="저용전선7">#REF!</definedName>
    <definedName name="저케">#REF!</definedName>
    <definedName name="적금입력">#REF!</definedName>
    <definedName name="적용단가" localSheetId="1">'[157]2000노임기준'!#REF!</definedName>
    <definedName name="적용단가">'[157]2000노임기준'!#REF!</definedName>
    <definedName name="적용전선" localSheetId="1">#REF!</definedName>
    <definedName name="적용전선">#REF!</definedName>
    <definedName name="적용전선1" localSheetId="1">#REF!</definedName>
    <definedName name="적용전선1">#REF!</definedName>
    <definedName name="적용전선2" localSheetId="1">#REF!</definedName>
    <definedName name="적용전선2">#REF!</definedName>
    <definedName name="적용전선3">#REF!</definedName>
    <definedName name="적용전선4">#REF!</definedName>
    <definedName name="적용전선5">#REF!</definedName>
    <definedName name="적용전선6">#REF!</definedName>
    <definedName name="적용전선7">#REF!</definedName>
    <definedName name="전" localSheetId="1">'[73]인건-측정'!#REF!</definedName>
    <definedName name="전">'[73]인건-측정'!#REF!</definedName>
    <definedName name="전기2" localSheetId="1" hidden="1">{#N/A,#N/A,FALSE,"구조2"}</definedName>
    <definedName name="전기2" hidden="1">{#N/A,#N/A,FALSE,"구조2"}</definedName>
    <definedName name="전기3" localSheetId="1" hidden="1">{#N/A,#N/A,FALSE,"부대1"}</definedName>
    <definedName name="전기3" hidden="1">{#N/A,#N/A,FALSE,"부대1"}</definedName>
    <definedName name="전기갑지지" localSheetId="1" hidden="1">{#N/A,#N/A,FALSE,"구조2"}</definedName>
    <definedName name="전기갑지지" hidden="1">{#N/A,#N/A,FALSE,"구조2"}</definedName>
    <definedName name="전기공사기사1급" localSheetId="1">#REF!</definedName>
    <definedName name="전기공사기사1급">#REF!</definedName>
    <definedName name="전기공사기사2급" localSheetId="1">#REF!</definedName>
    <definedName name="전기공사기사2급">#REF!</definedName>
    <definedName name="전기공사물량산출집계표">#REF!</definedName>
    <definedName name="전기기사1급">64800</definedName>
    <definedName name="전기기사2급">62990</definedName>
    <definedName name="전기사양_SAMPLE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전기사양_SAMPLE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전기수량2" localSheetId="1">#REF!</definedName>
    <definedName name="전기수량2">#REF!</definedName>
    <definedName name="전기실행" localSheetId="1" hidden="1">{"'용역비'!$A$4:$C$8"}</definedName>
    <definedName name="전기실행" hidden="1">{"'용역비'!$A$4:$C$8"}</definedName>
    <definedName name="전등2" localSheetId="1">'건설업종별 집계표-제출용'!전등2</definedName>
    <definedName name="전등2">#N/A</definedName>
    <definedName name="전력료">'[76]000000'!$E$2</definedName>
    <definedName name="전류×길이" localSheetId="1">#REF!</definedName>
    <definedName name="전류×길이">#REF!</definedName>
    <definedName name="전류×길이의합" localSheetId="1">#REF!</definedName>
    <definedName name="전류×길이의합">#REF!</definedName>
    <definedName name="전류×길이의합1" localSheetId="1">#REF!</definedName>
    <definedName name="전류×길이의합1">#REF!</definedName>
    <definedName name="전류×길이의합2">#REF!</definedName>
    <definedName name="전류X길이의합1">#REF!</definedName>
    <definedName name="전류x길이의합2">#REF!</definedName>
    <definedName name="전류X길이의합3">#REF!</definedName>
    <definedName name="전류X길이의합4">#REF!</definedName>
    <definedName name="전류X길이의합5">#REF!</definedName>
    <definedName name="전류X길이의합6">#REF!</definedName>
    <definedName name="전류X길이의합7">#REF!</definedName>
    <definedName name="전류X길이의합A">#REF!</definedName>
    <definedName name="전류길이">#REF!</definedName>
    <definedName name="전류길이의합">#REF!</definedName>
    <definedName name="전선_관">[128]!전선_관</definedName>
    <definedName name="전선관" localSheetId="1">#REF!</definedName>
    <definedName name="전선관">#REF!</definedName>
    <definedName name="전선관부속품비">[220]요율!$B$2</definedName>
    <definedName name="전시" localSheetId="1" hidden="1">{"'용역비'!$A$4:$C$8"}</definedName>
    <definedName name="전시" hidden="1">{"'용역비'!$A$4:$C$8"}</definedName>
    <definedName name="전시시설물" localSheetId="1" hidden="1">{"'용역비'!$A$4:$C$8"}</definedName>
    <definedName name="전시시설물" hidden="1">{"'용역비'!$A$4:$C$8"}</definedName>
    <definedName name="전열2" localSheetId="1">'건설업종별 집계표-제출용'!전열2</definedName>
    <definedName name="전열2">#N/A</definedName>
    <definedName name="전장">#REF!</definedName>
    <definedName name="전주" localSheetId="1">#REF!</definedName>
    <definedName name="전주">#REF!</definedName>
    <definedName name="전체" localSheetId="1">#REF!</definedName>
    <definedName name="전체">#REF!</definedName>
    <definedName name="절단공" localSheetId="1">#REF!</definedName>
    <definedName name="절단공">#REF!</definedName>
    <definedName name="점수표" localSheetId="1">#REF!</definedName>
    <definedName name="점수표">#REF!</definedName>
    <definedName name="정류기" localSheetId="1">[223]sheet1!#REF!</definedName>
    <definedName name="정류기">[223]sheet1!#REF!</definedName>
    <definedName name="정류기재" localSheetId="1">[22]Sheet6!#REF!</definedName>
    <definedName name="정류기재">[22]Sheet6!#REF!</definedName>
    <definedName name="정비공" localSheetId="1">#REF!</definedName>
    <definedName name="정비공">#REF!</definedName>
    <definedName name="정산내역이동">[224]!정산내역이동</definedName>
    <definedName name="정정" localSheetId="1">'[84]2000년1차'!#REF!</definedName>
    <definedName name="정정">'[84]2000년1차'!#REF!</definedName>
    <definedName name="정촌초">[225]견적서!$D:$D</definedName>
    <definedName name="정화번호" localSheetId="1">#REF!</definedName>
    <definedName name="정화번호">#REF!</definedName>
    <definedName name="제168_1" localSheetId="1">#REF!</definedName>
    <definedName name="제168_1">#REF!</definedName>
    <definedName name="제168_2" localSheetId="1">#REF!</definedName>
    <definedName name="제168_2">#REF!</definedName>
    <definedName name="제1호표">#REF!</definedName>
    <definedName name="제5호표">#REF!</definedName>
    <definedName name="제경비율">#REF!</definedName>
    <definedName name="제도사" localSheetId="1">#REF!</definedName>
    <definedName name="제도사">#REF!</definedName>
    <definedName name="제수추가" localSheetId="1" hidden="1">{"'용역비'!$A$4:$C$8"}</definedName>
    <definedName name="제수추가" hidden="1">{"'용역비'!$A$4:$C$8"}</definedName>
    <definedName name="제잡비" localSheetId="1">#REF!</definedName>
    <definedName name="제잡비">#REF!</definedName>
    <definedName name="제재공" localSheetId="1">#REF!</definedName>
    <definedName name="제재공">#REF!</definedName>
    <definedName name="제철축로공" localSheetId="1">#REF!</definedName>
    <definedName name="제철축로공">#REF!</definedName>
    <definedName name="조1" localSheetId="1">#REF!</definedName>
    <definedName name="조1">#REF!</definedName>
    <definedName name="조2">[226]산출근거!$J$17</definedName>
    <definedName name="조가선" localSheetId="1">#REF!</definedName>
    <definedName name="조가선">#REF!</definedName>
    <definedName name="조가선재" localSheetId="1">[22]Sheet6!#REF!</definedName>
    <definedName name="조가선재">[22]Sheet6!#REF!</definedName>
    <definedName name="조경" localSheetId="1" hidden="1">{"SJ - 기본 보기",#N/A,FALSE,"공사별 외주견적"}</definedName>
    <definedName name="조경" hidden="1">{"SJ - 기본 보기",#N/A,FALSE,"공사별 외주견적"}</definedName>
    <definedName name="조경공" localSheetId="1">#REF!</definedName>
    <definedName name="조경공">#REF!</definedName>
    <definedName name="조경공B10">[104]식재인부!$B$24</definedName>
    <definedName name="조경공B4이하">[104]식재인부!$B$18</definedName>
    <definedName name="조경공B5">[104]식재인부!$B$19</definedName>
    <definedName name="조경공B6">[104]식재인부!$B$20</definedName>
    <definedName name="조경공B8">[104]식재인부!$B$22</definedName>
    <definedName name="조경공R10">[104]식재인부!$B$54</definedName>
    <definedName name="조경공R12">[104]식재인부!$B$56</definedName>
    <definedName name="조경공R15">[104]식재인부!$B$59</definedName>
    <definedName name="조경공R4이하">[104]식재인부!$B$48</definedName>
    <definedName name="조경공R5">[104]식재인부!$B$49</definedName>
    <definedName name="조경공R6">[104]식재인부!$B$50</definedName>
    <definedName name="조경공R7">[104]식재인부!$B$51</definedName>
    <definedName name="조경공R8">[104]식재인부!$B$52</definedName>
    <definedName name="조경원가" localSheetId="1" hidden="1">{"SJ - 기본 보기",#N/A,FALSE,"공사별 외주견적"}</definedName>
    <definedName name="조경원가" hidden="1">{"SJ - 기본 보기",#N/A,FALSE,"공사별 외주견적"}</definedName>
    <definedName name="조기준곤원가">[227]!Macro12</definedName>
    <definedName name="조달" localSheetId="1">[166]견적서!#REF!</definedName>
    <definedName name="조달">[166]견적서!#REF!</definedName>
    <definedName name="조달수수료" localSheetId="1">#REF!</definedName>
    <definedName name="조달수수료">#REF!</definedName>
    <definedName name="조력공" localSheetId="1">#REF!</definedName>
    <definedName name="조력공">#REF!</definedName>
    <definedName name="조림인부" localSheetId="1">#REF!</definedName>
    <definedName name="조림인부">#REF!</definedName>
    <definedName name="조명율표">[228]조명율표!$B$4:$F$495</definedName>
    <definedName name="조사가" hidden="1">[229]입찰안!#REF!</definedName>
    <definedName name="조원공_1.1_1.5">[104]식재인부!$B$5</definedName>
    <definedName name="조임철물">'[76]000000'!$E$53</definedName>
    <definedName name="조장" localSheetId="1">#REF!</definedName>
    <definedName name="조장">#REF!</definedName>
    <definedName name="조적공" localSheetId="1">#REF!</definedName>
    <definedName name="조적공">#REF!</definedName>
    <definedName name="조형가이즈까3010">[104]데이타!$E$11</definedName>
    <definedName name="조형가이즈까3012">[104]데이타!$E$12</definedName>
    <definedName name="조형가이즈까3014">[104]데이타!$E$13</definedName>
    <definedName name="조형가이즈까3516">[104]데이타!$E$14</definedName>
    <definedName name="조효" localSheetId="1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1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배수공집계" localSheetId="1">#REF!</definedName>
    <definedName name="종배수공집계">#REF!</definedName>
    <definedName name="종배수관기초" localSheetId="1">#REF!</definedName>
    <definedName name="종배수관기초">#REF!</definedName>
    <definedName name="종배수관연장" localSheetId="1">#REF!</definedName>
    <definedName name="종배수관연장">#REF!</definedName>
    <definedName name="종배수맨홀" localSheetId="1">#REF!</definedName>
    <definedName name="종배수맨홀">#REF!</definedName>
    <definedName name="종종" localSheetId="1">[0]!BlankMacro1</definedName>
    <definedName name="종종">[0]!BlankMacro1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관부서" localSheetId="1">#REF!</definedName>
    <definedName name="주관부서">#REF!</definedName>
    <definedName name="주영돈" localSheetId="1">BlankMacro1</definedName>
    <definedName name="주영돈">BlankMacro1</definedName>
    <definedName name="준설선기관사" localSheetId="1">#REF!</definedName>
    <definedName name="준설선기관사">#REF!</definedName>
    <definedName name="준설선기관장" localSheetId="1">#REF!</definedName>
    <definedName name="준설선기관장">#REF!</definedName>
    <definedName name="준설선선장" localSheetId="1">#REF!</definedName>
    <definedName name="준설선선장">#REF!</definedName>
    <definedName name="준설선운전사" localSheetId="1">#REF!</definedName>
    <definedName name="준설선운전사">#REF!</definedName>
    <definedName name="준설선전기사" localSheetId="1">#REF!</definedName>
    <definedName name="준설선전기사">#REF!</definedName>
    <definedName name="준희">[222]!일위코드입력매크로</definedName>
    <definedName name="줄눈공" localSheetId="1">#REF!</definedName>
    <definedName name="줄눈공">#REF!</definedName>
    <definedName name="중급기능사" localSheetId="1">#REF!</definedName>
    <definedName name="중급기능사">#REF!</definedName>
    <definedName name="중급기술자" localSheetId="1">#REF!</definedName>
    <definedName name="중급기술자">#REF!</definedName>
    <definedName name="중급원자력기술자" localSheetId="1">#REF!</definedName>
    <definedName name="중급원자력기술자">#REF!</definedName>
    <definedName name="중기운전기사">'[125]기계경비(시간당)'!$D$4</definedName>
    <definedName name="중기운전사" localSheetId="1">#REF!</definedName>
    <definedName name="중기운전사">#REF!</definedName>
    <definedName name="중앙여중" localSheetId="1">[93]견적서!#REF!</definedName>
    <definedName name="중앙여중">[93]견적서!#REF!</definedName>
    <definedName name="지급수수료" localSheetId="1">[38]적용!#REF!</definedName>
    <definedName name="지급수수료">[38]적용!#REF!</definedName>
    <definedName name="지름" localSheetId="1">'[96]BEND LOSS'!#REF!</definedName>
    <definedName name="지름">'[96]BEND LOSS'!#REF!</definedName>
    <definedName name="지름2">'[61]BEND LOSS'!#REF!</definedName>
    <definedName name="지불매크로4">[195]!지불매크로4</definedName>
    <definedName name="지붕잇기공" localSheetId="1">#REF!</definedName>
    <definedName name="지붕잇기공">#REF!</definedName>
    <definedName name="지산최초" localSheetId="1">#REF!</definedName>
    <definedName name="지산최초">#REF!</definedName>
    <definedName name="지선" localSheetId="1">#REF!</definedName>
    <definedName name="지선">#REF!</definedName>
    <definedName name="지입검수이동">[69]!지입검수이동</definedName>
    <definedName name="지입목록대장이동">[224]!지입목록대장이동</definedName>
    <definedName name="지입수불대장이동">[230]!지입수불대장이동</definedName>
    <definedName name="지입재료비">[120]설계명세서!$H$32</definedName>
    <definedName name="지적기능사1급" localSheetId="1">#REF!</definedName>
    <definedName name="지적기능사1급">#REF!</definedName>
    <definedName name="지적기능사2급" localSheetId="1">#REF!</definedName>
    <definedName name="지적기능사2급">#REF!</definedName>
    <definedName name="지적기사_1급">#REF!</definedName>
    <definedName name="지적기사_2급">#REF!</definedName>
    <definedName name="지적기사1급" localSheetId="1">#REF!</definedName>
    <definedName name="지적기사1급">#REF!</definedName>
    <definedName name="지적기사2급" localSheetId="1">#REF!</definedName>
    <definedName name="지적기사2급">#REF!</definedName>
    <definedName name="지주">#N/A</definedName>
    <definedName name="직노" localSheetId="1">[106]정산내역!#REF!</definedName>
    <definedName name="직노">[106]정산내역!#REF!</definedName>
    <definedName name="직노_1" localSheetId="1">#REF!</definedName>
    <definedName name="직노_1">#REF!</definedName>
    <definedName name="직노_2" localSheetId="1">[150]도급정산!#REF!</definedName>
    <definedName name="직노_2">[150]도급정산!#REF!</definedName>
    <definedName name="직영비" localSheetId="1">'[216]2공구산출내역'!#REF!</definedName>
    <definedName name="직영비">'[216]2공구산출내역'!#REF!</definedName>
    <definedName name="직접경비" localSheetId="1">[118]총괄내역서!#REF!</definedName>
    <definedName name="직접경비">[118]총괄내역서!#REF!</definedName>
    <definedName name="직접노무비" localSheetId="1">#REF!</definedName>
    <definedName name="직접노무비">#REF!</definedName>
    <definedName name="직접재료비" localSheetId="1">#REF!</definedName>
    <definedName name="직접재료비">#REF!</definedName>
    <definedName name="직종" localSheetId="1">#REF!</definedName>
    <definedName name="직종">#REF!</definedName>
    <definedName name="집게표">#REF!</definedName>
    <definedName name="집계" localSheetId="1">#REF!</definedName>
    <definedName name="집계">#REF!</definedName>
    <definedName name="집계1" localSheetId="1">#REF!</definedName>
    <definedName name="집계1">#REF!</definedName>
    <definedName name="집계2" localSheetId="1">#REF!</definedName>
    <definedName name="집계2">#REF!</definedName>
    <definedName name="집계코드" localSheetId="1">#REF!</definedName>
    <definedName name="집계코드">#REF!</definedName>
    <definedName name="집계표" localSheetId="1">[218]견적서!#REF!</definedName>
    <definedName name="집계표">[218]견적서!#REF!</definedName>
    <definedName name="집수정" localSheetId="1">BlankMacro1</definedName>
    <definedName name="집수정">BlankMacro1</definedName>
    <definedName name="집수정공" localSheetId="1">BlankMacro1</definedName>
    <definedName name="집수정공">BlankMacro1</definedName>
    <definedName name="집행2" localSheetId="1">'건설업종별 집계표-제출용'!집행2</definedName>
    <definedName name="집행2">#N/A</definedName>
    <definedName name="짱" localSheetId="1">[139]내역서!#REF!</definedName>
    <definedName name="짱">[139]내역서!#REF!</definedName>
    <definedName name="ㅊ" localSheetId="1">[40]견적서!#REF!</definedName>
    <definedName name="ㅊ">[40]견적서!#REF!</definedName>
    <definedName name="ㅊ1" localSheetId="1">#REF!</definedName>
    <definedName name="ㅊ1">#REF!</definedName>
    <definedName name="ㅊ1555" localSheetId="1">[167]일위대가!#REF!</definedName>
    <definedName name="ㅊ1555">[167]일위대가!#REF!</definedName>
    <definedName name="ㅊ2409" localSheetId="1">[231]내역!#REF!</definedName>
    <definedName name="ㅊ2409">[231]내역!#REF!</definedName>
    <definedName name="ㅊㅊ" localSheetId="1">#REF!</definedName>
    <definedName name="ㅊㅊ">#REF!</definedName>
    <definedName name="ㅊㅊ퓨" localSheetId="1">#REF!</definedName>
    <definedName name="ㅊㅊ퓨">#REF!</definedName>
    <definedName name="차차" localSheetId="1" hidden="1">[42]조명시설!#REF!</definedName>
    <definedName name="차차" hidden="1">[42]조명시설!#REF!</definedName>
    <definedName name="착암공">'[125]기계경비(시간당)'!$D$12</definedName>
    <definedName name="착정" localSheetId="1">#REF!</definedName>
    <definedName name="착정">#REF!</definedName>
    <definedName name="창호목공" localSheetId="1">#REF!</definedName>
    <definedName name="창호목공">#REF!</definedName>
    <definedName name="책임연">#REF!</definedName>
    <definedName name="책임연구원">#REF!</definedName>
    <definedName name="책임연구원공정">#REF!</definedName>
    <definedName name="천사" localSheetId="1" hidden="1">{"'용역비'!$A$4:$C$8"}</definedName>
    <definedName name="천사" hidden="1">{"'용역비'!$A$4:$C$8"}</definedName>
    <definedName name="철" localSheetId="1">#REF!</definedName>
    <definedName name="철">#REF!</definedName>
    <definedName name="철____공" localSheetId="1">#REF!</definedName>
    <definedName name="철____공">#REF!</definedName>
    <definedName name="철_골_공">#REF!</definedName>
    <definedName name="철2" localSheetId="1" hidden="1">{#N/A,#N/A,FALSE,"혼합골재"}</definedName>
    <definedName name="철2" hidden="1">{#N/A,#N/A,FALSE,"혼합골재"}</definedName>
    <definedName name="철거" localSheetId="1">BlankMacro1</definedName>
    <definedName name="철거">BlankMacro1</definedName>
    <definedName name="철거계" localSheetId="1">#REF!</definedName>
    <definedName name="철거계">#REF!</definedName>
    <definedName name="철거설치" localSheetId="1">BlankMacro1</definedName>
    <definedName name="철거설치">BlankMacro1</definedName>
    <definedName name="철골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공" localSheetId="1">#REF!</definedName>
    <definedName name="철골공">#REF!</definedName>
    <definedName name="철공">[177]노임!$B$4</definedName>
    <definedName name="철근1.51.5" localSheetId="1">#REF!</definedName>
    <definedName name="철근1.51.5">#REF!</definedName>
    <definedName name="철근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22015" localSheetId="1">#REF!</definedName>
    <definedName name="철근22015">#REF!</definedName>
    <definedName name="철근22515" localSheetId="1">#REF!</definedName>
    <definedName name="철근22515">#REF!</definedName>
    <definedName name="철근가공장1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가공장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공">[30]물가자료!$C$4</definedName>
    <definedName name="철도궤도공" localSheetId="1">#REF!</definedName>
    <definedName name="철도궤도공">#REF!</definedName>
    <definedName name="철도신호공" localSheetId="1">#REF!</definedName>
    <definedName name="철도신호공">#REF!</definedName>
    <definedName name="철물">'[76]000000'!$E$26</definedName>
    <definedName name="철선">'[76]000000'!$E$12</definedName>
    <definedName name="철판공" localSheetId="1">#REF!</definedName>
    <definedName name="철판공">#REF!</definedName>
    <definedName name="청">[26]!Macro14</definedName>
    <definedName name="청마총괄" localSheetId="1">[232]직노!#REF!</definedName>
    <definedName name="청마총괄">[232]직노!#REF!</definedName>
    <definedName name="청사초롱" localSheetId="1">'[96]BEND LOSS'!#REF!</definedName>
    <definedName name="청사초롱">'[96]BEND LOSS'!#REF!</definedName>
    <definedName name="청천200" localSheetId="1">'[233]200'!#REF!</definedName>
    <definedName name="청천200">'[233]200'!#REF!</definedName>
    <definedName name="초급기술자">[234]기본단가표!$L$32</definedName>
    <definedName name="총공" localSheetId="1" hidden="1">{#N/A,#N/A,FALSE,"운반시간"}</definedName>
    <definedName name="총공" hidden="1">{#N/A,#N/A,FALSE,"운반시간"}</definedName>
    <definedName name="총괄" localSheetId="1">#REF!</definedName>
    <definedName name="총괄">#REF!</definedName>
    <definedName name="총괄제출용" localSheetId="1" hidden="1">{#N/A,#N/A,FALSE,"전력간선"}</definedName>
    <definedName name="총괄제출용" hidden="1">{#N/A,#N/A,FALSE,"전력간선"}</definedName>
    <definedName name="총괄집행계획" localSheetId="1">'건설업종별 집계표-제출용'!총괄집행계획</definedName>
    <definedName name="총괄집행계획">#N/A</definedName>
    <definedName name="총괄표" localSheetId="1">#REF!</definedName>
    <definedName name="총괄표">#REF!</definedName>
    <definedName name="총괄표1" localSheetId="1" hidden="1">{#N/A,#N/A,FALSE,"부대1"}</definedName>
    <definedName name="총괄표1" hidden="1">{#N/A,#N/A,FALSE,"부대1"}</definedName>
    <definedName name="총괄표11" localSheetId="1" hidden="1">{#N/A,#N/A,FALSE,"배수2"}</definedName>
    <definedName name="총괄표11" hidden="1">{#N/A,#N/A,FALSE,"배수2"}</definedName>
    <definedName name="총괄표3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괄표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괄표당초" localSheetId="1" hidden="1">{#N/A,#N/A,FALSE,"부대2"}</definedName>
    <definedName name="총괄표당초" hidden="1">{#N/A,#N/A,FALSE,"부대2"}</definedName>
    <definedName name="총원가" localSheetId="1">#REF!</definedName>
    <definedName name="총원가">#REF!</definedName>
    <definedName name="총원가2" localSheetId="1">#REF!</definedName>
    <definedName name="총원가2">#REF!</definedName>
    <definedName name="총토탈" localSheetId="1">#REF!</definedName>
    <definedName name="총토탈">#REF!</definedName>
    <definedName name="총토탈1" localSheetId="1">#REF!</definedName>
    <definedName name="총토탈1">#REF!</definedName>
    <definedName name="총토탈2" localSheetId="1">#REF!</definedName>
    <definedName name="총토탈2">#REF!</definedName>
    <definedName name="최" localSheetId="1">#REF!</definedName>
    <definedName name="최">#REF!</definedName>
    <definedName name="최대훈" localSheetId="1">#REF!</definedName>
    <definedName name="최대훈">#REF!</definedName>
    <definedName name="최이갑">[110]날개벽!$W$25</definedName>
    <definedName name="최종견적가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최종견적가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출력공사" localSheetId="1">'건설업종별 집계표-제출용'!출력공사</definedName>
    <definedName name="출력공사">#N/A</definedName>
    <definedName name="출입문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충청도" localSheetId="1">'[61]BEND LOSS'!#REF!</definedName>
    <definedName name="충청도">'[61]BEND LOSS'!#REF!</definedName>
    <definedName name="충청도도" localSheetId="1">[171]Sheet5!#REF!</definedName>
    <definedName name="충청도도">[171]Sheet5!#REF!</definedName>
    <definedName name="측구공" localSheetId="1">BlankMacro1</definedName>
    <definedName name="측구공">BlankMacro1</definedName>
    <definedName name="측부" localSheetId="1">#REF!</definedName>
    <definedName name="측부">#REF!</definedName>
    <definedName name="측정함" localSheetId="1">#REF!</definedName>
    <definedName name="측정함">#REF!</definedName>
    <definedName name="치장벽돌공" localSheetId="1">#REF!</definedName>
    <definedName name="치장벽돌공">#REF!</definedName>
    <definedName name="칠팔">25800</definedName>
    <definedName name="ㅋ" localSheetId="1">#REF!</definedName>
    <definedName name="ㅋ">#REF!</definedName>
    <definedName name="ㅋ1">#REF!</definedName>
    <definedName name="ㅋㅁ" localSheetId="1" hidden="1">{#N/A,#N/A,FALSE,"명세표"}</definedName>
    <definedName name="ㅋㅁ" hidden="1">{#N/A,#N/A,FALSE,"명세표"}</definedName>
    <definedName name="ㅋㅋㅋ" localSheetId="1" hidden="1">{#N/A,#N/A,FALSE,"전력간선"}</definedName>
    <definedName name="ㅋㅋㅋ" hidden="1">{#N/A,#N/A,FALSE,"전력간선"}</definedName>
    <definedName name="ㅋㅌ" localSheetId="1" hidden="1">{"'용역비'!$A$4:$C$8"}</definedName>
    <definedName name="ㅋㅌ" hidden="1">{"'용역비'!$A$4:$C$8"}</definedName>
    <definedName name="ㅋㅌㅊㅁㄴㅇ">[235]도!#REF!</definedName>
    <definedName name="카메라" localSheetId="1" hidden="1">{#N/A,#N/A,FALSE,"지침";#N/A,#N/A,FALSE,"환경분석";#N/A,#N/A,FALSE,"Sheet16"}</definedName>
    <definedName name="카메라" hidden="1">{#N/A,#N/A,FALSE,"지침";#N/A,#N/A,FALSE,"환경분석";#N/A,#N/A,FALSE,"Sheet16"}</definedName>
    <definedName name="카메라11" localSheetId="1" hidden="1">{#N/A,#N/A,FALSE,"지침";#N/A,#N/A,FALSE,"환경분석";#N/A,#N/A,FALSE,"Sheet16"}</definedName>
    <definedName name="카메라11" hidden="1">{#N/A,#N/A,FALSE,"지침";#N/A,#N/A,FALSE,"환경분석";#N/A,#N/A,FALSE,"Sheet16"}</definedName>
    <definedName name="카메라1212" localSheetId="1" hidden="1">{#N/A,#N/A,FALSE,"지침";#N/A,#N/A,FALSE,"환경분석";#N/A,#N/A,FALSE,"Sheet16"}</definedName>
    <definedName name="카메라1212" hidden="1">{#N/A,#N/A,FALSE,"지침";#N/A,#N/A,FALSE,"환경분석";#N/A,#N/A,FALSE,"Sheet16"}</definedName>
    <definedName name="캇타간재">'[125]기계경비(시간당)'!$H$92</definedName>
    <definedName name="캇타노무">'[125]기계경비(시간당)'!$H$88</definedName>
    <definedName name="캇타손료">'[125]기계경비(시간당)'!$H$87</definedName>
    <definedName name="케이블공" localSheetId="1">#REF!</definedName>
    <definedName name="케이블공">#REF!</definedName>
    <definedName name="케이블공노" localSheetId="1">[22]Sheet6!#REF!</definedName>
    <definedName name="케이블공노">[22]Sheet6!#REF!</definedName>
    <definedName name="코SKEW" localSheetId="1">#REF!</definedName>
    <definedName name="코SKEW">#REF!</definedName>
    <definedName name="코드" localSheetId="1">OFFSET(#REF!,,,COUNTA(#REF!)-1)</definedName>
    <definedName name="코드">OFFSET(#REF!,,,COUNTA(#REF!)-1)</definedName>
    <definedName name="코사" localSheetId="1">#REF!</definedName>
    <definedName name="코사">#REF!</definedName>
    <definedName name="코킹공" localSheetId="1">#REF!</definedName>
    <definedName name="코킹공">#REF!</definedName>
    <definedName name="코핑상단" localSheetId="1">#REF!</definedName>
    <definedName name="코핑상단">#REF!</definedName>
    <definedName name="코핑폭" localSheetId="1">#REF!</definedName>
    <definedName name="코핑폭">#REF!</definedName>
    <definedName name="코핑하단" localSheetId="1">#REF!</definedName>
    <definedName name="코핑하단">#REF!</definedName>
    <definedName name="코핑헌치" localSheetId="1">#REF!</definedName>
    <definedName name="코핑헌치">#REF!</definedName>
    <definedName name="콘">[236]토공사!$B$10</definedName>
    <definedName name="콘공">'[237](C)원내역'!$E$4:$L$233,'[237](C)원내역'!$K$234:$K$261,'[237](C)원내역'!$I$252:$J$255,'[237](C)원내역'!$E$276:$K$338</definedName>
    <definedName name="콘크" localSheetId="1">#REF!</definedName>
    <definedName name="콘크">#REF!</definedName>
    <definedName name="콘크리트" localSheetId="1">#REF!</definedName>
    <definedName name="콘크리트">#REF!</definedName>
    <definedName name="콘크리트_광의" localSheetId="1">#REF!</definedName>
    <definedName name="콘크리트_광의">#REF!</definedName>
    <definedName name="콘크리트공">[30]물가자료!$C$24</definedName>
    <definedName name="콘크리트깨기" localSheetId="1">{"'중기작업1'!$A$1:$V$18"}</definedName>
    <definedName name="콘크리트깨기">{"'중기작업1'!$A$1:$V$18"}</definedName>
    <definedName name="콘크리트타설">[117]!일위화면복귀매크로</definedName>
    <definedName name="콤프" localSheetId="1">#REF!</definedName>
    <definedName name="콤프">#REF!</definedName>
    <definedName name="ㅌㅊㅌ" localSheetId="1">[133]견적서!#REF!</definedName>
    <definedName name="ㅌㅊㅌ">[133]견적서!#REF!</definedName>
    <definedName name="ㅌㅍㅁㄴㅋ" hidden="1">'[161]N賃率-職'!$I$5:$I$30</definedName>
    <definedName name="타견적" hidden="1">[210]수량산출!$A$1:$A$8282</definedName>
    <definedName name="타일공" localSheetId="1">#REF!</definedName>
    <definedName name="타일공">#REF!</definedName>
    <definedName name="터라기2" localSheetId="1">[238]오억미만!#REF!</definedName>
    <definedName name="터라기2">[238]오억미만!#REF!</definedName>
    <definedName name="터파기1" localSheetId="1">[238]오억미만!#REF!</definedName>
    <definedName name="터파기1">[238]오억미만!#REF!</definedName>
    <definedName name="터파기2">[238]오억미만!#REF!</definedName>
    <definedName name="터파기계산">[128]!터파기계산</definedName>
    <definedName name="터파기고" localSheetId="1">#REF!</definedName>
    <definedName name="터파기고">#REF!</definedName>
    <definedName name="템2" localSheetId="1">BlankMacro1</definedName>
    <definedName name="템2">BlankMacro1</definedName>
    <definedName name="템3" localSheetId="1">BlankMacro1</definedName>
    <definedName name="템3">BlankMacro1</definedName>
    <definedName name="템4" localSheetId="1">BlankMacro1</definedName>
    <definedName name="템4">BlankMacro1</definedName>
    <definedName name="템5" localSheetId="1">BlankMacro1</definedName>
    <definedName name="템5">BlankMacro1</definedName>
    <definedName name="템6" localSheetId="1">BlankMacro1</definedName>
    <definedName name="템6">BlankMacro1</definedName>
    <definedName name="템플리트모듈1" localSheetId="1">BlankMacro1</definedName>
    <definedName name="템플리트모듈1">BlankMacro1</definedName>
    <definedName name="템플리트모듈10" localSheetId="1">BlankMacro1</definedName>
    <definedName name="템플리트모듈10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" localSheetId="1">#REF!</definedName>
    <definedName name="토">#REF!</definedName>
    <definedName name="토\40" localSheetId="1" hidden="1">{#N/A,#N/A,FALSE,"토공2"}</definedName>
    <definedName name="토\40" hidden="1">{#N/A,#N/A,FALSE,"토공2"}</definedName>
    <definedName name="토1" localSheetId="1" hidden="1">{#N/A,#N/A,FALSE,"이정표"}</definedName>
    <definedName name="토1" hidden="1">{#N/A,#N/A,FALSE,"이정표"}</definedName>
    <definedName name="토2" localSheetId="1" hidden="1">{#N/A,#N/A,FALSE,"조골재"}</definedName>
    <definedName name="토2" hidden="1">{#N/A,#N/A,FALSE,"조골재"}</definedName>
    <definedName name="토3" localSheetId="1">BlankMacro1</definedName>
    <definedName name="토3">BlankMacro1</definedName>
    <definedName name="토공" localSheetId="1">#REF!</definedName>
    <definedName name="토공">#REF!</definedName>
    <definedName name="토공2" localSheetId="1" hidden="1">{#N/A,#N/A,FALSE,"2~8번"}</definedName>
    <definedName name="토공2" hidden="1">{#N/A,#N/A,FALSE,"2~8번"}</definedName>
    <definedName name="토공계획">[117]!수식입력매크로</definedName>
    <definedName name="토공분" localSheetId="1">#REF!</definedName>
    <definedName name="토공분">#REF!</definedName>
    <definedName name="토공사">[239]정렬!$B$2:$E$1204</definedName>
    <definedName name="토공유동" localSheetId="1">#REF!</definedName>
    <definedName name="토공유동">#REF!</definedName>
    <definedName name="토공전체" localSheetId="1" hidden="1">{#N/A,#N/A,FALSE,"운반시간"}</definedName>
    <definedName name="토공전체" hidden="1">{#N/A,#N/A,FALSE,"운반시간"}</definedName>
    <definedName name="토공집계">[240]!수식입력매크로</definedName>
    <definedName name="토목견적" localSheetId="1" hidden="1">{#N/A,#N/A,FALSE,"골재소요량";#N/A,#N/A,FALSE,"골재소요량"}</definedName>
    <definedName name="토목견적" hidden="1">{#N/A,#N/A,FALSE,"골재소요량";#N/A,#N/A,FALSE,"골재소요량"}</definedName>
    <definedName name="토목내역" localSheetId="1">#REF!</definedName>
    <definedName name="토목내역">#REF!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토목실행" localSheetId="1" hidden="1">{#N/A,#N/A,FALSE,"골재소요량";#N/A,#N/A,FALSE,"골재소요량"}</definedName>
    <definedName name="토목실행" hidden="1">{#N/A,#N/A,FALSE,"골재소요량";#N/A,#N/A,FALSE,"골재소요량"}</definedName>
    <definedName name="토목원가" localSheetId="1">#REF!</definedName>
    <definedName name="토목원가">#REF!</definedName>
    <definedName name="토사" localSheetId="1">'[76]000000'!#REF!</definedName>
    <definedName name="토사">'[76]000000'!#REF!</definedName>
    <definedName name="토사자중">710.185</definedName>
    <definedName name="토적표" localSheetId="1">#REF!</definedName>
    <definedName name="토적표">#REF!</definedName>
    <definedName name="토지" localSheetId="1">#REF!</definedName>
    <definedName name="토지">#REF!</definedName>
    <definedName name="토집">[164]!수식입력매크로</definedName>
    <definedName name="토출조" localSheetId="1">{"'중기작업1'!$A$1:$V$18"}</definedName>
    <definedName name="토출조">{"'중기작업1'!$A$1:$V$18"}</definedName>
    <definedName name="토피">4.803</definedName>
    <definedName name="통내">[148]노무비!$B$8</definedName>
    <definedName name="통설">[148]노무비!$B$10</definedName>
    <definedName name="통신기능사" localSheetId="1">#REF!</definedName>
    <definedName name="통신기능사">#REF!</definedName>
    <definedName name="통신기사">92355</definedName>
    <definedName name="통신기사1급" localSheetId="1">#REF!</definedName>
    <definedName name="통신기사1급">#REF!</definedName>
    <definedName name="통신기사2급" localSheetId="1">#REF!</definedName>
    <definedName name="통신기사2급">#REF!</definedName>
    <definedName name="통신내선공" localSheetId="1">#REF!</definedName>
    <definedName name="통신내선공">#REF!</definedName>
    <definedName name="통신산업기사">91949</definedName>
    <definedName name="통신설비공" localSheetId="1">#REF!</definedName>
    <definedName name="통신설비공">#REF!</definedName>
    <definedName name="통신외선공" localSheetId="1">#REF!</definedName>
    <definedName name="통신외선공">#REF!</definedName>
    <definedName name="통신케이블공" localSheetId="1">#REF!</definedName>
    <definedName name="통신케이블공">#REF!</definedName>
    <definedName name="퇴직">#REF!</definedName>
    <definedName name="트레이집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트레이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특고">#REF!</definedName>
    <definedName name="특급원자력비파괴시험" localSheetId="1">#REF!</definedName>
    <definedName name="특급원자력비파괴시험">#REF!</definedName>
    <definedName name="특별" localSheetId="1">[116]노무!#REF!</definedName>
    <definedName name="특별">[116]노무!#REF!</definedName>
    <definedName name="특별고압케이블전공" localSheetId="1">#REF!</definedName>
    <definedName name="특별고압케이블전공">#REF!</definedName>
    <definedName name="특별인부">'[125]기계경비(시간당)'!$D$9</definedName>
    <definedName name="특수비계공" localSheetId="1">#REF!</definedName>
    <definedName name="특수비계공">#REF!</definedName>
    <definedName name="특수화공" localSheetId="1">#REF!</definedName>
    <definedName name="특수화공">#REF!</definedName>
    <definedName name="ㅍ" localSheetId="1" hidden="1">{#N/A,#N/A,FALSE,"명세표"}</definedName>
    <definedName name="ㅍ" hidden="1">{#N/A,#N/A,FALSE,"명세표"}</definedName>
    <definedName name="ㅍ큪ㅊㅋ" localSheetId="1" hidden="1">#REF!</definedName>
    <definedName name="ㅍ큪ㅊㅋ" hidden="1">#REF!</definedName>
    <definedName name="파" localSheetId="1">'[73]인건-측정'!#REF!</definedName>
    <definedName name="파">'[73]인건-측정'!#REF!</definedName>
    <definedName name="파고라기초" localSheetId="1" hidden="1">{"SJ - 기본 보기",#N/A,FALSE,"공사별 외주견적"}</definedName>
    <definedName name="파고라기초" hidden="1">{"SJ - 기본 보기",#N/A,FALSE,"공사별 외주견적"}</definedName>
    <definedName name="파고라기초1" localSheetId="1" hidden="1">{"SJ - 기본 보기",#N/A,FALSE,"공사별 외주견적"}</definedName>
    <definedName name="파고라기초1" hidden="1">{"SJ - 기본 보기",#N/A,FALSE,"공사별 외주견적"}</definedName>
    <definedName name="파이1">#REF!</definedName>
    <definedName name="파이2">#REF!</definedName>
    <definedName name="파이프" localSheetId="1">#REF!</definedName>
    <definedName name="파이프">#REF!</definedName>
    <definedName name="파이프펜던트">[49]DATA!$E$17:$F$26</definedName>
    <definedName name="파일" localSheetId="1" hidden="1">#REF!</definedName>
    <definedName name="파일" hidden="1">#REF!</definedName>
    <definedName name="파일1간격">0.6</definedName>
    <definedName name="파일간격">1.3</definedName>
    <definedName name="판넬" localSheetId="1" hidden="1">{"'단계별시설공사비'!$A$3:$K$51"}</definedName>
    <definedName name="판넬" hidden="1">{"'단계별시설공사비'!$A$3:$K$51"}</definedName>
    <definedName name="판넬조립공" localSheetId="1">#REF!</definedName>
    <definedName name="판넬조립공">#REF!</definedName>
    <definedName name="팬" localSheetId="1" hidden="1">{#N/A,#N/A,TRUE,"공조기";#N/A,#N/A,TRUE,"FCU";#N/A,#N/A,TRUE,"1-20";#N/A,#N/A,TRUE,"21-40";#N/A,#N/A,TRUE,"41-60";#N/A,#N/A,TRUE,"61-80";#N/A,#N/A,TRUE,"화장실부하집계";#N/A,#N/A,TRUE,"화장실"}</definedName>
    <definedName name="팬" hidden="1">{#N/A,#N/A,TRUE,"공조기";#N/A,#N/A,TRUE,"FCU";#N/A,#N/A,TRUE,"1-20";#N/A,#N/A,TRUE,"21-40";#N/A,#N/A,TRUE,"41-60";#N/A,#N/A,TRUE,"61-80";#N/A,#N/A,TRUE,"화장실부하집계";#N/A,#N/A,TRUE,"화장실"}</definedName>
    <definedName name="펌프" localSheetId="1" hidden="1">{#N/A,#N/A,TRUE,"1. 부하계산";#N/A,#N/A,TRUE,"1-1.부하계산기준";#N/A,#N/A,TRUE,"1-2.부하계산방법";#N/A,#N/A,TRUE,"1-3.부하집계";#N/A,#N/A,TRUE,"1-4.부하계산"}</definedName>
    <definedName name="펌프" hidden="1">{#N/A,#N/A,TRUE,"1. 부하계산";#N/A,#N/A,TRUE,"1-1.부하계산기준";#N/A,#N/A,TRUE,"1-2.부하계산방법";#N/A,#N/A,TRUE,"1-3.부하집계";#N/A,#N/A,TRUE,"1-4.부하계산"}</definedName>
    <definedName name="페널">'[76]000000'!$E$60</definedName>
    <definedName name="페이지" localSheetId="1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폐기물갑지" localSheetId="1" hidden="1">{"'건축내역'!$A$1:$L$413"}</definedName>
    <definedName name="폐기물갑지" hidden="1">{"'건축내역'!$A$1:$L$413"}</definedName>
    <definedName name="폐기물수수료">[118]총괄내역서!#REF!</definedName>
    <definedName name="포" localSheetId="1">#REF!</definedName>
    <definedName name="포">#REF!</definedName>
    <definedName name="포설공" localSheetId="1">#REF!</definedName>
    <definedName name="포설공">#REF!</definedName>
    <definedName name="포설노무비">[130]정산설계!$G$325</definedName>
    <definedName name="포일">[241]!수식입력매크로</definedName>
    <definedName name="포장" localSheetId="1">#REF!</definedName>
    <definedName name="포장">#REF!</definedName>
    <definedName name="포장공" localSheetId="1">#REF!</definedName>
    <definedName name="포장공">#REF!</definedName>
    <definedName name="포장공집계" localSheetId="1">#REF!</definedName>
    <definedName name="포장공집계">#REF!</definedName>
    <definedName name="포장공집계표" localSheetId="1">#REF!</definedName>
    <definedName name="포장공집계표">#REF!</definedName>
    <definedName name="포장단위">[242]VXXXXX!$AB$25</definedName>
    <definedName name="포장토적015" localSheetId="1">#REF!</definedName>
    <definedName name="포장토적015">#REF!</definedName>
    <definedName name="포장토적02" localSheetId="1">#REF!</definedName>
    <definedName name="포장토적02">#REF!</definedName>
    <definedName name="포지머ㅗㄱㄷㅌ킹1" localSheetId="1" hidden="1">{#N/A,#N/A,FALSE,"표지목차"}</definedName>
    <definedName name="포지머ㅗㄱㄷㅌ킹1" hidden="1">{#N/A,#N/A,FALSE,"표지목차"}</definedName>
    <definedName name="폭" localSheetId="1">'[96]BEND LOSS'!#REF!</definedName>
    <definedName name="폭">'[96]BEND LOSS'!#REF!</definedName>
    <definedName name="폭2" localSheetId="1">'[61]BEND LOSS'!#REF!</definedName>
    <definedName name="폭2">'[61]BEND LOSS'!#REF!</definedName>
    <definedName name="폭랄" localSheetId="1">'[61]BEND LOSS'!#REF!</definedName>
    <definedName name="폭랄">'[61]BEND LOSS'!#REF!</definedName>
    <definedName name="폭죽" localSheetId="1">'[96]BEND LOSS'!#REF!</definedName>
    <definedName name="폭죽">'[96]BEND LOSS'!#REF!</definedName>
    <definedName name="폽장2" localSheetId="1" hidden="1">{#N/A,#N/A,FALSE,"포장1";#N/A,#N/A,FALSE,"포장1"}</definedName>
    <definedName name="폽장2" hidden="1">{#N/A,#N/A,FALSE,"포장1";#N/A,#N/A,FALSE,"포장1"}</definedName>
    <definedName name="표지" localSheetId="1">#REF!</definedName>
    <definedName name="표지">#REF!</definedName>
    <definedName name="표지2" localSheetId="1">#REF!</definedName>
    <definedName name="표지2">#REF!</definedName>
    <definedName name="표지3">#REF!</definedName>
    <definedName name="푸" localSheetId="1" hidden="1">{#N/A,#N/A,FALSE,"토공2"}</definedName>
    <definedName name="푸" hidden="1">{#N/A,#N/A,FALSE,"토공2"}</definedName>
    <definedName name="풀박스" localSheetId="1">[73]단가!#REF!</definedName>
    <definedName name="풀박스">[73]단가!#REF!</definedName>
    <definedName name="품명" localSheetId="1">#REF!</definedName>
    <definedName name="품명">#REF!</definedName>
    <definedName name="품번" localSheetId="1">#REF!</definedName>
    <definedName name="품번">#REF!</definedName>
    <definedName name="품셈" localSheetId="1">#REF!</definedName>
    <definedName name="품셈">#REF!</definedName>
    <definedName name="품셈공종">'[243]별표 '!$C$2:$C$50</definedName>
    <definedName name="품셈단가">'[243]별표 '!$D$2:$D$50</definedName>
    <definedName name="품셈및단가" localSheetId="1">#REF!</definedName>
    <definedName name="품셈및단가">#REF!</definedName>
    <definedName name="품셈표" localSheetId="1">#REF!</definedName>
    <definedName name="품셈표">#REF!</definedName>
    <definedName name="프로젝트명" localSheetId="1">#REF!</definedName>
    <definedName name="프로젝트명">#REF!</definedName>
    <definedName name="프로젝트코드">#REF!</definedName>
    <definedName name="플라타너스B8">[104]데이타!$E$552</definedName>
    <definedName name="플랜트" localSheetId="1">[116]노무!#REF!</definedName>
    <definedName name="플랜트">[116]노무!#REF!</definedName>
    <definedName name="플랜트기계설치공" localSheetId="1">#REF!</definedName>
    <definedName name="플랜트기계설치공">#REF!</definedName>
    <definedName name="플랜트노" localSheetId="1">[22]Sheet6!#REF!</definedName>
    <definedName name="플랜트노">[22]Sheet6!#REF!</definedName>
    <definedName name="플랜트배관공" localSheetId="1">#REF!</definedName>
    <definedName name="플랜트배관공">#REF!</definedName>
    <definedName name="플랜트용접공" localSheetId="1">#REF!</definedName>
    <definedName name="플랜트용접공">#REF!</definedName>
    <definedName name="플랜트전공" localSheetId="1">[113]일위!#REF!</definedName>
    <definedName name="플랜트전공">[113]일위!#REF!</definedName>
    <definedName name="플랜트제관공" localSheetId="1">#REF!</definedName>
    <definedName name="플랜트제관공">#REF!</definedName>
    <definedName name="플랜트특수용접공" localSheetId="1">#REF!</definedName>
    <definedName name="플랜트특수용접공">#REF!</definedName>
    <definedName name="피어지름" localSheetId="1">#REF!</definedName>
    <definedName name="피어지름">#REF!</definedName>
    <definedName name="ㅎ314">#REF!</definedName>
    <definedName name="ㅎ384" localSheetId="1">#REF!</definedName>
    <definedName name="ㅎ384">#REF!</definedName>
    <definedName name="ㅎ662" localSheetId="1">#REF!</definedName>
    <definedName name="ㅎ662">#REF!</definedName>
    <definedName name="ㅎㄳ" localSheetId="1">#REF!</definedName>
    <definedName name="ㅎㄳ">#REF!</definedName>
    <definedName name="ㅎㄹ" hidden="1">#REF!</definedName>
    <definedName name="ㅎㄹ오하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낟안" localSheetId="1" hidden="1">{#N/A,#N/A,FALSE,"혼합골재"}</definedName>
    <definedName name="ㅎ로낟안" hidden="1">{#N/A,#N/A,FALSE,"혼합골재"}</definedName>
    <definedName name="ㅎㅇ" localSheetId="1" hidden="1">{"'용역비'!$A$4:$C$8"}</definedName>
    <definedName name="ㅎㅇ" hidden="1">{"'용역비'!$A$4:$C$8"}</definedName>
    <definedName name="ㅎㅇㄶㄷㄱ" localSheetId="1" hidden="1">#REF!</definedName>
    <definedName name="ㅎㅇㄶㄷㄱ" hidden="1">#REF!</definedName>
    <definedName name="ㅎㅇㄶㄹㅇㄴ" localSheetId="1">#REF!</definedName>
    <definedName name="ㅎㅇㄶㄹㅇㄴ">#REF!</definedName>
    <definedName name="ㅎ오" localSheetId="1" hidden="1">{"'용역비'!$A$4:$C$8"}</definedName>
    <definedName name="ㅎ오" hidden="1">{"'용역비'!$A$4:$C$8"}</definedName>
    <definedName name="ㅎㅎ" localSheetId="1" hidden="1">{#N/A,#N/A,FALSE,"집계";#N/A,#N/A,FALSE,"철근";#N/A,#N/A,FALSE,"외봉육교(교대A1)";#N/A,#N/A,FALSE,"외봉육교(교대A2)"}</definedName>
    <definedName name="ㅎㅎ" hidden="1">{#N/A,#N/A,FALSE,"집계";#N/A,#N/A,FALSE,"철근";#N/A,#N/A,FALSE,"외봉육교(교대A1)";#N/A,#N/A,FALSE,"외봉육교(교대A2)"}</definedName>
    <definedName name="ㅎㅎㅎ" hidden="1">#REF!</definedName>
    <definedName name="ㅎㅎㅎㅎ" localSheetId="1">#REF!</definedName>
    <definedName name="ㅎㅎㅎㅎ">#REF!</definedName>
    <definedName name="ㅎㅎㅎㅎㅎㅎ" localSheetId="1">#REF!</definedName>
    <definedName name="ㅎㅎㅎㅎㅎㅎ">#REF!</definedName>
    <definedName name="ㅎㅎㅎㅎㅎㅎㅎㅎㅎㅎㅎㅎㅎ">#REF!</definedName>
    <definedName name="ㅎ혀ㅑ" localSheetId="1">#REF!</definedName>
    <definedName name="ㅎ혀ㅑ">#REF!</definedName>
    <definedName name="하" localSheetId="1" hidden="1">{#N/A,#N/A,FALSE,"지침";#N/A,#N/A,FALSE,"환경분석";#N/A,#N/A,FALSE,"Sheet16"}</definedName>
    <definedName name="하" hidden="1">{#N/A,#N/A,FALSE,"지침";#N/A,#N/A,FALSE,"환경분석";#N/A,#N/A,FALSE,"Sheet16"}</definedName>
    <definedName name="하늘1" localSheetId="1" hidden="1">{#N/A,#N/A,FALSE,"전력간선"}</definedName>
    <definedName name="하늘1" hidden="1">{#N/A,#N/A,FALSE,"전력간선"}</definedName>
    <definedName name="하도급">[211]산출내역서집계표!$D$6:$L$116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사항">#REF!</definedName>
    <definedName name="하도대비" localSheetId="1" hidden="1">{#N/A,#N/A,FALSE,"구조2"}</definedName>
    <definedName name="하도대비" hidden="1">{#N/A,#N/A,FALSE,"구조2"}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집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도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루">[126]Sheet5!#REF!</definedName>
    <definedName name="하링" localSheetId="1">BlankMacro1</definedName>
    <definedName name="하링">BlankMacro1</definedName>
    <definedName name="하비람" localSheetId="1" hidden="1">{#N/A,#N/A,TRUE,"1. 부하계산";#N/A,#N/A,TRUE,"1-1.부하계산기준";#N/A,#N/A,TRUE,"1-2.부하계산방법";#N/A,#N/A,TRUE,"1-3.부하집계";#N/A,#N/A,TRUE,"1-4.부하계산"}</definedName>
    <definedName name="하비람" hidden="1">{#N/A,#N/A,TRUE,"1. 부하계산";#N/A,#N/A,TRUE,"1-1.부하계산기준";#N/A,#N/A,TRUE,"1-2.부하계산방법";#N/A,#N/A,TRUE,"1-3.부하집계";#N/A,#N/A,TRUE,"1-4.부하계산"}</definedName>
    <definedName name="하자보증금" localSheetId="1">#REF!</definedName>
    <definedName name="하자보증금">#REF!</definedName>
    <definedName name="하자보증기간" localSheetId="1">#REF!</definedName>
    <definedName name="하자보증기간">#REF!</definedName>
    <definedName name="학산P2" localSheetId="1">BlankMacro1</definedName>
    <definedName name="학산P2">BlankMacro1</definedName>
    <definedName name="한" localSheetId="1">'[61]BEND LOSS'!#REF!</definedName>
    <definedName name="한">'[61]BEND LOSS'!#REF!</definedName>
    <definedName name="한국타코닉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국타코닉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식목공" localSheetId="1">#REF!</definedName>
    <definedName name="한식목공">#REF!</definedName>
    <definedName name="한식목공조공" localSheetId="1">#REF!</definedName>
    <definedName name="한식목공조공">#REF!</definedName>
    <definedName name="한식미장공" localSheetId="1">#REF!</definedName>
    <definedName name="한식미장공">#REF!</definedName>
    <definedName name="한식와공" localSheetId="1">#REF!</definedName>
    <definedName name="한식와공">#REF!</definedName>
    <definedName name="한식와공조공" localSheetId="1">#REF!</definedName>
    <definedName name="한식와공조공">#REF!</definedName>
    <definedName name="한전수탁공사비2" localSheetId="1">#REF!</definedName>
    <definedName name="한전수탁공사비2">#REF!</definedName>
    <definedName name="한전수탁비">#REF!</definedName>
    <definedName name="할석공" localSheetId="1">#REF!</definedName>
    <definedName name="할석공">#REF!</definedName>
    <definedName name="함석공" localSheetId="1">#REF!</definedName>
    <definedName name="함석공">#REF!</definedName>
    <definedName name="합계" localSheetId="1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3">#REF!</definedName>
    <definedName name="합계전류4">#REF!</definedName>
    <definedName name="합계전류5">#REF!</definedName>
    <definedName name="합계전류6">#REF!</definedName>
    <definedName name="합계전류7">#REF!</definedName>
    <definedName name="합계전류A">#REF!</definedName>
    <definedName name="합계표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판">'[76]000000'!$E$3</definedName>
    <definedName name="항복강도" localSheetId="1">'[96]BEND LOSS'!#REF!</definedName>
    <definedName name="항복강도">'[96]BEND LOSS'!#REF!</definedName>
    <definedName name="항복강도2" localSheetId="1">'[61]BEND LOSS'!#REF!</definedName>
    <definedName name="항복강도2">'[61]BEND LOSS'!#REF!</definedName>
    <definedName name="햄머" localSheetId="1">#REF!</definedName>
    <definedName name="햄머">#REF!</definedName>
    <definedName name="허용전류" localSheetId="1">#REF!</definedName>
    <definedName name="허용전류">#REF!</definedName>
    <definedName name="허용지반반력">70</definedName>
    <definedName name="현도사" localSheetId="1">#REF!</definedName>
    <definedName name="현도사">#REF!</definedName>
    <definedName name="현장" hidden="1">#REF!</definedName>
    <definedName name="현황" localSheetId="1">[0]!BlankMacro1</definedName>
    <definedName name="현황">[0]!BlankMacro1</definedName>
    <definedName name="형상">[70]DATE!$D$24:$D$85</definedName>
    <definedName name="형틀" localSheetId="1">#REF!</definedName>
    <definedName name="형틀">#REF!</definedName>
    <definedName name="형틀목" localSheetId="1">[116]노무!#REF!</definedName>
    <definedName name="형틀목">[116]노무!#REF!</definedName>
    <definedName name="형틀목공">[177]노임!$B$3</definedName>
    <definedName name="호호" localSheetId="1">#REF!</definedName>
    <definedName name="호호">#REF!</definedName>
    <definedName name="호ㅓ" localSheetId="1" hidden="1">{"'용역비'!$A$4:$C$8"}</definedName>
    <definedName name="호ㅓ" hidden="1">{"'용역비'!$A$4:$C$8"}</definedName>
    <definedName name="혼합토사관창">8755</definedName>
    <definedName name="홍ㄹㄴㄷㄱ" localSheetId="1" hidden="1">#REF!</definedName>
    <definedName name="홍ㄹㄴㄷㄱ" hidden="1">#REF!</definedName>
    <definedName name="홍ㅇ호" localSheetId="1" hidden="1">{"'용역비'!$A$4:$C$8"}</definedName>
    <definedName name="홍ㅇ호" hidden="1">{"'용역비'!$A$4:$C$8"}</definedName>
    <definedName name="화공" localSheetId="1">#REF!</definedName>
    <definedName name="화공">#REF!</definedName>
    <definedName name="화성공정" localSheetId="1">BlankMacro1</definedName>
    <definedName name="화성공정">BlankMacro1</definedName>
    <definedName name="화약취급공" localSheetId="1">#REF!</definedName>
    <definedName name="화약취급공">#REF!</definedName>
    <definedName name="환동" localSheetId="1">[0]!BlankMacro1</definedName>
    <definedName name="환동">[0]!BlankMacro1</definedName>
    <definedName name="환웅" localSheetId="1">[0]!BlankMacro1</definedName>
    <definedName name="환웅">[0]!BlankMacro1</definedName>
    <definedName name="환율">'[125]기계경비(시간당)'!$D$21</definedName>
    <definedName name="활석" localSheetId="1">[116]노무!#REF!</definedName>
    <definedName name="활석">[116]노무!#REF!</definedName>
    <definedName name="회사" localSheetId="1">#REF!</definedName>
    <definedName name="회사">#REF!</definedName>
    <definedName name="회사경비" localSheetId="1">#REF!</definedName>
    <definedName name="회사경비">#REF!</definedName>
    <definedName name="횡배수공집계" localSheetId="1">#REF!</definedName>
    <definedName name="횡배수공집계">#REF!</definedName>
    <definedName name="횡배수관기초" localSheetId="1">#REF!</definedName>
    <definedName name="횡배수관기초">#REF!</definedName>
    <definedName name="횡배수관연장" localSheetId="1">#REF!</definedName>
    <definedName name="횡배수관연장">#REF!</definedName>
    <definedName name="효석" localSheetId="1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후">[244]!일위코드입력매크로</definedName>
    <definedName name="후렉시블전선관" localSheetId="1">[73]단가!#REF!</definedName>
    <definedName name="후렉시블전선관">[73]단가!#REF!</definedName>
    <definedName name="훅크">'[76]000000'!$E$65</definedName>
    <definedName name="휀스위치">[245]날개벽!$AD$25</definedName>
    <definedName name="휘발유" localSheetId="1">#REF!</definedName>
    <definedName name="휘발유">#REF!</definedName>
    <definedName name="ㅏ" localSheetId="1">[246]인건비!#REF!</definedName>
    <definedName name="ㅏ">[246]인건비!#REF!</definedName>
    <definedName name="ㅏ1" hidden="1">#REF!</definedName>
    <definedName name="ㅏ1150" localSheetId="1">#REF!</definedName>
    <definedName name="ㅏ1150">#REF!</definedName>
    <definedName name="ㅏ89" localSheetId="1">#REF!</definedName>
    <definedName name="ㅏ89">#REF!</definedName>
    <definedName name="ㅏ드A1" localSheetId="1">#REF!</definedName>
    <definedName name="ㅏ드A1">#REF!</definedName>
    <definedName name="ㅏㅏㅏ" localSheetId="1" hidden="1">{#N/A,#N/A,FALSE,"명세표"}</definedName>
    <definedName name="ㅏㅏㅏ" hidden="1">{#N/A,#N/A,FALSE,"명세표"}</definedName>
    <definedName name="ㅏㅏㅏㅏㅏ">'[53]토공(우물통,기타) '!$V$52:$AG$67</definedName>
    <definedName name="ㅏㅕㅛㅏㄱㄹㅇ" hidden="1">'[161]N賃率-職'!$I$5:$I$30</definedName>
    <definedName name="ㅐㅔ" localSheetId="1" hidden="1">{#N/A,#N/A,FALSE,"속도"}</definedName>
    <definedName name="ㅐㅔ" hidden="1">{#N/A,#N/A,FALSE,"속도"}</definedName>
    <definedName name="ㅑㅑ" localSheetId="1" hidden="1">{"'용역비'!$A$4:$C$8"}</definedName>
    <definedName name="ㅑㅑ" hidden="1">{"'용역비'!$A$4:$C$8"}</definedName>
    <definedName name="ㅑㅑㅑ" localSheetId="1" hidden="1">{"'용역비'!$A$4:$C$8"}</definedName>
    <definedName name="ㅑㅑㅑ" hidden="1">{"'용역비'!$A$4:$C$8"}</definedName>
    <definedName name="ㅑㅑㅑㅑㅑ" localSheetId="1" hidden="1">{"'용역비'!$A$4:$C$8"}</definedName>
    <definedName name="ㅑㅑㅑㅑㅑ" hidden="1">{"'용역비'!$A$4:$C$8"}</definedName>
    <definedName name="ㅑㅑㅑㅑㅑㅑ" localSheetId="1" hidden="1">{"'용역비'!$A$4:$C$8"}</definedName>
    <definedName name="ㅑㅑㅑㅑㅑㅑ" hidden="1">{"'용역비'!$A$4:$C$8"}</definedName>
    <definedName name="ㅑㅕㅕ" localSheetId="1" hidden="1">{"'용역비'!$A$4:$C$8"}</definedName>
    <definedName name="ㅑㅕㅕ" hidden="1">{"'용역비'!$A$4:$C$8"}</definedName>
    <definedName name="ㅓ102" localSheetId="1">#REF!</definedName>
    <definedName name="ㅓ102">#REF!</definedName>
    <definedName name="ㅓㅑㅛ츄ㅗㄱㄷㄷㅈㅈ" localSheetId="1" hidden="1">{#N/A,#N/A,FALSE,"전력간선"}</definedName>
    <definedName name="ㅓㅑㅛ츄ㅗㄱㄷㄷㅈㅈ" hidden="1">{#N/A,#N/A,FALSE,"전력간선"}</definedName>
    <definedName name="ㅓㅗ" localSheetId="1">[139]내역서!#REF!</definedName>
    <definedName name="ㅓㅗ">[139]내역서!#REF!</definedName>
    <definedName name="ㅓㅗㅓ">'[73]인건-측정'!#REF!</definedName>
    <definedName name="ㅔ3" localSheetId="1" hidden="1">{#N/A,#N/A,FALSE,"배수1"}</definedName>
    <definedName name="ㅔ3" hidden="1">{#N/A,#N/A,FALSE,"배수1"}</definedName>
    <definedName name="ㅔㅔ" localSheetId="1" hidden="1">{#N/A,#N/A,FALSE,"명세표"}</definedName>
    <definedName name="ㅔㅔ" hidden="1">{#N/A,#N/A,FALSE,"명세표"}</definedName>
    <definedName name="ㅔㅔㅔㅔㅔ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ㅔㅔㅔㅔㅔ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ㅔㅣ" localSheetId="1" hidden="1">{"'용역비'!$A$4:$C$8"}</definedName>
    <definedName name="ㅔㅣ" hidden="1">{"'용역비'!$A$4:$C$8"}</definedName>
    <definedName name="ㅕ" localSheetId="1">#REF!</definedName>
    <definedName name="ㅕ">#REF!</definedName>
    <definedName name="ㅕ422">[34]대치판정!#REF!</definedName>
    <definedName name="ㅕㅓㅛㅕ">[40]견적서!#REF!</definedName>
    <definedName name="ㅕㅕㅕㅕㅕ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ㅕㅕㅕㅕㅕ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ㅗ">[27]화산경계!#REF!</definedName>
    <definedName name="ㅗ1" localSheetId="1">#REF!</definedName>
    <definedName name="ㅗ1">#REF!</definedName>
    <definedName name="ㅗ2" localSheetId="1">#REF!</definedName>
    <definedName name="ㅗ2">#REF!</definedName>
    <definedName name="ㅗ3" localSheetId="1">#REF!</definedName>
    <definedName name="ㅗ3">#REF!</definedName>
    <definedName name="ㅗㅅ20">#REF!</definedName>
    <definedName name="ㅗㅓ" localSheetId="1" hidden="1">{"'제조(순번)'!$A$386:$A$387","'제조(순번)'!$A$1:$H$399"}</definedName>
    <definedName name="ㅗㅓ" hidden="1">{"'제조(순번)'!$A$386:$A$387","'제조(순번)'!$A$1:$H$399"}</definedName>
    <definedName name="ㅗㅗ" localSheetId="1" hidden="1">{#N/A,#N/A,FALSE,"명세표"}</definedName>
    <definedName name="ㅗㅗ" hidden="1">{#N/A,#N/A,FALSE,"명세표"}</definedName>
    <definedName name="ㅗㅗㅗ" localSheetId="1">[179]!일위화면복귀매크로</definedName>
    <definedName name="ㅗㅗㅗ">[179]일위대가모듈!일위화면복귀매크로</definedName>
    <definedName name="ㅗㅗㅗㅗㅗㅗ">'[53]토공(우물통,기타) '!$A$52:$K$66</definedName>
    <definedName name="ㅛ" localSheetId="1" hidden="1">{"'용역비'!$A$4:$C$8"}</definedName>
    <definedName name="ㅛ" hidden="1">{"'용역비'!$A$4:$C$8"}</definedName>
    <definedName name="ㅛㅕㅑ" hidden="1">'[247]N賃率-職'!$I$5:$I$30</definedName>
    <definedName name="ㅛㅕㅓㅗ" localSheetId="1">[133]견적서!#REF!</definedName>
    <definedName name="ㅛㅕㅓㅗ">[133]견적서!#REF!</definedName>
    <definedName name="ㅛㅛ" localSheetId="1" hidden="1">{"'용역비'!$A$4:$C$8"}</definedName>
    <definedName name="ㅛㅛ" hidden="1">{"'용역비'!$A$4:$C$8"}</definedName>
    <definedName name="ㅛㅛㅛ" localSheetId="1" hidden="1">{"'용역비'!$A$4:$C$8"}</definedName>
    <definedName name="ㅛㅛㅛ" hidden="1">{"'용역비'!$A$4:$C$8"}</definedName>
    <definedName name="ㅛㅛㅛㅛ" hidden="1">[248]수량산출!$A$1:$A$8561</definedName>
    <definedName name="ㅜ" localSheetId="1" hidden="1">{#N/A,#N/A,FALSE,"명세표"}</definedName>
    <definedName name="ㅜ" hidden="1">{#N/A,#N/A,FALSE,"명세표"}</definedName>
    <definedName name="ㅜㅗ" localSheetId="1">[93]견적서!#REF!</definedName>
    <definedName name="ㅜㅗ">[93]견적서!#REF!</definedName>
    <definedName name="ㅜㅜ" localSheetId="1">#REF!</definedName>
    <definedName name="ㅜㅜ">#REF!</definedName>
    <definedName name="ㅜㅠㅊ퓨ㅜ" localSheetId="1" hidden="1">#REF!</definedName>
    <definedName name="ㅜㅠㅊ퓨ㅜ" hidden="1">#REF!</definedName>
    <definedName name="ㅠ">#REF!</definedName>
    <definedName name="ㅠ1">#REF!</definedName>
    <definedName name="ㅠ2">#REF!</definedName>
    <definedName name="ㅠㄱ" localSheetId="1" hidden="1">{"'용역비'!$A$4:$C$8"}</definedName>
    <definedName name="ㅠㄱ" hidden="1">{"'용역비'!$A$4:$C$8"}</definedName>
    <definedName name="ㅡ" hidden="1">#REF!</definedName>
    <definedName name="ㅡ873" localSheetId="1">#REF!</definedName>
    <definedName name="ㅡ873">#REF!</definedName>
    <definedName name="ㅡㅡ" localSheetId="1" hidden="1">{#N/A,#N/A,FALSE,"명세표"}</definedName>
    <definedName name="ㅡㅡ" hidden="1">{#N/A,#N/A,FALSE,"명세표"}</definedName>
    <definedName name="ㅣ">[249]!일위규격매크로</definedName>
    <definedName name="ㅣ189" localSheetId="1">#REF!</definedName>
    <definedName name="ㅣ189">#REF!</definedName>
    <definedName name="ㅣ32" localSheetId="1">#REF!</definedName>
    <definedName name="ㅣ32">#REF!</definedName>
    <definedName name="ㅣㅑㅑ" localSheetId="1" hidden="1">{#N/A,#N/A,FALSE,"단가표지"}</definedName>
    <definedName name="ㅣㅑㅑ" hidden="1">{#N/A,#N/A,FALSE,"단가표지"}</definedName>
    <definedName name="ㅣㅑㅕㅗ" localSheetId="1" hidden="1">#REF!</definedName>
    <definedName name="ㅣㅑㅕㅗ" hidden="1">#REF!</definedName>
    <definedName name="ㅣㅣ">[26]!Macro10</definedName>
    <definedName name="ㅣㅣㅣ" hidden="1">[204]조명시설!#REF!</definedName>
    <definedName name="ㅣㅣㅣㅣ" localSheetId="1" hidden="1">[204]조명시설!#REF!</definedName>
    <definedName name="ㅣㅣㅣㅣ" hidden="1">[204]조명시설!#REF!</definedName>
    <definedName name="ㅣㅣㅣㅣㅣ" localSheetId="1" hidden="1">[204]조명시설!#REF!</definedName>
    <definedName name="ㅣㅣㅣㅣㅣ" hidden="1">[204]조명시설!#REF!</definedName>
    <definedName name="ㅣㅣㅣㅣㅣㅣ" localSheetId="1" hidden="1">[204]조명시설!#REF!</definedName>
    <definedName name="ㅣㅣㅣㅣㅣㅣ" hidden="1">[204]조명시설!#REF!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0" l="1"/>
  <c r="I42" i="6" l="1"/>
  <c r="J42" i="6" s="1"/>
  <c r="H42" i="6"/>
  <c r="G42" i="6"/>
  <c r="E42" i="6"/>
  <c r="F42" i="6" s="1"/>
  <c r="I41" i="6"/>
  <c r="J41" i="6" s="1"/>
  <c r="H41" i="6"/>
  <c r="G41" i="6"/>
  <c r="E41" i="6"/>
  <c r="F41" i="6" s="1"/>
  <c r="O72" i="3"/>
  <c r="O71" i="3"/>
  <c r="I362" i="4"/>
  <c r="J362" i="4" s="1"/>
  <c r="G362" i="4"/>
  <c r="H362" i="4" s="1"/>
  <c r="E362" i="4"/>
  <c r="F362" i="4" s="1"/>
  <c r="I363" i="4"/>
  <c r="J363" i="4" s="1"/>
  <c r="G363" i="4"/>
  <c r="E363" i="4"/>
  <c r="F363" i="4" s="1"/>
  <c r="H363" i="4"/>
  <c r="J364" i="4"/>
  <c r="H364" i="4"/>
  <c r="E364" i="4" l="1"/>
  <c r="K364" i="4" s="1"/>
  <c r="J365" i="4"/>
  <c r="G58" i="5" s="1"/>
  <c r="I86" i="6" s="1"/>
  <c r="J86" i="6" s="1"/>
  <c r="H365" i="4"/>
  <c r="F58" i="5" s="1"/>
  <c r="G86" i="6" s="1"/>
  <c r="H86" i="6" s="1"/>
  <c r="K42" i="6"/>
  <c r="L42" i="6"/>
  <c r="L41" i="6"/>
  <c r="K41" i="6"/>
  <c r="F364" i="4"/>
  <c r="L362" i="4"/>
  <c r="L363" i="4"/>
  <c r="K363" i="4"/>
  <c r="K362" i="4"/>
  <c r="L364" i="4" l="1"/>
  <c r="F365" i="4"/>
  <c r="E58" i="5" s="1"/>
  <c r="E86" i="6" s="1"/>
  <c r="L365" i="4" l="1"/>
  <c r="F86" i="6"/>
  <c r="L86" i="6" s="1"/>
  <c r="K86" i="6"/>
  <c r="H58" i="5" l="1"/>
  <c r="AY40" i="6"/>
  <c r="I39" i="6" l="1"/>
  <c r="J39" i="6" s="1"/>
  <c r="G39" i="6"/>
  <c r="H39" i="6" s="1"/>
  <c r="I40" i="6"/>
  <c r="J40" i="6" s="1"/>
  <c r="G40" i="6"/>
  <c r="H40" i="6" s="1"/>
  <c r="O70" i="3"/>
  <c r="E40" i="6" s="1"/>
  <c r="F40" i="6" s="1"/>
  <c r="O69" i="3"/>
  <c r="L40" i="6" l="1"/>
  <c r="K40" i="6"/>
  <c r="I107" i="4"/>
  <c r="J107" i="4" s="1"/>
  <c r="G107" i="4"/>
  <c r="H107" i="4" s="1"/>
  <c r="I100" i="4"/>
  <c r="G100" i="4"/>
  <c r="H100" i="4" s="1"/>
  <c r="I106" i="4"/>
  <c r="G106" i="4"/>
  <c r="H106" i="4" s="1"/>
  <c r="I99" i="4"/>
  <c r="J99" i="4" s="1"/>
  <c r="G99" i="4"/>
  <c r="H99" i="4" s="1"/>
  <c r="J106" i="4"/>
  <c r="J100" i="4"/>
  <c r="I59" i="6"/>
  <c r="J59" i="6" s="1"/>
  <c r="G59" i="6"/>
  <c r="H59" i="6" s="1"/>
  <c r="O68" i="3"/>
  <c r="E59" i="6" s="1"/>
  <c r="I149" i="6" l="1"/>
  <c r="J149" i="6" s="1"/>
  <c r="J150" i="6" s="1"/>
  <c r="G149" i="6"/>
  <c r="G128" i="6"/>
  <c r="E128" i="6"/>
  <c r="F128" i="6" s="1"/>
  <c r="G127" i="6"/>
  <c r="H127" i="6" s="1"/>
  <c r="E127" i="6"/>
  <c r="F127" i="6" s="1"/>
  <c r="G126" i="6"/>
  <c r="H126" i="6" s="1"/>
  <c r="E126" i="6"/>
  <c r="F126" i="6" s="1"/>
  <c r="G125" i="6"/>
  <c r="H125" i="6" s="1"/>
  <c r="E125" i="6"/>
  <c r="F125" i="6" s="1"/>
  <c r="I101" i="6"/>
  <c r="J101" i="6" s="1"/>
  <c r="J123" i="6" s="1"/>
  <c r="G101" i="6"/>
  <c r="H101" i="6" s="1"/>
  <c r="H123" i="6" s="1"/>
  <c r="I56" i="6"/>
  <c r="J56" i="6" s="1"/>
  <c r="G56" i="6"/>
  <c r="H56" i="6" s="1"/>
  <c r="I54" i="6"/>
  <c r="J54" i="6" s="1"/>
  <c r="G54" i="6"/>
  <c r="H54" i="6" s="1"/>
  <c r="I38" i="6"/>
  <c r="J38" i="6" s="1"/>
  <c r="G38" i="6"/>
  <c r="H38" i="6" s="1"/>
  <c r="I29" i="6"/>
  <c r="J29" i="6" s="1"/>
  <c r="G29" i="6"/>
  <c r="H29" i="6" s="1"/>
  <c r="I357" i="4"/>
  <c r="G357" i="4"/>
  <c r="H357" i="4" s="1"/>
  <c r="E357" i="4"/>
  <c r="F357" i="4" s="1"/>
  <c r="I356" i="4"/>
  <c r="J356" i="4" s="1"/>
  <c r="G356" i="4"/>
  <c r="H356" i="4" s="1"/>
  <c r="E356" i="4"/>
  <c r="I355" i="4"/>
  <c r="J355" i="4" s="1"/>
  <c r="G355" i="4"/>
  <c r="H355" i="4" s="1"/>
  <c r="I354" i="4"/>
  <c r="J354" i="4" s="1"/>
  <c r="G354" i="4"/>
  <c r="H354" i="4" s="1"/>
  <c r="I353" i="4"/>
  <c r="J353" i="4" s="1"/>
  <c r="G353" i="4"/>
  <c r="H353" i="4" s="1"/>
  <c r="I352" i="4"/>
  <c r="G352" i="4"/>
  <c r="H352" i="4" s="1"/>
  <c r="I351" i="4"/>
  <c r="G351" i="4"/>
  <c r="H351" i="4" s="1"/>
  <c r="I350" i="4"/>
  <c r="J350" i="4" s="1"/>
  <c r="G350" i="4"/>
  <c r="I349" i="4"/>
  <c r="J349" i="4" s="1"/>
  <c r="G349" i="4"/>
  <c r="H349" i="4" s="1"/>
  <c r="I348" i="4"/>
  <c r="G348" i="4"/>
  <c r="H348" i="4" s="1"/>
  <c r="I343" i="4"/>
  <c r="G343" i="4"/>
  <c r="H343" i="4" s="1"/>
  <c r="I342" i="4"/>
  <c r="J342" i="4" s="1"/>
  <c r="G342" i="4"/>
  <c r="H342" i="4" s="1"/>
  <c r="I341" i="4"/>
  <c r="J341" i="4" s="1"/>
  <c r="G341" i="4"/>
  <c r="H341" i="4" s="1"/>
  <c r="I340" i="4"/>
  <c r="G340" i="4"/>
  <c r="H340" i="4" s="1"/>
  <c r="I339" i="4"/>
  <c r="J339" i="4" s="1"/>
  <c r="G339" i="4"/>
  <c r="I338" i="4"/>
  <c r="G338" i="4"/>
  <c r="H338" i="4" s="1"/>
  <c r="I337" i="4"/>
  <c r="G337" i="4"/>
  <c r="H337" i="4" s="1"/>
  <c r="I336" i="4"/>
  <c r="J336" i="4" s="1"/>
  <c r="G336" i="4"/>
  <c r="I335" i="4"/>
  <c r="J335" i="4" s="1"/>
  <c r="G335" i="4"/>
  <c r="H335" i="4" s="1"/>
  <c r="I334" i="4"/>
  <c r="G334" i="4"/>
  <c r="H334" i="4" s="1"/>
  <c r="I329" i="4"/>
  <c r="J329" i="4" s="1"/>
  <c r="G329" i="4"/>
  <c r="H329" i="4" s="1"/>
  <c r="E329" i="4"/>
  <c r="I324" i="4"/>
  <c r="J324" i="4" s="1"/>
  <c r="G324" i="4"/>
  <c r="H324" i="4" s="1"/>
  <c r="E324" i="4"/>
  <c r="F324" i="4" s="1"/>
  <c r="I323" i="4"/>
  <c r="G323" i="4"/>
  <c r="E323" i="4"/>
  <c r="I319" i="4"/>
  <c r="J319" i="4" s="1"/>
  <c r="G319" i="4"/>
  <c r="H319" i="4" s="1"/>
  <c r="E319" i="4"/>
  <c r="F319" i="4" s="1"/>
  <c r="I318" i="4"/>
  <c r="J318" i="4" s="1"/>
  <c r="G318" i="4"/>
  <c r="E318" i="4"/>
  <c r="I314" i="4"/>
  <c r="J314" i="4" s="1"/>
  <c r="G314" i="4"/>
  <c r="H314" i="4" s="1"/>
  <c r="E314" i="4"/>
  <c r="F314" i="4" s="1"/>
  <c r="I313" i="4"/>
  <c r="J313" i="4" s="1"/>
  <c r="G313" i="4"/>
  <c r="E313" i="4"/>
  <c r="I309" i="4"/>
  <c r="J309" i="4" s="1"/>
  <c r="J310" i="4" s="1"/>
  <c r="G51" i="5" s="1"/>
  <c r="I80" i="6" s="1"/>
  <c r="J80" i="6" s="1"/>
  <c r="G309" i="4"/>
  <c r="E309" i="4"/>
  <c r="F309" i="4" s="1"/>
  <c r="F310" i="4" s="1"/>
  <c r="E51" i="5" s="1"/>
  <c r="E80" i="6" s="1"/>
  <c r="F80" i="6" s="1"/>
  <c r="I305" i="4"/>
  <c r="G305" i="4"/>
  <c r="H305" i="4" s="1"/>
  <c r="H306" i="4" s="1"/>
  <c r="F50" i="5" s="1"/>
  <c r="G79" i="6" s="1"/>
  <c r="H79" i="6" s="1"/>
  <c r="E305" i="4"/>
  <c r="I301" i="4"/>
  <c r="J301" i="4" s="1"/>
  <c r="G301" i="4"/>
  <c r="H301" i="4" s="1"/>
  <c r="E301" i="4"/>
  <c r="F301" i="4" s="1"/>
  <c r="I300" i="4"/>
  <c r="J300" i="4" s="1"/>
  <c r="G300" i="4"/>
  <c r="E300" i="4"/>
  <c r="I296" i="4"/>
  <c r="J296" i="4" s="1"/>
  <c r="G296" i="4"/>
  <c r="H296" i="4" s="1"/>
  <c r="E296" i="4"/>
  <c r="F296" i="4" s="1"/>
  <c r="I295" i="4"/>
  <c r="J295" i="4" s="1"/>
  <c r="G295" i="4"/>
  <c r="E295" i="4"/>
  <c r="I291" i="4"/>
  <c r="J291" i="4" s="1"/>
  <c r="J292" i="4" s="1"/>
  <c r="G47" i="5" s="1"/>
  <c r="I77" i="6" s="1"/>
  <c r="J77" i="6" s="1"/>
  <c r="G291" i="4"/>
  <c r="H291" i="4" s="1"/>
  <c r="H292" i="4" s="1"/>
  <c r="F47" i="5" s="1"/>
  <c r="G77" i="6" s="1"/>
  <c r="H77" i="6" s="1"/>
  <c r="E291" i="4"/>
  <c r="F291" i="4" s="1"/>
  <c r="I287" i="4"/>
  <c r="J287" i="4" s="1"/>
  <c r="G287" i="4"/>
  <c r="H287" i="4" s="1"/>
  <c r="E287" i="4"/>
  <c r="I286" i="4"/>
  <c r="J286" i="4" s="1"/>
  <c r="G286" i="4"/>
  <c r="H286" i="4" s="1"/>
  <c r="E286" i="4"/>
  <c r="I280" i="4"/>
  <c r="J280" i="4" s="1"/>
  <c r="G280" i="4"/>
  <c r="I275" i="4"/>
  <c r="G275" i="4"/>
  <c r="H275" i="4" s="1"/>
  <c r="E275" i="4"/>
  <c r="I270" i="4"/>
  <c r="J270" i="4" s="1"/>
  <c r="G270" i="4"/>
  <c r="H270" i="4" s="1"/>
  <c r="I266" i="4"/>
  <c r="G266" i="4"/>
  <c r="H266" i="4" s="1"/>
  <c r="E266" i="4"/>
  <c r="I265" i="4"/>
  <c r="G265" i="4"/>
  <c r="H265" i="4" s="1"/>
  <c r="E265" i="4"/>
  <c r="I260" i="4"/>
  <c r="J260" i="4" s="1"/>
  <c r="G260" i="4"/>
  <c r="I256" i="4"/>
  <c r="J256" i="4" s="1"/>
  <c r="G256" i="4"/>
  <c r="H256" i="4" s="1"/>
  <c r="E256" i="4"/>
  <c r="F256" i="4" s="1"/>
  <c r="I255" i="4"/>
  <c r="G255" i="4"/>
  <c r="E255" i="4"/>
  <c r="I242" i="4"/>
  <c r="J242" i="4" s="1"/>
  <c r="G242" i="4"/>
  <c r="H242" i="4" s="1"/>
  <c r="I240" i="4"/>
  <c r="J240" i="4" s="1"/>
  <c r="G240" i="4"/>
  <c r="E240" i="4"/>
  <c r="I239" i="4"/>
  <c r="J239" i="4" s="1"/>
  <c r="G239" i="4"/>
  <c r="H239" i="4" s="1"/>
  <c r="E239" i="4"/>
  <c r="F239" i="4" s="1"/>
  <c r="I233" i="4"/>
  <c r="J233" i="4" s="1"/>
  <c r="G233" i="4"/>
  <c r="H233" i="4" s="1"/>
  <c r="I232" i="4"/>
  <c r="G232" i="4"/>
  <c r="H232" i="4" s="1"/>
  <c r="I227" i="4"/>
  <c r="J227" i="4" s="1"/>
  <c r="G227" i="4"/>
  <c r="H227" i="4" s="1"/>
  <c r="I226" i="4"/>
  <c r="J226" i="4" s="1"/>
  <c r="G226" i="4"/>
  <c r="H226" i="4" s="1"/>
  <c r="I221" i="4"/>
  <c r="G221" i="4"/>
  <c r="H221" i="4" s="1"/>
  <c r="E221" i="4"/>
  <c r="F221" i="4" s="1"/>
  <c r="I220" i="4"/>
  <c r="J220" i="4" s="1"/>
  <c r="G220" i="4"/>
  <c r="H220" i="4" s="1"/>
  <c r="E220" i="4"/>
  <c r="F220" i="4" s="1"/>
  <c r="I215" i="4"/>
  <c r="G215" i="4"/>
  <c r="H215" i="4" s="1"/>
  <c r="I214" i="4"/>
  <c r="J214" i="4" s="1"/>
  <c r="G214" i="4"/>
  <c r="H214" i="4" s="1"/>
  <c r="I209" i="4"/>
  <c r="G209" i="4"/>
  <c r="H209" i="4" s="1"/>
  <c r="E209" i="4"/>
  <c r="F209" i="4" s="1"/>
  <c r="I208" i="4"/>
  <c r="G208" i="4"/>
  <c r="H208" i="4" s="1"/>
  <c r="E208" i="4"/>
  <c r="I203" i="4"/>
  <c r="G203" i="4"/>
  <c r="I198" i="4"/>
  <c r="G198" i="4"/>
  <c r="H198" i="4" s="1"/>
  <c r="E198" i="4"/>
  <c r="K198" i="4" s="1"/>
  <c r="I197" i="4"/>
  <c r="G197" i="4"/>
  <c r="E197" i="4"/>
  <c r="I192" i="4"/>
  <c r="G192" i="4"/>
  <c r="H192" i="4" s="1"/>
  <c r="E193" i="4" s="1"/>
  <c r="K193" i="4" s="1"/>
  <c r="E192" i="4"/>
  <c r="I191" i="4"/>
  <c r="G191" i="4"/>
  <c r="I190" i="4"/>
  <c r="J190" i="4" s="1"/>
  <c r="G190" i="4"/>
  <c r="H190" i="4" s="1"/>
  <c r="I185" i="4"/>
  <c r="J185" i="4" s="1"/>
  <c r="G185" i="4"/>
  <c r="H185" i="4" s="1"/>
  <c r="E185" i="4"/>
  <c r="I184" i="4"/>
  <c r="G184" i="4"/>
  <c r="H184" i="4" s="1"/>
  <c r="I178" i="4"/>
  <c r="G178" i="4"/>
  <c r="H178" i="4" s="1"/>
  <c r="E178" i="4"/>
  <c r="F178" i="4" s="1"/>
  <c r="I177" i="4"/>
  <c r="G177" i="4"/>
  <c r="E177" i="4"/>
  <c r="I176" i="4"/>
  <c r="G176" i="4"/>
  <c r="H176" i="4" s="1"/>
  <c r="E176" i="4"/>
  <c r="F176" i="4" s="1"/>
  <c r="I175" i="4"/>
  <c r="G175" i="4"/>
  <c r="H175" i="4" s="1"/>
  <c r="E175" i="4"/>
  <c r="F175" i="4" s="1"/>
  <c r="I165" i="4"/>
  <c r="G165" i="4"/>
  <c r="H165" i="4" s="1"/>
  <c r="E165" i="4"/>
  <c r="F165" i="4" s="1"/>
  <c r="I164" i="4"/>
  <c r="G164" i="4"/>
  <c r="H164" i="4" s="1"/>
  <c r="E164" i="4"/>
  <c r="F164" i="4" s="1"/>
  <c r="I163" i="4"/>
  <c r="G163" i="4"/>
  <c r="H163" i="4" s="1"/>
  <c r="E163" i="4"/>
  <c r="F163" i="4" s="1"/>
  <c r="I162" i="4"/>
  <c r="G162" i="4"/>
  <c r="H162" i="4" s="1"/>
  <c r="E162" i="4"/>
  <c r="G161" i="4"/>
  <c r="E161" i="4"/>
  <c r="F161" i="4" s="1"/>
  <c r="I159" i="4"/>
  <c r="G159" i="4"/>
  <c r="I158" i="4"/>
  <c r="J158" i="4" s="1"/>
  <c r="G158" i="4"/>
  <c r="H158" i="4" s="1"/>
  <c r="I157" i="4"/>
  <c r="J157" i="4" s="1"/>
  <c r="G157" i="4"/>
  <c r="H157" i="4" s="1"/>
  <c r="I152" i="4"/>
  <c r="J152" i="4" s="1"/>
  <c r="G152" i="4"/>
  <c r="H152" i="4" s="1"/>
  <c r="E152" i="4"/>
  <c r="I151" i="4"/>
  <c r="G151" i="4"/>
  <c r="E151" i="4"/>
  <c r="F151" i="4" s="1"/>
  <c r="I150" i="4"/>
  <c r="G150" i="4"/>
  <c r="H150" i="4" s="1"/>
  <c r="E150" i="4"/>
  <c r="I149" i="4"/>
  <c r="G149" i="4"/>
  <c r="H149" i="4" s="1"/>
  <c r="E149" i="4"/>
  <c r="F149" i="4" s="1"/>
  <c r="G148" i="4"/>
  <c r="H148" i="4" s="1"/>
  <c r="E148" i="4"/>
  <c r="I146" i="4"/>
  <c r="G146" i="4"/>
  <c r="H146" i="4" s="1"/>
  <c r="I145" i="4"/>
  <c r="J145" i="4" s="1"/>
  <c r="G145" i="4"/>
  <c r="H145" i="4" s="1"/>
  <c r="I144" i="4"/>
  <c r="J144" i="4" s="1"/>
  <c r="G144" i="4"/>
  <c r="H144" i="4" s="1"/>
  <c r="I138" i="4"/>
  <c r="G138" i="4"/>
  <c r="H138" i="4" s="1"/>
  <c r="E138" i="4"/>
  <c r="F138" i="4" s="1"/>
  <c r="I137" i="4"/>
  <c r="G137" i="4"/>
  <c r="H137" i="4" s="1"/>
  <c r="E137" i="4"/>
  <c r="I136" i="4"/>
  <c r="G136" i="4"/>
  <c r="H136" i="4" s="1"/>
  <c r="E136" i="4"/>
  <c r="F136" i="4" s="1"/>
  <c r="I135" i="4"/>
  <c r="G135" i="4"/>
  <c r="H135" i="4" s="1"/>
  <c r="E135" i="4"/>
  <c r="F135" i="4" s="1"/>
  <c r="I131" i="4"/>
  <c r="G131" i="4"/>
  <c r="H131" i="4" s="1"/>
  <c r="I129" i="4"/>
  <c r="J129" i="4" s="1"/>
  <c r="G129" i="4"/>
  <c r="H129" i="4" s="1"/>
  <c r="I125" i="4"/>
  <c r="J125" i="4" s="1"/>
  <c r="G125" i="4"/>
  <c r="H125" i="4" s="1"/>
  <c r="I123" i="4"/>
  <c r="G123" i="4"/>
  <c r="H123" i="4" s="1"/>
  <c r="I122" i="4"/>
  <c r="G122" i="4"/>
  <c r="H122" i="4" s="1"/>
  <c r="I121" i="4"/>
  <c r="J121" i="4" s="1"/>
  <c r="G121" i="4"/>
  <c r="H121" i="4" s="1"/>
  <c r="I117" i="4"/>
  <c r="J117" i="4" s="1"/>
  <c r="G117" i="4"/>
  <c r="I115" i="4"/>
  <c r="G115" i="4"/>
  <c r="H115" i="4" s="1"/>
  <c r="E115" i="4"/>
  <c r="F115" i="4" s="1"/>
  <c r="I114" i="4"/>
  <c r="J114" i="4" s="1"/>
  <c r="G114" i="4"/>
  <c r="H114" i="4" s="1"/>
  <c r="I113" i="4"/>
  <c r="G113" i="4"/>
  <c r="I93" i="4"/>
  <c r="J93" i="4" s="1"/>
  <c r="G93" i="4"/>
  <c r="H93" i="4" s="1"/>
  <c r="I92" i="4"/>
  <c r="J92" i="4" s="1"/>
  <c r="G92" i="4"/>
  <c r="H92" i="4" s="1"/>
  <c r="I87" i="4"/>
  <c r="G87" i="4"/>
  <c r="H87" i="4" s="1"/>
  <c r="E87" i="4"/>
  <c r="I86" i="4"/>
  <c r="J86" i="4" s="1"/>
  <c r="G86" i="4"/>
  <c r="E86" i="4"/>
  <c r="F86" i="4" s="1"/>
  <c r="I75" i="4"/>
  <c r="G75" i="4"/>
  <c r="H75" i="4" s="1"/>
  <c r="E75" i="4"/>
  <c r="F75" i="4" s="1"/>
  <c r="I74" i="4"/>
  <c r="J74" i="4" s="1"/>
  <c r="G74" i="4"/>
  <c r="H74" i="4" s="1"/>
  <c r="E74" i="4"/>
  <c r="I61" i="4"/>
  <c r="G61" i="4"/>
  <c r="H61" i="4" s="1"/>
  <c r="E61" i="4"/>
  <c r="I60" i="4"/>
  <c r="J60" i="4" s="1"/>
  <c r="G60" i="4"/>
  <c r="H60" i="4" s="1"/>
  <c r="I59" i="4"/>
  <c r="J59" i="4" s="1"/>
  <c r="G59" i="4"/>
  <c r="E59" i="4"/>
  <c r="F59" i="4" s="1"/>
  <c r="I58" i="4"/>
  <c r="G58" i="4"/>
  <c r="H58" i="4" s="1"/>
  <c r="I54" i="4"/>
  <c r="J54" i="4" s="1"/>
  <c r="J55" i="4" s="1"/>
  <c r="G54" i="4"/>
  <c r="E54" i="4"/>
  <c r="I49" i="4"/>
  <c r="J49" i="4" s="1"/>
  <c r="G49" i="4"/>
  <c r="H49" i="4" s="1"/>
  <c r="E49" i="4"/>
  <c r="F49" i="4" s="1"/>
  <c r="I48" i="4"/>
  <c r="J48" i="4" s="1"/>
  <c r="G48" i="4"/>
  <c r="E48" i="4"/>
  <c r="F48" i="4" s="1"/>
  <c r="I42" i="4"/>
  <c r="G42" i="4"/>
  <c r="H42" i="4" s="1"/>
  <c r="I41" i="4"/>
  <c r="J41" i="4" s="1"/>
  <c r="G41" i="4"/>
  <c r="H41" i="4" s="1"/>
  <c r="I40" i="4"/>
  <c r="G40" i="4"/>
  <c r="I39" i="4"/>
  <c r="G39" i="4"/>
  <c r="I38" i="4"/>
  <c r="J38" i="4" s="1"/>
  <c r="G38" i="4"/>
  <c r="H38" i="4" s="1"/>
  <c r="I37" i="4"/>
  <c r="G37" i="4"/>
  <c r="I36" i="4"/>
  <c r="J36" i="4" s="1"/>
  <c r="G36" i="4"/>
  <c r="I35" i="4"/>
  <c r="J35" i="4" s="1"/>
  <c r="G35" i="4"/>
  <c r="H35" i="4" s="1"/>
  <c r="I34" i="4"/>
  <c r="G34" i="4"/>
  <c r="H34" i="4" s="1"/>
  <c r="I33" i="4"/>
  <c r="J33" i="4" s="1"/>
  <c r="G33" i="4"/>
  <c r="I28" i="4"/>
  <c r="J28" i="4" s="1"/>
  <c r="G28" i="4"/>
  <c r="H28" i="4" s="1"/>
  <c r="I27" i="4"/>
  <c r="J27" i="4" s="1"/>
  <c r="G27" i="4"/>
  <c r="I26" i="4"/>
  <c r="J26" i="4" s="1"/>
  <c r="G26" i="4"/>
  <c r="H26" i="4" s="1"/>
  <c r="I25" i="4"/>
  <c r="J25" i="4" s="1"/>
  <c r="G25" i="4"/>
  <c r="H25" i="4" s="1"/>
  <c r="I24" i="4"/>
  <c r="G24" i="4"/>
  <c r="I23" i="4"/>
  <c r="J23" i="4" s="1"/>
  <c r="G23" i="4"/>
  <c r="H23" i="4" s="1"/>
  <c r="I22" i="4"/>
  <c r="J22" i="4" s="1"/>
  <c r="G22" i="4"/>
  <c r="H22" i="4" s="1"/>
  <c r="I21" i="4"/>
  <c r="G21" i="4"/>
  <c r="I20" i="4"/>
  <c r="J20" i="4" s="1"/>
  <c r="G20" i="4"/>
  <c r="H20" i="4" s="1"/>
  <c r="I19" i="4"/>
  <c r="J19" i="4" s="1"/>
  <c r="G19" i="4"/>
  <c r="H19" i="4" s="1"/>
  <c r="I15" i="4"/>
  <c r="J15" i="4" s="1"/>
  <c r="G15" i="4"/>
  <c r="E15" i="4"/>
  <c r="F15" i="4" s="1"/>
  <c r="I14" i="4"/>
  <c r="J14" i="4" s="1"/>
  <c r="G14" i="4"/>
  <c r="H14" i="4" s="1"/>
  <c r="E14" i="4"/>
  <c r="F14" i="4" s="1"/>
  <c r="I10" i="4"/>
  <c r="G10" i="4"/>
  <c r="E10" i="4"/>
  <c r="F10" i="4" s="1"/>
  <c r="I9" i="4"/>
  <c r="J9" i="4" s="1"/>
  <c r="G9" i="4"/>
  <c r="H9" i="4" s="1"/>
  <c r="E9" i="4"/>
  <c r="F9" i="4" s="1"/>
  <c r="G5" i="4"/>
  <c r="H5" i="4" s="1"/>
  <c r="E5" i="4"/>
  <c r="O86" i="3"/>
  <c r="E355" i="4" s="1"/>
  <c r="F355" i="4" s="1"/>
  <c r="O85" i="3"/>
  <c r="E354" i="4" s="1"/>
  <c r="O84" i="3"/>
  <c r="E353" i="4" s="1"/>
  <c r="V67" i="3"/>
  <c r="I128" i="6" s="1"/>
  <c r="J128" i="6" s="1"/>
  <c r="V66" i="3"/>
  <c r="I127" i="6" s="1"/>
  <c r="J127" i="6" s="1"/>
  <c r="V65" i="3"/>
  <c r="I126" i="6" s="1"/>
  <c r="J126" i="6" s="1"/>
  <c r="V64" i="3"/>
  <c r="I161" i="4" s="1"/>
  <c r="V63" i="3"/>
  <c r="I125" i="6" s="1"/>
  <c r="J125" i="6" s="1"/>
  <c r="O62" i="3"/>
  <c r="E149" i="6" s="1"/>
  <c r="F149" i="6" s="1"/>
  <c r="F150" i="6" s="1"/>
  <c r="O61" i="3"/>
  <c r="O60" i="3"/>
  <c r="O59" i="3"/>
  <c r="E349" i="4" s="1"/>
  <c r="F349" i="4" s="1"/>
  <c r="O58" i="3"/>
  <c r="E348" i="4" s="1"/>
  <c r="O57" i="3"/>
  <c r="E352" i="4" s="1"/>
  <c r="O56" i="3"/>
  <c r="E113" i="4" s="1"/>
  <c r="F113" i="4" s="1"/>
  <c r="O55" i="3"/>
  <c r="E54" i="6" s="1"/>
  <c r="F54" i="6" s="1"/>
  <c r="O54" i="3"/>
  <c r="E351" i="4" s="1"/>
  <c r="O53" i="3"/>
  <c r="E350" i="4" s="1"/>
  <c r="O52" i="3"/>
  <c r="E191" i="4" s="1"/>
  <c r="O51" i="3"/>
  <c r="E190" i="4" s="1"/>
  <c r="O50" i="3"/>
  <c r="E184" i="4" s="1"/>
  <c r="O49" i="3"/>
  <c r="E203" i="4" s="1"/>
  <c r="F203" i="4" s="1"/>
  <c r="O48" i="3"/>
  <c r="E242" i="4" s="1"/>
  <c r="O47" i="3"/>
  <c r="E123" i="4" s="1"/>
  <c r="K123" i="4" s="1"/>
  <c r="O46" i="3"/>
  <c r="O45" i="3"/>
  <c r="E42" i="4" s="1"/>
  <c r="F42" i="4" s="1"/>
  <c r="O44" i="3"/>
  <c r="E80" i="4" s="1"/>
  <c r="F80" i="4" s="1"/>
  <c r="O43" i="3"/>
  <c r="E38" i="6" s="1"/>
  <c r="F38" i="6" s="1"/>
  <c r="O42" i="3"/>
  <c r="E41" i="4" s="1"/>
  <c r="F41" i="4" s="1"/>
  <c r="O41" i="3"/>
  <c r="E40" i="4" s="1"/>
  <c r="F40" i="4" s="1"/>
  <c r="O40" i="3"/>
  <c r="E36" i="4" s="1"/>
  <c r="O39" i="3"/>
  <c r="E38" i="4" s="1"/>
  <c r="F38" i="4" s="1"/>
  <c r="O38" i="3"/>
  <c r="E37" i="4" s="1"/>
  <c r="F37" i="4" s="1"/>
  <c r="O37" i="3"/>
  <c r="E35" i="4" s="1"/>
  <c r="F35" i="4" s="1"/>
  <c r="O36" i="3"/>
  <c r="E34" i="4" s="1"/>
  <c r="F34" i="4" s="1"/>
  <c r="O35" i="3"/>
  <c r="E33" i="4" s="1"/>
  <c r="F33" i="4" s="1"/>
  <c r="O34" i="3"/>
  <c r="E39" i="4" s="1"/>
  <c r="F39" i="4" s="1"/>
  <c r="O33" i="3"/>
  <c r="E343" i="4" s="1"/>
  <c r="O32" i="3"/>
  <c r="E342" i="4" s="1"/>
  <c r="O31" i="3"/>
  <c r="E341" i="4" s="1"/>
  <c r="O30" i="3"/>
  <c r="E340" i="4" s="1"/>
  <c r="O29" i="3"/>
  <c r="E339" i="4" s="1"/>
  <c r="O28" i="3"/>
  <c r="E338" i="4" s="1"/>
  <c r="O27" i="3"/>
  <c r="E337" i="4" s="1"/>
  <c r="O26" i="3"/>
  <c r="E336" i="4" s="1"/>
  <c r="F336" i="4" s="1"/>
  <c r="O25" i="3"/>
  <c r="E335" i="4" s="1"/>
  <c r="O24" i="3"/>
  <c r="E334" i="4" s="1"/>
  <c r="O23" i="3"/>
  <c r="E214" i="4" s="1"/>
  <c r="F214" i="4" s="1"/>
  <c r="O22" i="3"/>
  <c r="V21" i="3"/>
  <c r="O20" i="3"/>
  <c r="E280" i="4" s="1"/>
  <c r="O19" i="3"/>
  <c r="E56" i="6" s="1"/>
  <c r="F56" i="6" s="1"/>
  <c r="O18" i="3"/>
  <c r="E29" i="6" s="1"/>
  <c r="F29" i="6" s="1"/>
  <c r="O17" i="3"/>
  <c r="E58" i="4" s="1"/>
  <c r="F58" i="4" s="1"/>
  <c r="O16" i="3"/>
  <c r="O15" i="3"/>
  <c r="E232" i="4" s="1"/>
  <c r="O14" i="3"/>
  <c r="E129" i="4" s="1"/>
  <c r="O13" i="3"/>
  <c r="E122" i="4" s="1"/>
  <c r="O12" i="3"/>
  <c r="E157" i="4" s="1"/>
  <c r="F157" i="4" s="1"/>
  <c r="O11" i="3"/>
  <c r="E159" i="4" s="1"/>
  <c r="F159" i="4" s="1"/>
  <c r="O10" i="3"/>
  <c r="E270" i="4" s="1"/>
  <c r="O9" i="3"/>
  <c r="E158" i="4" s="1"/>
  <c r="F158" i="4" s="1"/>
  <c r="O8" i="3"/>
  <c r="E131" i="4" s="1"/>
  <c r="O7" i="3"/>
  <c r="E101" i="6" s="1"/>
  <c r="F101" i="6" s="1"/>
  <c r="O6" i="3"/>
  <c r="E60" i="4" s="1"/>
  <c r="F60" i="4" s="1"/>
  <c r="V5" i="3"/>
  <c r="I5" i="4" s="1"/>
  <c r="J5" i="4" s="1"/>
  <c r="J6" i="4" s="1"/>
  <c r="G4" i="5" s="1"/>
  <c r="I147" i="4" s="1"/>
  <c r="J147" i="4" s="1"/>
  <c r="H358" i="4"/>
  <c r="J358" i="4"/>
  <c r="J357" i="4"/>
  <c r="F356" i="4"/>
  <c r="J352" i="4"/>
  <c r="J351" i="4"/>
  <c r="H350" i="4"/>
  <c r="J348" i="4"/>
  <c r="J343" i="4"/>
  <c r="J340" i="4"/>
  <c r="H339" i="4"/>
  <c r="J338" i="4"/>
  <c r="J337" i="4"/>
  <c r="H336" i="4"/>
  <c r="J334" i="4"/>
  <c r="H330" i="4"/>
  <c r="J330" i="4"/>
  <c r="F329" i="4"/>
  <c r="F325" i="4"/>
  <c r="H325" i="4"/>
  <c r="F323" i="4"/>
  <c r="H323" i="4"/>
  <c r="F318" i="4"/>
  <c r="H318" i="4"/>
  <c r="H320" i="4" s="1"/>
  <c r="F53" i="5" s="1"/>
  <c r="G83" i="6" s="1"/>
  <c r="H83" i="6" s="1"/>
  <c r="F313" i="4"/>
  <c r="H313" i="4"/>
  <c r="H315" i="4" s="1"/>
  <c r="H309" i="4"/>
  <c r="H310" i="4" s="1"/>
  <c r="F51" i="5" s="1"/>
  <c r="G80" i="6" s="1"/>
  <c r="H80" i="6" s="1"/>
  <c r="F305" i="4"/>
  <c r="F306" i="4" s="1"/>
  <c r="E50" i="5" s="1"/>
  <c r="E79" i="6" s="1"/>
  <c r="F79" i="6" s="1"/>
  <c r="F300" i="4"/>
  <c r="H300" i="4"/>
  <c r="F295" i="4"/>
  <c r="H295" i="4"/>
  <c r="F287" i="4"/>
  <c r="H281" i="4"/>
  <c r="J281" i="4"/>
  <c r="H280" i="4"/>
  <c r="F276" i="4"/>
  <c r="H276" i="4"/>
  <c r="F275" i="4"/>
  <c r="J275" i="4"/>
  <c r="J266" i="4"/>
  <c r="J265" i="4"/>
  <c r="H260" i="4"/>
  <c r="H255" i="4"/>
  <c r="H257" i="4" s="1"/>
  <c r="F40" i="5" s="1"/>
  <c r="G261" i="4" s="1"/>
  <c r="H261" i="4" s="1"/>
  <c r="J255" i="4"/>
  <c r="F241" i="4"/>
  <c r="H241" i="4"/>
  <c r="F240" i="4"/>
  <c r="H240" i="4"/>
  <c r="J232" i="4"/>
  <c r="F222" i="4"/>
  <c r="H222" i="4"/>
  <c r="J221" i="4"/>
  <c r="J215" i="4"/>
  <c r="F210" i="4"/>
  <c r="H210" i="4"/>
  <c r="J209" i="4"/>
  <c r="J208" i="4"/>
  <c r="H203" i="4"/>
  <c r="J203" i="4"/>
  <c r="H199" i="4"/>
  <c r="J199" i="4"/>
  <c r="J198" i="4"/>
  <c r="F197" i="4"/>
  <c r="H197" i="4"/>
  <c r="J197" i="4"/>
  <c r="H193" i="4"/>
  <c r="J193" i="4"/>
  <c r="J192" i="4"/>
  <c r="H191" i="4"/>
  <c r="J191" i="4"/>
  <c r="F185" i="4"/>
  <c r="J184" i="4"/>
  <c r="H180" i="4"/>
  <c r="J180" i="4"/>
  <c r="F179" i="4"/>
  <c r="H179" i="4"/>
  <c r="J178" i="4"/>
  <c r="H177" i="4"/>
  <c r="J177" i="4"/>
  <c r="J176" i="4"/>
  <c r="J175" i="4"/>
  <c r="F166" i="4"/>
  <c r="H166" i="4"/>
  <c r="J165" i="4"/>
  <c r="J164" i="4"/>
  <c r="J163" i="4"/>
  <c r="J162" i="4"/>
  <c r="H161" i="4"/>
  <c r="H159" i="4"/>
  <c r="F153" i="4"/>
  <c r="H153" i="4"/>
  <c r="F152" i="4"/>
  <c r="H151" i="4"/>
  <c r="J151" i="4"/>
  <c r="J150" i="4"/>
  <c r="J149" i="4"/>
  <c r="J146" i="4"/>
  <c r="H140" i="4"/>
  <c r="J140" i="4"/>
  <c r="F139" i="4"/>
  <c r="H139" i="4"/>
  <c r="J138" i="4"/>
  <c r="J137" i="4"/>
  <c r="J136" i="4"/>
  <c r="J135" i="4"/>
  <c r="J131" i="4"/>
  <c r="J123" i="4"/>
  <c r="J122" i="4"/>
  <c r="H117" i="4"/>
  <c r="J115" i="4"/>
  <c r="H113" i="4"/>
  <c r="J113" i="4"/>
  <c r="F88" i="4"/>
  <c r="H88" i="4"/>
  <c r="F87" i="4"/>
  <c r="J87" i="4"/>
  <c r="F76" i="4"/>
  <c r="H76" i="4"/>
  <c r="J75" i="4"/>
  <c r="J61" i="4"/>
  <c r="H59" i="4"/>
  <c r="K59" i="4"/>
  <c r="F54" i="4"/>
  <c r="F55" i="4" s="1"/>
  <c r="E10" i="5" s="1"/>
  <c r="H54" i="4"/>
  <c r="H55" i="4" s="1"/>
  <c r="F10" i="5" s="1"/>
  <c r="F50" i="4"/>
  <c r="H50" i="4"/>
  <c r="H48" i="4"/>
  <c r="H40" i="4"/>
  <c r="J40" i="4"/>
  <c r="H39" i="4"/>
  <c r="H37" i="4"/>
  <c r="J37" i="4"/>
  <c r="H36" i="4"/>
  <c r="J34" i="4"/>
  <c r="H33" i="4"/>
  <c r="H27" i="4"/>
  <c r="H24" i="4"/>
  <c r="J24" i="4"/>
  <c r="H21" i="4"/>
  <c r="J21" i="4"/>
  <c r="H15" i="4"/>
  <c r="H10" i="4"/>
  <c r="J10" i="4"/>
  <c r="F5" i="4"/>
  <c r="F6" i="4" s="1"/>
  <c r="H151" i="6"/>
  <c r="J151" i="6"/>
  <c r="H267" i="4" l="1"/>
  <c r="F42" i="5" s="1"/>
  <c r="G271" i="4" s="1"/>
  <c r="H271" i="4" s="1"/>
  <c r="H272" i="4" s="1"/>
  <c r="F43" i="5" s="1"/>
  <c r="G65" i="4" s="1"/>
  <c r="H65" i="4" s="1"/>
  <c r="H66" i="4" s="1"/>
  <c r="F12" i="5" s="1"/>
  <c r="K197" i="4"/>
  <c r="J331" i="4"/>
  <c r="G55" i="5" s="1"/>
  <c r="I78" i="6" s="1"/>
  <c r="J78" i="6" s="1"/>
  <c r="K135" i="4"/>
  <c r="K208" i="4"/>
  <c r="E260" i="4"/>
  <c r="K260" i="4" s="1"/>
  <c r="E39" i="6"/>
  <c r="K86" i="4"/>
  <c r="K265" i="4"/>
  <c r="K305" i="4"/>
  <c r="K323" i="4"/>
  <c r="K159" i="4"/>
  <c r="E121" i="4"/>
  <c r="F121" i="4" s="1"/>
  <c r="L121" i="4" s="1"/>
  <c r="E146" i="4"/>
  <c r="E92" i="4"/>
  <c r="F92" i="4" s="1"/>
  <c r="L92" i="4" s="1"/>
  <c r="E106" i="4"/>
  <c r="E99" i="4"/>
  <c r="E233" i="4"/>
  <c r="K233" i="4" s="1"/>
  <c r="E107" i="4"/>
  <c r="E100" i="4"/>
  <c r="K146" i="4"/>
  <c r="J186" i="4"/>
  <c r="G28" i="5" s="1"/>
  <c r="J297" i="4"/>
  <c r="G48" i="5" s="1"/>
  <c r="J159" i="4"/>
  <c r="L159" i="4" s="1"/>
  <c r="K356" i="4"/>
  <c r="K115" i="4"/>
  <c r="K175" i="4"/>
  <c r="K209" i="4"/>
  <c r="K203" i="4"/>
  <c r="J315" i="4"/>
  <c r="G52" i="5" s="1"/>
  <c r="I82" i="6" s="1"/>
  <c r="J82" i="6" s="1"/>
  <c r="K165" i="4"/>
  <c r="K220" i="4"/>
  <c r="F146" i="4"/>
  <c r="J200" i="4"/>
  <c r="G30" i="5" s="1"/>
  <c r="J323" i="4"/>
  <c r="L323" i="4" s="1"/>
  <c r="K75" i="4"/>
  <c r="K113" i="4"/>
  <c r="K177" i="4"/>
  <c r="K255" i="4"/>
  <c r="K275" i="4"/>
  <c r="J267" i="4"/>
  <c r="G42" i="5" s="1"/>
  <c r="H326" i="4"/>
  <c r="K163" i="4"/>
  <c r="K185" i="4"/>
  <c r="F265" i="4"/>
  <c r="L265" i="4" s="1"/>
  <c r="H86" i="4"/>
  <c r="I88" i="4" s="1"/>
  <c r="K138" i="4"/>
  <c r="K151" i="4"/>
  <c r="K136" i="4"/>
  <c r="K149" i="4"/>
  <c r="K176" i="4"/>
  <c r="K178" i="4"/>
  <c r="E199" i="4"/>
  <c r="K199" i="4" s="1"/>
  <c r="F208" i="4"/>
  <c r="K221" i="4"/>
  <c r="F255" i="4"/>
  <c r="F257" i="4" s="1"/>
  <c r="K300" i="4"/>
  <c r="J305" i="4"/>
  <c r="J306" i="4" s="1"/>
  <c r="G50" i="5" s="1"/>
  <c r="I79" i="6" s="1"/>
  <c r="J79" i="6" s="1"/>
  <c r="L79" i="6" s="1"/>
  <c r="K313" i="4"/>
  <c r="K214" i="4"/>
  <c r="K295" i="4"/>
  <c r="K287" i="4"/>
  <c r="K349" i="4"/>
  <c r="K48" i="4"/>
  <c r="K164" i="4"/>
  <c r="F123" i="4"/>
  <c r="L123" i="4" s="1"/>
  <c r="F122" i="4"/>
  <c r="K122" i="4"/>
  <c r="F335" i="4"/>
  <c r="L335" i="4" s="1"/>
  <c r="K335" i="4"/>
  <c r="F131" i="4"/>
  <c r="L131" i="4" s="1"/>
  <c r="K131" i="4"/>
  <c r="K280" i="4"/>
  <c r="F280" i="4"/>
  <c r="E281" i="4" s="1"/>
  <c r="K281" i="4" s="1"/>
  <c r="F232" i="4"/>
  <c r="L232" i="4" s="1"/>
  <c r="K232" i="4"/>
  <c r="F337" i="4"/>
  <c r="L337" i="4" s="1"/>
  <c r="K337" i="4"/>
  <c r="K343" i="4"/>
  <c r="F343" i="4"/>
  <c r="L343" i="4" s="1"/>
  <c r="K354" i="4"/>
  <c r="F354" i="4"/>
  <c r="L354" i="4" s="1"/>
  <c r="F338" i="4"/>
  <c r="L338" i="4" s="1"/>
  <c r="K338" i="4"/>
  <c r="F339" i="4"/>
  <c r="L339" i="4" s="1"/>
  <c r="K339" i="4"/>
  <c r="F350" i="4"/>
  <c r="L350" i="4" s="1"/>
  <c r="K350" i="4"/>
  <c r="K270" i="4"/>
  <c r="F270" i="4"/>
  <c r="L270" i="4" s="1"/>
  <c r="F191" i="4"/>
  <c r="L191" i="4" s="1"/>
  <c r="K191" i="4"/>
  <c r="F348" i="4"/>
  <c r="L348" i="4" s="1"/>
  <c r="K348" i="4"/>
  <c r="J161" i="4"/>
  <c r="L161" i="4" s="1"/>
  <c r="K161" i="4"/>
  <c r="F242" i="4"/>
  <c r="F243" i="4" s="1"/>
  <c r="E37" i="5" s="1"/>
  <c r="E247" i="4" s="1"/>
  <c r="K242" i="4"/>
  <c r="E144" i="4"/>
  <c r="F223" i="4"/>
  <c r="E34" i="5" s="1"/>
  <c r="E234" i="4" s="1"/>
  <c r="F234" i="4" s="1"/>
  <c r="E226" i="4"/>
  <c r="J257" i="4"/>
  <c r="G40" i="5" s="1"/>
  <c r="J288" i="4"/>
  <c r="G46" i="5" s="1"/>
  <c r="I81" i="6" s="1"/>
  <c r="J81" i="6" s="1"/>
  <c r="K38" i="4"/>
  <c r="K40" i="4"/>
  <c r="K42" i="4"/>
  <c r="L300" i="4"/>
  <c r="E19" i="4"/>
  <c r="F19" i="4" s="1"/>
  <c r="L19" i="4" s="1"/>
  <c r="E21" i="4"/>
  <c r="F21" i="4" s="1"/>
  <c r="L21" i="4" s="1"/>
  <c r="E23" i="4"/>
  <c r="F23" i="4" s="1"/>
  <c r="L23" i="4" s="1"/>
  <c r="E25" i="4"/>
  <c r="F25" i="4" s="1"/>
  <c r="L25" i="4" s="1"/>
  <c r="E27" i="4"/>
  <c r="F27" i="4" s="1"/>
  <c r="L27" i="4" s="1"/>
  <c r="K54" i="4"/>
  <c r="L178" i="4"/>
  <c r="E93" i="4"/>
  <c r="K93" i="4" s="1"/>
  <c r="E114" i="4"/>
  <c r="E117" i="4"/>
  <c r="E125" i="4"/>
  <c r="E145" i="4"/>
  <c r="E215" i="4"/>
  <c r="F215" i="4" s="1"/>
  <c r="L215" i="4" s="1"/>
  <c r="E227" i="4"/>
  <c r="L324" i="4"/>
  <c r="K59" i="6"/>
  <c r="F59" i="6"/>
  <c r="L59" i="6" s="1"/>
  <c r="L209" i="4"/>
  <c r="H288" i="4"/>
  <c r="F46" i="5" s="1"/>
  <c r="G81" i="6" s="1"/>
  <c r="H81" i="6" s="1"/>
  <c r="L40" i="4"/>
  <c r="L176" i="4"/>
  <c r="E20" i="4"/>
  <c r="F20" i="4" s="1"/>
  <c r="L20" i="4" s="1"/>
  <c r="E22" i="4"/>
  <c r="E24" i="4"/>
  <c r="F24" i="4" s="1"/>
  <c r="E26" i="4"/>
  <c r="F26" i="4" s="1"/>
  <c r="E28" i="4"/>
  <c r="F28" i="4" s="1"/>
  <c r="L28" i="4" s="1"/>
  <c r="E69" i="4"/>
  <c r="F69" i="4" s="1"/>
  <c r="I148" i="4"/>
  <c r="J148" i="4" s="1"/>
  <c r="K29" i="6"/>
  <c r="K56" i="6"/>
  <c r="F315" i="4"/>
  <c r="E52" i="5" s="1"/>
  <c r="E82" i="6" s="1"/>
  <c r="F82" i="6" s="1"/>
  <c r="J11" i="4"/>
  <c r="G5" i="5" s="1"/>
  <c r="I44" i="4" s="1"/>
  <c r="J44" i="4" s="1"/>
  <c r="J16" i="4"/>
  <c r="G6" i="5" s="1"/>
  <c r="J58" i="4"/>
  <c r="J62" i="4" s="1"/>
  <c r="G11" i="5" s="1"/>
  <c r="K58" i="4"/>
  <c r="H181" i="4"/>
  <c r="F27" i="5" s="1"/>
  <c r="G55" i="6" s="1"/>
  <c r="H55" i="6" s="1"/>
  <c r="H200" i="4"/>
  <c r="F30" i="5" s="1"/>
  <c r="L149" i="4"/>
  <c r="I241" i="4"/>
  <c r="J241" i="4" s="1"/>
  <c r="L241" i="4" s="1"/>
  <c r="K319" i="4"/>
  <c r="F51" i="4"/>
  <c r="E9" i="5" s="1"/>
  <c r="E344" i="4" s="1"/>
  <c r="F61" i="4"/>
  <c r="L61" i="4" s="1"/>
  <c r="K61" i="4"/>
  <c r="K129" i="4"/>
  <c r="F129" i="4"/>
  <c r="L129" i="4" s="1"/>
  <c r="I139" i="4"/>
  <c r="J139" i="4" s="1"/>
  <c r="L139" i="4" s="1"/>
  <c r="L38" i="4"/>
  <c r="J42" i="4"/>
  <c r="L42" i="4" s="1"/>
  <c r="K158" i="4"/>
  <c r="F177" i="4"/>
  <c r="L177" i="4" s="1"/>
  <c r="F277" i="4"/>
  <c r="E44" i="5" s="1"/>
  <c r="E282" i="4" s="1"/>
  <c r="L275" i="4"/>
  <c r="K296" i="4"/>
  <c r="H223" i="4"/>
  <c r="F34" i="5" s="1"/>
  <c r="K240" i="4"/>
  <c r="F266" i="4"/>
  <c r="K266" i="4"/>
  <c r="F89" i="4"/>
  <c r="E16" i="5" s="1"/>
  <c r="F198" i="4"/>
  <c r="H243" i="4"/>
  <c r="F37" i="5" s="1"/>
  <c r="G247" i="4" s="1"/>
  <c r="H247" i="4" s="1"/>
  <c r="K357" i="4"/>
  <c r="K162" i="4"/>
  <c r="F162" i="4"/>
  <c r="L162" i="4" s="1"/>
  <c r="K256" i="4"/>
  <c r="F351" i="4"/>
  <c r="L351" i="4" s="1"/>
  <c r="K351" i="4"/>
  <c r="F353" i="4"/>
  <c r="L353" i="4" s="1"/>
  <c r="K353" i="4"/>
  <c r="K355" i="4"/>
  <c r="J302" i="4"/>
  <c r="G49" i="5" s="1"/>
  <c r="K87" i="4"/>
  <c r="F148" i="4"/>
  <c r="F150" i="4"/>
  <c r="L150" i="4" s="1"/>
  <c r="K150" i="4"/>
  <c r="K152" i="4"/>
  <c r="K286" i="4"/>
  <c r="F286" i="4"/>
  <c r="F288" i="4" s="1"/>
  <c r="E46" i="5" s="1"/>
  <c r="E81" i="6" s="1"/>
  <c r="K291" i="4"/>
  <c r="K301" i="4"/>
  <c r="K309" i="4"/>
  <c r="K314" i="4"/>
  <c r="K324" i="4"/>
  <c r="F334" i="4"/>
  <c r="L334" i="4" s="1"/>
  <c r="K334" i="4"/>
  <c r="K336" i="4"/>
  <c r="F340" i="4"/>
  <c r="L340" i="4" s="1"/>
  <c r="K340" i="4"/>
  <c r="F342" i="4"/>
  <c r="L342" i="4" s="1"/>
  <c r="K342" i="4"/>
  <c r="F74" i="4"/>
  <c r="F77" i="4" s="1"/>
  <c r="E14" i="5" s="1"/>
  <c r="E82" i="4" s="1"/>
  <c r="K74" i="4"/>
  <c r="L87" i="4"/>
  <c r="K184" i="4"/>
  <c r="F184" i="4"/>
  <c r="F186" i="4" s="1"/>
  <c r="F190" i="4"/>
  <c r="L190" i="4" s="1"/>
  <c r="K190" i="4"/>
  <c r="K192" i="4"/>
  <c r="F192" i="4"/>
  <c r="L192" i="4" s="1"/>
  <c r="L138" i="4"/>
  <c r="L197" i="4"/>
  <c r="L203" i="4"/>
  <c r="F302" i="4"/>
  <c r="E49" i="5" s="1"/>
  <c r="F326" i="4"/>
  <c r="E54" i="5" s="1"/>
  <c r="E84" i="6" s="1"/>
  <c r="F84" i="6" s="1"/>
  <c r="I160" i="4"/>
  <c r="J160" i="4" s="1"/>
  <c r="H62" i="4"/>
  <c r="F11" i="5" s="1"/>
  <c r="H262" i="4"/>
  <c r="F41" i="5" s="1"/>
  <c r="G37" i="6" s="1"/>
  <c r="H37" i="6" s="1"/>
  <c r="J320" i="4"/>
  <c r="G53" i="5" s="1"/>
  <c r="I83" i="6" s="1"/>
  <c r="J83" i="6" s="1"/>
  <c r="K24" i="4"/>
  <c r="K39" i="4"/>
  <c r="L146" i="4"/>
  <c r="H297" i="4"/>
  <c r="F48" i="5" s="1"/>
  <c r="L356" i="4"/>
  <c r="K60" i="4"/>
  <c r="I50" i="4"/>
  <c r="J50" i="4" s="1"/>
  <c r="L50" i="4" s="1"/>
  <c r="H186" i="4"/>
  <c r="F28" i="5" s="1"/>
  <c r="H211" i="4"/>
  <c r="F32" i="5" s="1"/>
  <c r="G216" i="4" s="1"/>
  <c r="H216" i="4" s="1"/>
  <c r="H217" i="4" s="1"/>
  <c r="F33" i="5" s="1"/>
  <c r="G33" i="6" s="1"/>
  <c r="H33" i="6" s="1"/>
  <c r="H277" i="4"/>
  <c r="F44" i="5" s="1"/>
  <c r="G282" i="4" s="1"/>
  <c r="H282" i="4" s="1"/>
  <c r="H283" i="4" s="1"/>
  <c r="F45" i="5" s="1"/>
  <c r="G53" i="6" s="1"/>
  <c r="H53" i="6" s="1"/>
  <c r="L309" i="4"/>
  <c r="J359" i="4"/>
  <c r="G57" i="5" s="1"/>
  <c r="I85" i="6" s="1"/>
  <c r="K318" i="4"/>
  <c r="K38" i="6"/>
  <c r="K54" i="6"/>
  <c r="K128" i="6"/>
  <c r="K101" i="6"/>
  <c r="K125" i="6"/>
  <c r="K127" i="6"/>
  <c r="L80" i="6"/>
  <c r="H128" i="6"/>
  <c r="L128" i="6" s="1"/>
  <c r="L125" i="6"/>
  <c r="K149" i="6"/>
  <c r="J171" i="6"/>
  <c r="H149" i="6"/>
  <c r="L149" i="6" s="1"/>
  <c r="L150" i="6" s="1"/>
  <c r="E151" i="6"/>
  <c r="F151" i="6" s="1"/>
  <c r="L151" i="6" s="1"/>
  <c r="J147" i="6"/>
  <c r="L127" i="6"/>
  <c r="L126" i="6"/>
  <c r="F147" i="6"/>
  <c r="K126" i="6"/>
  <c r="L101" i="6"/>
  <c r="L123" i="6" s="1"/>
  <c r="F123" i="6"/>
  <c r="K80" i="6"/>
  <c r="L56" i="6"/>
  <c r="L54" i="6"/>
  <c r="L38" i="6"/>
  <c r="L29" i="6"/>
  <c r="L357" i="4"/>
  <c r="E358" i="4"/>
  <c r="F358" i="4" s="1"/>
  <c r="L358" i="4" s="1"/>
  <c r="L355" i="4"/>
  <c r="H359" i="4"/>
  <c r="F57" i="5" s="1"/>
  <c r="G85" i="6" s="1"/>
  <c r="H85" i="6" s="1"/>
  <c r="K352" i="4"/>
  <c r="F352" i="4"/>
  <c r="L352" i="4" s="1"/>
  <c r="L349" i="4"/>
  <c r="K341" i="4"/>
  <c r="F341" i="4"/>
  <c r="L341" i="4" s="1"/>
  <c r="L336" i="4"/>
  <c r="H331" i="4"/>
  <c r="F55" i="5" s="1"/>
  <c r="G78" i="6" s="1"/>
  <c r="H78" i="6" s="1"/>
  <c r="L329" i="4"/>
  <c r="E330" i="4"/>
  <c r="F330" i="4" s="1"/>
  <c r="K329" i="4"/>
  <c r="I325" i="4"/>
  <c r="L319" i="4"/>
  <c r="F320" i="4"/>
  <c r="L320" i="4" s="1"/>
  <c r="L318" i="4"/>
  <c r="L314" i="4"/>
  <c r="L313" i="4"/>
  <c r="L301" i="4"/>
  <c r="H302" i="4"/>
  <c r="F49" i="5" s="1"/>
  <c r="L296" i="4"/>
  <c r="L295" i="4"/>
  <c r="F297" i="4"/>
  <c r="L291" i="4"/>
  <c r="F292" i="4"/>
  <c r="L287" i="4"/>
  <c r="I276" i="4"/>
  <c r="L256" i="4"/>
  <c r="L255" i="4"/>
  <c r="L240" i="4"/>
  <c r="L239" i="4"/>
  <c r="K239" i="4"/>
  <c r="L221" i="4"/>
  <c r="L220" i="4"/>
  <c r="I222" i="4"/>
  <c r="L214" i="4"/>
  <c r="L208" i="4"/>
  <c r="I210" i="4"/>
  <c r="F211" i="4"/>
  <c r="E32" i="5" s="1"/>
  <c r="E216" i="4" s="1"/>
  <c r="L198" i="4"/>
  <c r="F193" i="4"/>
  <c r="L193" i="4" s="1"/>
  <c r="L185" i="4"/>
  <c r="E180" i="4"/>
  <c r="F180" i="4" s="1"/>
  <c r="I179" i="4"/>
  <c r="L175" i="4"/>
  <c r="L165" i="4"/>
  <c r="L164" i="4"/>
  <c r="L163" i="4"/>
  <c r="I166" i="4"/>
  <c r="K166" i="4" s="1"/>
  <c r="L158" i="4"/>
  <c r="K157" i="4"/>
  <c r="L157" i="4"/>
  <c r="L152" i="4"/>
  <c r="I153" i="4"/>
  <c r="J153" i="4" s="1"/>
  <c r="L151" i="4"/>
  <c r="K137" i="4"/>
  <c r="F137" i="4"/>
  <c r="L137" i="4" s="1"/>
  <c r="L136" i="4"/>
  <c r="E140" i="4"/>
  <c r="F140" i="4" s="1"/>
  <c r="L140" i="4" s="1"/>
  <c r="H141" i="4"/>
  <c r="F23" i="5" s="1"/>
  <c r="L135" i="4"/>
  <c r="J141" i="4"/>
  <c r="G23" i="5" s="1"/>
  <c r="L122" i="4"/>
  <c r="L115" i="4"/>
  <c r="L113" i="4"/>
  <c r="H77" i="4"/>
  <c r="F14" i="5" s="1"/>
  <c r="G82" i="4" s="1"/>
  <c r="H82" i="4" s="1"/>
  <c r="L75" i="4"/>
  <c r="I76" i="4"/>
  <c r="L60" i="4"/>
  <c r="L59" i="4"/>
  <c r="F62" i="4"/>
  <c r="E11" i="5" s="1"/>
  <c r="L54" i="4"/>
  <c r="L55" i="4"/>
  <c r="K49" i="4"/>
  <c r="H51" i="4"/>
  <c r="F9" i="5" s="1"/>
  <c r="G344" i="4" s="1"/>
  <c r="H344" i="4" s="1"/>
  <c r="H345" i="4" s="1"/>
  <c r="F56" i="5" s="1"/>
  <c r="L49" i="4"/>
  <c r="L48" i="4"/>
  <c r="L41" i="4"/>
  <c r="K41" i="4"/>
  <c r="J39" i="4"/>
  <c r="L39" i="4" s="1"/>
  <c r="L37" i="4"/>
  <c r="K37" i="4"/>
  <c r="K36" i="4"/>
  <c r="F36" i="4"/>
  <c r="L36" i="4" s="1"/>
  <c r="K35" i="4"/>
  <c r="L35" i="4"/>
  <c r="K34" i="4"/>
  <c r="L34" i="4"/>
  <c r="K33" i="4"/>
  <c r="L33" i="4"/>
  <c r="L26" i="4"/>
  <c r="K26" i="4"/>
  <c r="L24" i="4"/>
  <c r="K19" i="4"/>
  <c r="L15" i="4"/>
  <c r="H16" i="4"/>
  <c r="F6" i="5" s="1"/>
  <c r="K15" i="4"/>
  <c r="K14" i="4"/>
  <c r="F16" i="4"/>
  <c r="E6" i="5" s="1"/>
  <c r="L14" i="4"/>
  <c r="L10" i="4"/>
  <c r="H11" i="4"/>
  <c r="F5" i="5" s="1"/>
  <c r="G44" i="4" s="1"/>
  <c r="H44" i="4" s="1"/>
  <c r="K10" i="4"/>
  <c r="F11" i="4"/>
  <c r="E5" i="5" s="1"/>
  <c r="E44" i="4" s="1"/>
  <c r="F44" i="4" s="1"/>
  <c r="K9" i="4"/>
  <c r="L9" i="4"/>
  <c r="L5" i="4"/>
  <c r="H6" i="4"/>
  <c r="F4" i="5" s="1"/>
  <c r="K5" i="4"/>
  <c r="F54" i="5"/>
  <c r="G84" i="6" s="1"/>
  <c r="H84" i="6" s="1"/>
  <c r="F52" i="5"/>
  <c r="H51" i="5"/>
  <c r="L310" i="4"/>
  <c r="H50" i="5"/>
  <c r="K139" i="4"/>
  <c r="G10" i="5"/>
  <c r="E4" i="5"/>
  <c r="K92" i="4" l="1"/>
  <c r="L242" i="4"/>
  <c r="F233" i="4"/>
  <c r="L233" i="4" s="1"/>
  <c r="K21" i="4"/>
  <c r="K28" i="4"/>
  <c r="L306" i="4"/>
  <c r="K23" i="4"/>
  <c r="K148" i="4"/>
  <c r="K20" i="4"/>
  <c r="K215" i="4"/>
  <c r="F199" i="4"/>
  <c r="L199" i="4" s="1"/>
  <c r="F39" i="6"/>
  <c r="L39" i="6" s="1"/>
  <c r="K39" i="6"/>
  <c r="F260" i="4"/>
  <c r="L260" i="4" s="1"/>
  <c r="K121" i="4"/>
  <c r="L74" i="4"/>
  <c r="F93" i="4"/>
  <c r="L93" i="4" s="1"/>
  <c r="L288" i="4"/>
  <c r="F99" i="4"/>
  <c r="L99" i="4" s="1"/>
  <c r="K99" i="4"/>
  <c r="G95" i="4"/>
  <c r="H95" i="4" s="1"/>
  <c r="G102" i="4"/>
  <c r="G109" i="4"/>
  <c r="H109" i="4" s="1"/>
  <c r="I95" i="4"/>
  <c r="J95" i="4" s="1"/>
  <c r="I102" i="4"/>
  <c r="I109" i="4"/>
  <c r="J109" i="4" s="1"/>
  <c r="F106" i="4"/>
  <c r="L106" i="4" s="1"/>
  <c r="K106" i="4"/>
  <c r="E94" i="4"/>
  <c r="E108" i="4"/>
  <c r="E101" i="4"/>
  <c r="F100" i="4"/>
  <c r="L100" i="4" s="1"/>
  <c r="K100" i="4"/>
  <c r="E53" i="5"/>
  <c r="F107" i="4"/>
  <c r="L107" i="4" s="1"/>
  <c r="K107" i="4"/>
  <c r="L86" i="4"/>
  <c r="I204" i="4"/>
  <c r="J204" i="4" s="1"/>
  <c r="J205" i="4" s="1"/>
  <c r="G31" i="5" s="1"/>
  <c r="I189" i="4" s="1"/>
  <c r="J189" i="4" s="1"/>
  <c r="J194" i="4" s="1"/>
  <c r="G29" i="5" s="1"/>
  <c r="I70" i="4" s="1"/>
  <c r="J70" i="4" s="1"/>
  <c r="G204" i="4"/>
  <c r="H204" i="4" s="1"/>
  <c r="H205" i="4" s="1"/>
  <c r="F31" i="5" s="1"/>
  <c r="G189" i="4" s="1"/>
  <c r="H189" i="4" s="1"/>
  <c r="H194" i="4" s="1"/>
  <c r="F29" i="5" s="1"/>
  <c r="G81" i="4" s="1"/>
  <c r="H81" i="4" s="1"/>
  <c r="K241" i="4"/>
  <c r="J243" i="4"/>
  <c r="G37" i="5" s="1"/>
  <c r="I247" i="4" s="1"/>
  <c r="J247" i="4" s="1"/>
  <c r="I271" i="4"/>
  <c r="J271" i="4" s="1"/>
  <c r="J272" i="4" s="1"/>
  <c r="G43" i="5" s="1"/>
  <c r="I65" i="4" s="1"/>
  <c r="J65" i="4" s="1"/>
  <c r="J66" i="4" s="1"/>
  <c r="G12" i="5" s="1"/>
  <c r="E40" i="5"/>
  <c r="E261" i="4" s="1"/>
  <c r="F261" i="4" s="1"/>
  <c r="L257" i="4"/>
  <c r="F281" i="4"/>
  <c r="L148" i="4"/>
  <c r="F267" i="4"/>
  <c r="L267" i="4" s="1"/>
  <c r="G116" i="4"/>
  <c r="H116" i="4" s="1"/>
  <c r="H118" i="4" s="1"/>
  <c r="F20" i="5" s="1"/>
  <c r="G57" i="6" s="1"/>
  <c r="H57" i="6" s="1"/>
  <c r="K79" i="6"/>
  <c r="K27" i="4"/>
  <c r="J154" i="4"/>
  <c r="G24" i="5" s="1"/>
  <c r="I170" i="4" s="1"/>
  <c r="J170" i="4" s="1"/>
  <c r="L305" i="4"/>
  <c r="J88" i="4"/>
  <c r="K88" i="4"/>
  <c r="K50" i="4"/>
  <c r="J51" i="4"/>
  <c r="G9" i="5" s="1"/>
  <c r="I344" i="4" s="1"/>
  <c r="J344" i="4" s="1"/>
  <c r="J345" i="4" s="1"/>
  <c r="G56" i="5" s="1"/>
  <c r="L315" i="4"/>
  <c r="H89" i="4"/>
  <c r="F16" i="5" s="1"/>
  <c r="L184" i="4"/>
  <c r="L266" i="4"/>
  <c r="L280" i="4"/>
  <c r="F200" i="4"/>
  <c r="E30" i="5" s="1"/>
  <c r="H30" i="5" s="1"/>
  <c r="K25" i="4"/>
  <c r="K153" i="4"/>
  <c r="L286" i="4"/>
  <c r="F22" i="4"/>
  <c r="L22" i="4" s="1"/>
  <c r="K22" i="4"/>
  <c r="H46" i="5"/>
  <c r="E228" i="4"/>
  <c r="K145" i="4"/>
  <c r="F145" i="4"/>
  <c r="L145" i="4" s="1"/>
  <c r="H49" i="5"/>
  <c r="F125" i="4"/>
  <c r="L125" i="4" s="1"/>
  <c r="K125" i="4"/>
  <c r="F226" i="4"/>
  <c r="L226" i="4" s="1"/>
  <c r="K226" i="4"/>
  <c r="F117" i="4"/>
  <c r="L117" i="4" s="1"/>
  <c r="K117" i="4"/>
  <c r="K44" i="4"/>
  <c r="K114" i="4"/>
  <c r="F114" i="4"/>
  <c r="L114" i="4" s="1"/>
  <c r="F144" i="4"/>
  <c r="L144" i="4" s="1"/>
  <c r="K144" i="4"/>
  <c r="F227" i="4"/>
  <c r="L227" i="4" s="1"/>
  <c r="K227" i="4"/>
  <c r="H147" i="6"/>
  <c r="T12" i="7" s="1"/>
  <c r="E28" i="5"/>
  <c r="L186" i="4"/>
  <c r="G70" i="4"/>
  <c r="H70" i="4" s="1"/>
  <c r="H53" i="5"/>
  <c r="E83" i="6"/>
  <c r="G234" i="4"/>
  <c r="H248" i="4"/>
  <c r="F38" i="5" s="1"/>
  <c r="G251" i="4" s="1"/>
  <c r="H251" i="4" s="1"/>
  <c r="H252" i="4" s="1"/>
  <c r="F39" i="5" s="1"/>
  <c r="G36" i="6" s="1"/>
  <c r="H36" i="6" s="1"/>
  <c r="G228" i="4"/>
  <c r="H228" i="4" s="1"/>
  <c r="H229" i="4" s="1"/>
  <c r="F35" i="5" s="1"/>
  <c r="H102" i="4" s="1"/>
  <c r="F141" i="4"/>
  <c r="E23" i="5" s="1"/>
  <c r="F82" i="4"/>
  <c r="E147" i="4"/>
  <c r="E160" i="4"/>
  <c r="F94" i="4"/>
  <c r="I43" i="4"/>
  <c r="J43" i="4" s="1"/>
  <c r="J45" i="4" s="1"/>
  <c r="G8" i="5" s="1"/>
  <c r="I29" i="4"/>
  <c r="J29" i="4" s="1"/>
  <c r="J30" i="4" s="1"/>
  <c r="G7" i="5" s="1"/>
  <c r="I261" i="4"/>
  <c r="J261" i="4" s="1"/>
  <c r="J262" i="4" s="1"/>
  <c r="G41" i="5" s="1"/>
  <c r="F216" i="4"/>
  <c r="F247" i="4"/>
  <c r="L44" i="4"/>
  <c r="G147" i="4"/>
  <c r="H147" i="4" s="1"/>
  <c r="H154" i="4" s="1"/>
  <c r="F24" i="5" s="1"/>
  <c r="G160" i="4"/>
  <c r="H160" i="4" s="1"/>
  <c r="H167" i="4" s="1"/>
  <c r="F25" i="5" s="1"/>
  <c r="G171" i="4" s="1"/>
  <c r="H171" i="4" s="1"/>
  <c r="F81" i="6"/>
  <c r="L81" i="6" s="1"/>
  <c r="K81" i="6"/>
  <c r="F228" i="4"/>
  <c r="J85" i="6"/>
  <c r="F282" i="4"/>
  <c r="F283" i="4" s="1"/>
  <c r="L58" i="4"/>
  <c r="E29" i="4"/>
  <c r="E43" i="4"/>
  <c r="H10" i="5"/>
  <c r="G29" i="4"/>
  <c r="H29" i="4" s="1"/>
  <c r="G43" i="4"/>
  <c r="H43" i="4" s="1"/>
  <c r="H11" i="5"/>
  <c r="H52" i="5"/>
  <c r="G82" i="6"/>
  <c r="F359" i="4"/>
  <c r="E57" i="5" s="1"/>
  <c r="F344" i="4"/>
  <c r="L147" i="6"/>
  <c r="H150" i="6"/>
  <c r="H171" i="6"/>
  <c r="L171" i="6"/>
  <c r="K151" i="6"/>
  <c r="F171" i="6"/>
  <c r="K358" i="4"/>
  <c r="K330" i="4"/>
  <c r="L330" i="4"/>
  <c r="F331" i="4"/>
  <c r="E55" i="5" s="1"/>
  <c r="K325" i="4"/>
  <c r="J325" i="4"/>
  <c r="L302" i="4"/>
  <c r="L297" i="4"/>
  <c r="E48" i="5"/>
  <c r="H48" i="5" s="1"/>
  <c r="E47" i="5"/>
  <c r="L292" i="4"/>
  <c r="L281" i="4"/>
  <c r="J276" i="4"/>
  <c r="K276" i="4"/>
  <c r="H37" i="5"/>
  <c r="J222" i="4"/>
  <c r="K222" i="4"/>
  <c r="J210" i="4"/>
  <c r="K210" i="4"/>
  <c r="K180" i="4"/>
  <c r="J179" i="4"/>
  <c r="K179" i="4"/>
  <c r="L180" i="4"/>
  <c r="F181" i="4"/>
  <c r="J166" i="4"/>
  <c r="L153" i="4"/>
  <c r="G124" i="4"/>
  <c r="H124" i="4" s="1"/>
  <c r="H126" i="4" s="1"/>
  <c r="F21" i="5" s="1"/>
  <c r="K140" i="4"/>
  <c r="I116" i="4"/>
  <c r="J116" i="4" s="1"/>
  <c r="J118" i="4" s="1"/>
  <c r="G20" i="5" s="1"/>
  <c r="I124" i="4"/>
  <c r="J124" i="4" s="1"/>
  <c r="J126" i="4" s="1"/>
  <c r="G21" i="5" s="1"/>
  <c r="J76" i="4"/>
  <c r="K76" i="4"/>
  <c r="L62" i="4"/>
  <c r="H6" i="5"/>
  <c r="L16" i="4"/>
  <c r="H5" i="5"/>
  <c r="L11" i="4"/>
  <c r="L6" i="4"/>
  <c r="H4" i="5"/>
  <c r="E204" i="4" l="1"/>
  <c r="G235" i="4"/>
  <c r="H235" i="4" s="1"/>
  <c r="E42" i="5"/>
  <c r="G94" i="4"/>
  <c r="H94" i="4" s="1"/>
  <c r="H96" i="4" s="1"/>
  <c r="F17" i="5" s="1"/>
  <c r="G31" i="6" s="1"/>
  <c r="H31" i="6" s="1"/>
  <c r="G108" i="4"/>
  <c r="H108" i="4" s="1"/>
  <c r="H110" i="4" s="1"/>
  <c r="F19" i="5" s="1"/>
  <c r="G32" i="6" s="1"/>
  <c r="H32" i="6" s="1"/>
  <c r="G101" i="4"/>
  <c r="H101" i="4" s="1"/>
  <c r="H103" i="4" s="1"/>
  <c r="F18" i="5" s="1"/>
  <c r="I81" i="4"/>
  <c r="J81" i="4" s="1"/>
  <c r="E109" i="4"/>
  <c r="F109" i="4" s="1"/>
  <c r="L109" i="4" s="1"/>
  <c r="E102" i="4"/>
  <c r="I235" i="4"/>
  <c r="J235" i="4" s="1"/>
  <c r="L200" i="4"/>
  <c r="H40" i="5"/>
  <c r="K247" i="4"/>
  <c r="L243" i="4"/>
  <c r="L247" i="4"/>
  <c r="F108" i="4"/>
  <c r="E116" i="4"/>
  <c r="F116" i="4" s="1"/>
  <c r="L344" i="4"/>
  <c r="K344" i="4"/>
  <c r="L51" i="4"/>
  <c r="H9" i="5"/>
  <c r="L88" i="4"/>
  <c r="J89" i="4"/>
  <c r="L359" i="4"/>
  <c r="G170" i="4"/>
  <c r="H170" i="4" s="1"/>
  <c r="H23" i="5"/>
  <c r="I57" i="6"/>
  <c r="J57" i="6" s="1"/>
  <c r="E124" i="4"/>
  <c r="F345" i="4"/>
  <c r="E56" i="5" s="1"/>
  <c r="H172" i="4"/>
  <c r="F26" i="5" s="1"/>
  <c r="G130" i="4" s="1"/>
  <c r="H130" i="4" s="1"/>
  <c r="H132" i="4" s="1"/>
  <c r="F22" i="5" s="1"/>
  <c r="G58" i="6" s="1"/>
  <c r="H58" i="6" s="1"/>
  <c r="H75" i="6" s="1"/>
  <c r="H57" i="5"/>
  <c r="E85" i="6"/>
  <c r="F248" i="4"/>
  <c r="H55" i="5"/>
  <c r="E78" i="6"/>
  <c r="F217" i="4"/>
  <c r="F262" i="4"/>
  <c r="L261" i="4"/>
  <c r="H30" i="4"/>
  <c r="F7" i="5" s="1"/>
  <c r="F83" i="6"/>
  <c r="L83" i="6" s="1"/>
  <c r="K83" i="6"/>
  <c r="H82" i="6"/>
  <c r="K82" i="6"/>
  <c r="F229" i="4"/>
  <c r="L141" i="4"/>
  <c r="K43" i="4"/>
  <c r="F43" i="4"/>
  <c r="F45" i="4" s="1"/>
  <c r="K29" i="4"/>
  <c r="F29" i="4"/>
  <c r="F30" i="4" s="1"/>
  <c r="I37" i="6"/>
  <c r="K261" i="4"/>
  <c r="H234" i="4"/>
  <c r="H47" i="5"/>
  <c r="E77" i="6"/>
  <c r="F147" i="4"/>
  <c r="K147" i="4"/>
  <c r="H45" i="4"/>
  <c r="F8" i="5" s="1"/>
  <c r="K204" i="4"/>
  <c r="F204" i="4"/>
  <c r="F160" i="4"/>
  <c r="K160" i="4"/>
  <c r="G69" i="4"/>
  <c r="E95" i="4"/>
  <c r="H28" i="5"/>
  <c r="E271" i="4"/>
  <c r="H42" i="5"/>
  <c r="T13" i="7"/>
  <c r="L331" i="4"/>
  <c r="L325" i="4"/>
  <c r="J326" i="4"/>
  <c r="E45" i="5"/>
  <c r="L276" i="4"/>
  <c r="J277" i="4"/>
  <c r="L222" i="4"/>
  <c r="J223" i="4"/>
  <c r="J211" i="4"/>
  <c r="L210" i="4"/>
  <c r="J181" i="4"/>
  <c r="G27" i="5" s="1"/>
  <c r="I55" i="6" s="1"/>
  <c r="J55" i="6" s="1"/>
  <c r="L179" i="4"/>
  <c r="E27" i="5"/>
  <c r="E55" i="6" s="1"/>
  <c r="L166" i="4"/>
  <c r="J167" i="4"/>
  <c r="F124" i="4"/>
  <c r="K124" i="4"/>
  <c r="L76" i="4"/>
  <c r="J77" i="4"/>
  <c r="K116" i="4" l="1"/>
  <c r="K109" i="4"/>
  <c r="F110" i="4"/>
  <c r="F101" i="4"/>
  <c r="L89" i="4"/>
  <c r="G16" i="5"/>
  <c r="H56" i="5"/>
  <c r="L345" i="4"/>
  <c r="L43" i="4"/>
  <c r="J27" i="6"/>
  <c r="H236" i="4"/>
  <c r="F36" i="5" s="1"/>
  <c r="F78" i="6"/>
  <c r="L78" i="6" s="1"/>
  <c r="K78" i="6"/>
  <c r="L160" i="4"/>
  <c r="F167" i="4"/>
  <c r="E25" i="5" s="1"/>
  <c r="E171" i="4" s="1"/>
  <c r="F55" i="6"/>
  <c r="L55" i="6" s="1"/>
  <c r="K55" i="6"/>
  <c r="F205" i="4"/>
  <c r="L204" i="4"/>
  <c r="F154" i="4"/>
  <c r="L147" i="4"/>
  <c r="L29" i="4"/>
  <c r="F85" i="6"/>
  <c r="L85" i="6" s="1"/>
  <c r="K85" i="6"/>
  <c r="H80" i="4"/>
  <c r="E35" i="5"/>
  <c r="E53" i="6"/>
  <c r="F271" i="4"/>
  <c r="K271" i="4"/>
  <c r="K95" i="4"/>
  <c r="F95" i="4"/>
  <c r="K77" i="6"/>
  <c r="F77" i="6"/>
  <c r="J37" i="6"/>
  <c r="E33" i="5"/>
  <c r="H69" i="4"/>
  <c r="H27" i="6"/>
  <c r="E8" i="5"/>
  <c r="L45" i="4"/>
  <c r="L82" i="6"/>
  <c r="H99" i="6"/>
  <c r="E7" i="5"/>
  <c r="L30" i="4"/>
  <c r="E41" i="5"/>
  <c r="L262" i="4"/>
  <c r="E38" i="5"/>
  <c r="G54" i="5"/>
  <c r="L326" i="4"/>
  <c r="G44" i="5"/>
  <c r="L277" i="4"/>
  <c r="L223" i="4"/>
  <c r="G34" i="5"/>
  <c r="G32" i="5"/>
  <c r="L211" i="4"/>
  <c r="H27" i="5"/>
  <c r="L181" i="4"/>
  <c r="G25" i="5"/>
  <c r="L116" i="4"/>
  <c r="F118" i="4"/>
  <c r="F126" i="4"/>
  <c r="L124" i="4"/>
  <c r="G14" i="5"/>
  <c r="L77" i="4"/>
  <c r="I101" i="4" l="1"/>
  <c r="I108" i="4"/>
  <c r="E19" i="5"/>
  <c r="E32" i="6" s="1"/>
  <c r="F32" i="6" s="1"/>
  <c r="F102" i="4"/>
  <c r="F103" i="4" s="1"/>
  <c r="E18" i="5" s="1"/>
  <c r="I94" i="4"/>
  <c r="H16" i="5"/>
  <c r="G34" i="6"/>
  <c r="H34" i="6" s="1"/>
  <c r="H14" i="5"/>
  <c r="I82" i="4"/>
  <c r="H44" i="5"/>
  <c r="I282" i="4"/>
  <c r="F171" i="4"/>
  <c r="H32" i="5"/>
  <c r="I216" i="4"/>
  <c r="H54" i="5"/>
  <c r="I84" i="6"/>
  <c r="H34" i="5"/>
  <c r="V44" i="3"/>
  <c r="I234" i="4"/>
  <c r="I228" i="4"/>
  <c r="L95" i="4"/>
  <c r="F96" i="4"/>
  <c r="H25" i="5"/>
  <c r="I171" i="4"/>
  <c r="J171" i="4" s="1"/>
  <c r="J172" i="4" s="1"/>
  <c r="G26" i="5" s="1"/>
  <c r="I130" i="4" s="1"/>
  <c r="J130" i="4" s="1"/>
  <c r="J132" i="4" s="1"/>
  <c r="G22" i="5" s="1"/>
  <c r="I58" i="6" s="1"/>
  <c r="J58" i="6" s="1"/>
  <c r="E251" i="4"/>
  <c r="E24" i="5"/>
  <c r="L154" i="4"/>
  <c r="E31" i="5"/>
  <c r="L205" i="4"/>
  <c r="H7" i="5"/>
  <c r="L77" i="6"/>
  <c r="F99" i="6"/>
  <c r="F53" i="6"/>
  <c r="H71" i="4"/>
  <c r="F13" i="5" s="1"/>
  <c r="G35" i="6" s="1"/>
  <c r="H35" i="6" s="1"/>
  <c r="E33" i="6"/>
  <c r="L167" i="4"/>
  <c r="E37" i="6"/>
  <c r="H41" i="5"/>
  <c r="H8" i="5"/>
  <c r="F272" i="4"/>
  <c r="L271" i="4"/>
  <c r="H83" i="4"/>
  <c r="E21" i="5"/>
  <c r="L126" i="4"/>
  <c r="E20" i="5"/>
  <c r="L118" i="4"/>
  <c r="J108" i="4" l="1"/>
  <c r="K108" i="4"/>
  <c r="J101" i="4"/>
  <c r="L101" i="4" s="1"/>
  <c r="K101" i="4"/>
  <c r="J94" i="4"/>
  <c r="K94" i="4"/>
  <c r="L171" i="4"/>
  <c r="K171" i="4"/>
  <c r="E189" i="4"/>
  <c r="H31" i="5"/>
  <c r="F15" i="5"/>
  <c r="F33" i="6"/>
  <c r="E17" i="5"/>
  <c r="F37" i="6"/>
  <c r="L37" i="6" s="1"/>
  <c r="K37" i="6"/>
  <c r="E170" i="4"/>
  <c r="H24" i="5"/>
  <c r="J84" i="6"/>
  <c r="K84" i="6"/>
  <c r="J282" i="4"/>
  <c r="K282" i="4"/>
  <c r="I69" i="4"/>
  <c r="H20" i="5"/>
  <c r="E57" i="6"/>
  <c r="H21" i="5"/>
  <c r="E43" i="5"/>
  <c r="L272" i="4"/>
  <c r="F251" i="4"/>
  <c r="J228" i="4"/>
  <c r="K228" i="4"/>
  <c r="J216" i="4"/>
  <c r="K216" i="4"/>
  <c r="J82" i="4"/>
  <c r="L82" i="4" s="1"/>
  <c r="K82" i="4"/>
  <c r="J234" i="4"/>
  <c r="K234" i="4"/>
  <c r="J110" i="4" l="1"/>
  <c r="L108" i="4"/>
  <c r="J96" i="4"/>
  <c r="L94" i="4"/>
  <c r="E65" i="4"/>
  <c r="H43" i="5"/>
  <c r="J80" i="4"/>
  <c r="K80" i="4"/>
  <c r="E31" i="6"/>
  <c r="F189" i="4"/>
  <c r="K189" i="4"/>
  <c r="J236" i="4"/>
  <c r="G36" i="5" s="1"/>
  <c r="L234" i="4"/>
  <c r="J217" i="4"/>
  <c r="L216" i="4"/>
  <c r="J229" i="4"/>
  <c r="L228" i="4"/>
  <c r="J69" i="4"/>
  <c r="K69" i="4"/>
  <c r="K170" i="4"/>
  <c r="F170" i="4"/>
  <c r="J99" i="6"/>
  <c r="L84" i="6"/>
  <c r="L99" i="6" s="1"/>
  <c r="F252" i="4"/>
  <c r="J248" i="4"/>
  <c r="J283" i="4"/>
  <c r="L282" i="4"/>
  <c r="F57" i="6"/>
  <c r="K57" i="6"/>
  <c r="G30" i="6"/>
  <c r="G19" i="5" l="1"/>
  <c r="L110" i="4"/>
  <c r="G17" i="5"/>
  <c r="L96" i="4"/>
  <c r="I34" i="6"/>
  <c r="J34" i="6" s="1"/>
  <c r="G33" i="5"/>
  <c r="L217" i="4"/>
  <c r="G38" i="5"/>
  <c r="L248" i="4"/>
  <c r="G45" i="5"/>
  <c r="L283" i="4"/>
  <c r="F65" i="4"/>
  <c r="K65" i="4"/>
  <c r="L57" i="6"/>
  <c r="E39" i="5"/>
  <c r="J71" i="4"/>
  <c r="G13" i="5" s="1"/>
  <c r="I35" i="6" s="1"/>
  <c r="J35" i="6" s="1"/>
  <c r="L69" i="4"/>
  <c r="J83" i="4"/>
  <c r="L80" i="4"/>
  <c r="G35" i="5"/>
  <c r="L229" i="4"/>
  <c r="L189" i="4"/>
  <c r="F194" i="4"/>
  <c r="H30" i="6"/>
  <c r="F172" i="4"/>
  <c r="L170" i="4"/>
  <c r="F31" i="6"/>
  <c r="H19" i="5" l="1"/>
  <c r="I32" i="6"/>
  <c r="J102" i="4"/>
  <c r="K102" i="4"/>
  <c r="I31" i="6"/>
  <c r="H17" i="5"/>
  <c r="E36" i="6"/>
  <c r="I53" i="6"/>
  <c r="H45" i="5"/>
  <c r="H51" i="6"/>
  <c r="H35" i="5"/>
  <c r="G15" i="5"/>
  <c r="I251" i="4"/>
  <c r="H38" i="5"/>
  <c r="L194" i="4"/>
  <c r="E29" i="5"/>
  <c r="E81" i="4" s="1"/>
  <c r="E26" i="5"/>
  <c r="L172" i="4"/>
  <c r="F66" i="4"/>
  <c r="L65" i="4"/>
  <c r="I33" i="6"/>
  <c r="H33" i="5"/>
  <c r="J32" i="6" l="1"/>
  <c r="L32" i="6" s="1"/>
  <c r="K32" i="6"/>
  <c r="J103" i="4"/>
  <c r="L102" i="4"/>
  <c r="J31" i="6"/>
  <c r="L31" i="6" s="1"/>
  <c r="K31" i="6"/>
  <c r="F81" i="4"/>
  <c r="K81" i="4"/>
  <c r="E12" i="5"/>
  <c r="L66" i="4"/>
  <c r="E235" i="4"/>
  <c r="H29" i="5"/>
  <c r="E70" i="4"/>
  <c r="E130" i="4"/>
  <c r="H26" i="5"/>
  <c r="I30" i="6"/>
  <c r="J33" i="6"/>
  <c r="L33" i="6" s="1"/>
  <c r="K33" i="6"/>
  <c r="J53" i="6"/>
  <c r="K53" i="6"/>
  <c r="F36" i="6"/>
  <c r="J251" i="4"/>
  <c r="K251" i="4"/>
  <c r="L103" i="4" l="1"/>
  <c r="G18" i="5"/>
  <c r="H18" i="5" s="1"/>
  <c r="L81" i="4"/>
  <c r="F83" i="4"/>
  <c r="F70" i="4"/>
  <c r="K70" i="4"/>
  <c r="K235" i="4"/>
  <c r="F235" i="4"/>
  <c r="J75" i="6"/>
  <c r="L53" i="6"/>
  <c r="J30" i="6"/>
  <c r="F130" i="4"/>
  <c r="K130" i="4"/>
  <c r="J252" i="4"/>
  <c r="L251" i="4"/>
  <c r="H12" i="5"/>
  <c r="H27" i="7" l="1"/>
  <c r="E15" i="5"/>
  <c r="L83" i="4"/>
  <c r="L235" i="4"/>
  <c r="F236" i="4"/>
  <c r="L70" i="4"/>
  <c r="F71" i="4"/>
  <c r="G39" i="5"/>
  <c r="L252" i="4"/>
  <c r="F132" i="4"/>
  <c r="L130" i="4"/>
  <c r="E30" i="6" l="1"/>
  <c r="H15" i="5"/>
  <c r="L27" i="6"/>
  <c r="F27" i="6"/>
  <c r="L132" i="4"/>
  <c r="E22" i="5"/>
  <c r="E36" i="5"/>
  <c r="L236" i="4"/>
  <c r="I36" i="6"/>
  <c r="H39" i="5"/>
  <c r="L71" i="4"/>
  <c r="E13" i="5"/>
  <c r="F30" i="6" l="1"/>
  <c r="L30" i="6" s="1"/>
  <c r="K30" i="6"/>
  <c r="H13" i="5"/>
  <c r="E35" i="6"/>
  <c r="J36" i="6"/>
  <c r="K36" i="6"/>
  <c r="H22" i="5"/>
  <c r="E58" i="6"/>
  <c r="H36" i="5"/>
  <c r="E34" i="6"/>
  <c r="L36" i="6" l="1"/>
  <c r="J51" i="6"/>
  <c r="F35" i="6"/>
  <c r="L35" i="6" s="1"/>
  <c r="K35" i="6"/>
  <c r="F58" i="6"/>
  <c r="K58" i="6"/>
  <c r="F34" i="6"/>
  <c r="K34" i="6"/>
  <c r="D12" i="10" l="1"/>
  <c r="L58" i="6"/>
  <c r="L75" i="6" s="1"/>
  <c r="F75" i="6"/>
  <c r="L34" i="6"/>
  <c r="L51" i="6" s="1"/>
  <c r="F51" i="6"/>
  <c r="J27" i="7" l="1"/>
  <c r="D8" i="10"/>
  <c r="D7" i="10" l="1"/>
  <c r="D22" i="10" s="1"/>
  <c r="F27" i="7" l="1"/>
  <c r="L27" i="7" l="1"/>
  <c r="C11" i="7"/>
  <c r="C10" i="7"/>
  <c r="C7" i="7"/>
  <c r="C9" i="7"/>
  <c r="C8" i="10" s="1"/>
  <c r="C8" i="7"/>
  <c r="C7" i="10" s="1"/>
  <c r="C12" i="10" l="1"/>
  <c r="C22" i="10" s="1"/>
</calcChain>
</file>

<file path=xl/sharedStrings.xml><?xml version="1.0" encoding="utf-8"?>
<sst xmlns="http://schemas.openxmlformats.org/spreadsheetml/2006/main" count="6637" uniqueCount="1147">
  <si>
    <t>공 종 별 집 계 표</t>
  </si>
  <si>
    <t>[ 낭주중학교 체육관 흡음패널설치공사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</si>
  <si>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</si>
  <si>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</si>
  <si>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</si>
  <si>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</si>
  <si>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</si>
  <si>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</si>
  <si>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</si>
  <si>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</si>
  <si>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</si>
  <si>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</si>
  <si>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</si>
  <si>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</si>
  <si>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</si>
  <si>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</si>
  <si>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</si>
  <si>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</si>
  <si>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</si>
  <si>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</si>
  <si>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</si>
  <si>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</si>
  <si>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</si>
  <si>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</si>
  <si>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</si>
  <si>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</si>
  <si>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</si>
  <si>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</si>
  <si>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</si>
  <si>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</si>
  <si>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</si>
  <si>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</si>
  <si>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</si>
  <si>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</si>
  <si>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</si>
  <si>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</si>
  <si>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</si>
  <si>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</si>
  <si>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</si>
  <si>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</si>
  <si>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</si>
  <si>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</si>
  <si>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</si>
  <si>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</si>
  <si>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</si>
  <si>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</si>
  <si>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</si>
  <si>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</si>
  <si>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</si>
  <si>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</si>
  <si>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</si>
  <si>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낭주중학교 체육관 흡음패널설치공사</t>
  </si>
  <si>
    <t/>
  </si>
  <si>
    <t>01</t>
  </si>
  <si>
    <t>0101  ■ 체육관</t>
  </si>
  <si>
    <t>0101</t>
  </si>
  <si>
    <t>010101  가  설  공  사</t>
  </si>
  <si>
    <t>010101</t>
  </si>
  <si>
    <t>시스템 비계매기(발판2줄)</t>
  </si>
  <si>
    <t>3개월,H=10m 이하</t>
  </si>
  <si>
    <t>M2</t>
  </si>
  <si>
    <t>호표 51</t>
  </si>
  <si>
    <t>5D03132E7B3C2936877329824F0C94</t>
  </si>
  <si>
    <t>T</t>
  </si>
  <si>
    <t>F</t>
  </si>
  <si>
    <t>0101015D03132E7B3C2936877329824F0C94</t>
  </si>
  <si>
    <t>강관 조립말비계(이동식)설치 및 해체</t>
  </si>
  <si>
    <t>높이 4m, 3개월</t>
  </si>
  <si>
    <t>대</t>
  </si>
  <si>
    <t>호표 4</t>
  </si>
  <si>
    <t>5D27C3CF79157B36E65A394DBF1744</t>
  </si>
  <si>
    <t>0101015D27C3CF79157B36E65A394DBF1744</t>
  </si>
  <si>
    <t>높이 6m, 3개월</t>
  </si>
  <si>
    <t>호표 5</t>
  </si>
  <si>
    <t>5D27C3CF79157B36E65A395E2E3CC4</t>
  </si>
  <si>
    <t>0101015D27C3CF79157B36E65A395E2E3CC4</t>
  </si>
  <si>
    <t>건축물 현장정리(청소포함)</t>
  </si>
  <si>
    <t>수선</t>
  </si>
  <si>
    <t>호표 7</t>
  </si>
  <si>
    <t>5D27C3CA7110CA36442A99CE3D4234</t>
  </si>
  <si>
    <t>0101015D27C3CA7110CA36442A99CE3D4234</t>
  </si>
  <si>
    <t>부직포+합판9T</t>
  </si>
  <si>
    <t>호표 8</t>
  </si>
  <si>
    <t>5D27C3CA71211E56F13A69CFE39DC4</t>
  </si>
  <si>
    <t>0101015D27C3CA71211E56F13A69CFE39DC4</t>
  </si>
  <si>
    <t>비닐보양</t>
  </si>
  <si>
    <t>호표 9</t>
  </si>
  <si>
    <t>5D27C3CA71216686D17F3944092BD4</t>
  </si>
  <si>
    <t>0101015D27C3CA71216686D17F3944092BD4</t>
  </si>
  <si>
    <t>[ 합           계 ]</t>
  </si>
  <si>
    <t>TOTAL</t>
  </si>
  <si>
    <t>010102</t>
  </si>
  <si>
    <t>벽,합판붙임</t>
  </si>
  <si>
    <t>T=9.0mm,보통합판</t>
  </si>
  <si>
    <t>호표 30</t>
  </si>
  <si>
    <t>5D2723C979579566458669D0636D34</t>
  </si>
  <si>
    <t>불연천장재</t>
  </si>
  <si>
    <t>12*300*600mm</t>
  </si>
  <si>
    <t>5A01C3387F58CFC60AAE9993D9F0A5488EBD58</t>
  </si>
  <si>
    <t>0101025A01C3387F58CFC60AAE9993D9F0A5488EBD58</t>
  </si>
  <si>
    <t>플로어링 마루 설치</t>
  </si>
  <si>
    <t>플로어링보드, 22mm, 경질단풍나무(MAPLE), 비도장제품</t>
  </si>
  <si>
    <t>호표 12</t>
  </si>
  <si>
    <t>5D2743197B663746992CA95C439714</t>
  </si>
  <si>
    <t>0101025D2743197B663746992CA95C439714</t>
  </si>
  <si>
    <t>30*30@450*600,방부제칠</t>
  </si>
  <si>
    <t>호표 14</t>
  </si>
  <si>
    <t>5D27431A75A1E006D9A989C14093E4</t>
  </si>
  <si>
    <t>0101025D27431A75A1E006D9A989C14093E4</t>
  </si>
  <si>
    <t>환기형 걸레받이 설치</t>
  </si>
  <si>
    <t>10mm*H:90,방염</t>
  </si>
  <si>
    <t>M</t>
  </si>
  <si>
    <t>호표 28</t>
  </si>
  <si>
    <t>5D2723CB75BB6696B2BB29F2C88D14</t>
  </si>
  <si>
    <t>0101025D2723CB75BB6696B2BB29F2C88D14</t>
  </si>
  <si>
    <t>라왕몰딩설치</t>
  </si>
  <si>
    <t>T50*50,바니시3회칠</t>
  </si>
  <si>
    <t>호표 31</t>
  </si>
  <si>
    <t>5D2723C9795795664586699AB844A4</t>
  </si>
  <si>
    <t>0101025D2723C9795795664586699AB844A4</t>
  </si>
  <si>
    <t>멀바우집성목 설치</t>
  </si>
  <si>
    <t>T20,집성목,바니시3회</t>
  </si>
  <si>
    <t>호표 10</t>
  </si>
  <si>
    <t>5D2743197B6637469804F9016F4064</t>
  </si>
  <si>
    <t>0101025D2743197B6637469804F9016F4064</t>
  </si>
  <si>
    <t>흡음타공패널 설치-주자재관급</t>
  </si>
  <si>
    <t>8t,준불연</t>
  </si>
  <si>
    <t>호표 34</t>
  </si>
  <si>
    <t>5D2723C979579536F14679F6B55054</t>
  </si>
  <si>
    <t>0101025D2723C979579536F14679F6B55054</t>
  </si>
  <si>
    <t>폴리에스터 충진재</t>
  </si>
  <si>
    <t>호표 36</t>
  </si>
  <si>
    <t>5D2723CE713D48E6F4D3092017A724</t>
  </si>
  <si>
    <t>0101025D2723CE713D48E6F4D3092017A724</t>
  </si>
  <si>
    <t>PVC바퀴 설치</t>
  </si>
  <si>
    <t>바퀴,회전형</t>
  </si>
  <si>
    <t>개</t>
  </si>
  <si>
    <t>5A01C3387FA0E336573CB957F6B61040A75EB1</t>
  </si>
  <si>
    <t>0101025A01C3387FA0E336573CB957F6B61040A75EB1</t>
  </si>
  <si>
    <t>롤스크린 설치</t>
  </si>
  <si>
    <t>W10000*H4500,전동</t>
  </si>
  <si>
    <t>EA</t>
  </si>
  <si>
    <t>5A6A63CA77CB3DE638A4B9442CB7A64BA00814</t>
  </si>
  <si>
    <t>010103  금  속  공  사</t>
  </si>
  <si>
    <t>010103</t>
  </si>
  <si>
    <t>AL몰딩 설치</t>
  </si>
  <si>
    <t>W형, 15*15*15*15*1.0mm</t>
  </si>
  <si>
    <t>호표 40</t>
  </si>
  <si>
    <t>5D2723C370A5F7263323199BC6B764</t>
  </si>
  <si>
    <t>0101035D2723C370A5F7263323199BC6B764</t>
  </si>
  <si>
    <t>아연도각관</t>
  </si>
  <si>
    <t>30*30*t1.4mm, 1.218kg/m</t>
  </si>
  <si>
    <t>5A74B3897ADBEE762B2DA9FECE4F1E488EB4E8</t>
  </si>
  <si>
    <t>0101035A74B3897ADBEE762B2DA9FECE4F1E488EB4E8</t>
  </si>
  <si>
    <t>잡철물 제작 및 설치</t>
  </si>
  <si>
    <t>규격철물 설치, 경량철재</t>
  </si>
  <si>
    <t>TON</t>
  </si>
  <si>
    <t>호표 22</t>
  </si>
  <si>
    <t>5D2773417EA96876E347090A6751A4</t>
  </si>
  <si>
    <t>0101035D2773417EA96876E347090A6751A4</t>
  </si>
  <si>
    <t>내진 천정틀</t>
  </si>
  <si>
    <t>M-BAR,마감재부착포함</t>
  </si>
  <si>
    <t>시공비포함</t>
  </si>
  <si>
    <t>5A01C3387F58CFC60AAE9993D9F0A5488D9487</t>
  </si>
  <si>
    <t>0101035A01C3387F58CFC60AAE9993D9F0A5488D9487</t>
  </si>
  <si>
    <t>스텐봉 설치</t>
  </si>
  <si>
    <t>Ø30.8*1.5t,L:1500,SST,식순걸이대</t>
  </si>
  <si>
    <t>호표 15</t>
  </si>
  <si>
    <t>5D27734F744989361914B97B506284</t>
  </si>
  <si>
    <t>0101035D27734F744989361914B97B506284</t>
  </si>
  <si>
    <t>Ø30.8*1.5t,L:900,SST,플랜카드봉</t>
  </si>
  <si>
    <t>호표 16</t>
  </si>
  <si>
    <t>5D27734F744989361914B97B506294</t>
  </si>
  <si>
    <t>스텐커버 설치</t>
  </si>
  <si>
    <t>W50*H40,L=5500,타공형</t>
  </si>
  <si>
    <t>호표 17</t>
  </si>
  <si>
    <t>5D27734574273A766D24A92D24F4E4</t>
  </si>
  <si>
    <t>0101035D27734574273A766D24A92D24F4E4</t>
  </si>
  <si>
    <t>010104  철  거  공  사</t>
  </si>
  <si>
    <t>010104</t>
  </si>
  <si>
    <t>걸레받이 철거</t>
  </si>
  <si>
    <t>호표 42</t>
  </si>
  <si>
    <t>5D26C36371AE151615A839D7E9E644</t>
  </si>
  <si>
    <t>0101045D26C36371AE151615A839D7E9E644</t>
  </si>
  <si>
    <t>띠장및보드 철거</t>
  </si>
  <si>
    <t>호표 50</t>
  </si>
  <si>
    <t>5D26C36371AE151615AC998683E9C4</t>
  </si>
  <si>
    <t>0101045D26C36371AE151615AC998683E9C4</t>
  </si>
  <si>
    <t>벽걸이스피커 철거후재설치</t>
  </si>
  <si>
    <t>호표 43</t>
  </si>
  <si>
    <t>5D26C36371AE151615A839D7E9E614</t>
  </si>
  <si>
    <t>컨트롤박스 철거후재설치</t>
  </si>
  <si>
    <t>호표 44</t>
  </si>
  <si>
    <t>5D26C36371AE151615A839D7E9E604</t>
  </si>
  <si>
    <t>라왕판재 철거</t>
  </si>
  <si>
    <t>호표 45</t>
  </si>
  <si>
    <t>5D26C36371AE151615A839D7E9E634</t>
  </si>
  <si>
    <t>0101045D26C36371AE151615A839D7E9E634</t>
  </si>
  <si>
    <t>라왕집성목 철거</t>
  </si>
  <si>
    <t>호표 46</t>
  </si>
  <si>
    <t>5D26C36371AE151615A839D7E9E624</t>
  </si>
  <si>
    <t>0101045D26C36371AE151615A839D7E9E624</t>
  </si>
  <si>
    <t>합판 철거(벽)</t>
  </si>
  <si>
    <t>해체재 재사용 안 함</t>
  </si>
  <si>
    <t>호표 41</t>
  </si>
  <si>
    <t>5D26C363713B0D76A42C796BC2C284</t>
  </si>
  <si>
    <t>0101045D26C363713B0D76A42C796BC2C284</t>
  </si>
  <si>
    <t>배드민턴 걸이대 철거후재설치</t>
  </si>
  <si>
    <t>호표 47</t>
  </si>
  <si>
    <t>5D26C36371AE151615A839D7E9E6C4</t>
  </si>
  <si>
    <t>0101045D26C36371AE151615A839D7E9E6C4</t>
  </si>
  <si>
    <t>흡음텍스 해체</t>
  </si>
  <si>
    <t>호표 48</t>
  </si>
  <si>
    <t>5D26C36371AE151615ABF91E45F664</t>
  </si>
  <si>
    <t>0101045D26C36371AE151615ABF91E45F664</t>
  </si>
  <si>
    <t>경량천장철골틀 해체</t>
  </si>
  <si>
    <t>호표 49</t>
  </si>
  <si>
    <t>5D26C36371AE151615AAE9B9970FF4</t>
  </si>
  <si>
    <t>0101045D26C36371AE151615AAE9B9970FF4</t>
  </si>
  <si>
    <t>스텐드형 냉난방기 이전설치</t>
  </si>
  <si>
    <t>호표 52</t>
  </si>
  <si>
    <t>5DE4B3C37F8BA9E68B7869BD6C5594</t>
  </si>
  <si>
    <t>0101045DE4B3C37F8BA9E68B7869BD6C5594</t>
  </si>
  <si>
    <t>010105  작 업 부 산 물</t>
  </si>
  <si>
    <t>010105</t>
  </si>
  <si>
    <t>철강설</t>
  </si>
  <si>
    <t>고철, 작업설부산물</t>
  </si>
  <si>
    <t>kg</t>
  </si>
  <si>
    <t>수집상차도</t>
  </si>
  <si>
    <t>5A2C83A77BED5F26DA7EF948DDC53A46863587</t>
  </si>
  <si>
    <t>0101055A2C83A77BED5F26DA7EF948DDC53A46863587</t>
  </si>
  <si>
    <t>실내공기질시험</t>
  </si>
  <si>
    <t>3지점</t>
  </si>
  <si>
    <t>회</t>
  </si>
  <si>
    <t>5A01C3387F58CFC60AA919B9E7A9FE4EDC1B87</t>
  </si>
  <si>
    <t>010107</t>
  </si>
  <si>
    <t>7</t>
  </si>
  <si>
    <t>폐목재</t>
  </si>
  <si>
    <t>나무창문틀,가구</t>
  </si>
  <si>
    <t>M3</t>
  </si>
  <si>
    <t>5D27C3CA7110F77620765923EF8D04</t>
  </si>
  <si>
    <t>0101075D27C3CA7110F77620765923EF8D04</t>
  </si>
  <si>
    <t>혼합건설폐기물</t>
  </si>
  <si>
    <t>건설폐재류에 가연성 5% 이하 혼합</t>
  </si>
  <si>
    <t>5D6E83C070DD51F6F6E9A950A880FC486C6D84</t>
  </si>
  <si>
    <t>0101075D6E83C070DD51F6F6E9A950A880FC486C6D84</t>
  </si>
  <si>
    <t>혼합건설폐기물 상차비</t>
  </si>
  <si>
    <t>(매립지반입대상 폐기물 포함)</t>
  </si>
  <si>
    <t>5D6E83C070DD51F6F6E9A950A891404C8D2CFE</t>
  </si>
  <si>
    <t>0101075D6E83C070DD51F6F6E9A950A891404C8D2CFE</t>
  </si>
  <si>
    <t>혼합건설폐기물 운반비</t>
  </si>
  <si>
    <t>16톤 암롤트럭, 30km</t>
  </si>
  <si>
    <t>5D6E83C070DD51F6F6E9A950A891404C8D2929</t>
  </si>
  <si>
    <t>0101075D6E83C070DD51F6F6E9A950A891404C8D2929</t>
  </si>
  <si>
    <t>010108</t>
  </si>
  <si>
    <t>9</t>
  </si>
  <si>
    <t>흡음용마감재</t>
  </si>
  <si>
    <t>2400*1200*T8mm</t>
  </si>
  <si>
    <t>5AA1E3417B90B5764AA439140DABB74A870B3F</t>
  </si>
  <si>
    <t>0101085AA1E3417B90B5764AA439140DABB74A870B3F</t>
  </si>
  <si>
    <t>소    계</t>
  </si>
  <si>
    <t>5C97A3BE7E9E8606B7AC8900AB74</t>
  </si>
  <si>
    <t>0101085C97A3BE7E9E8606B7AC8900AB74</t>
  </si>
  <si>
    <t>조달수수료</t>
  </si>
  <si>
    <t>주재료비의 0.54%</t>
  </si>
  <si>
    <t>식</t>
  </si>
  <si>
    <t>5C3E83D271519696209519ABC094001</t>
  </si>
  <si>
    <t>0101085C3E83D271519696209519ABC094001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</si>
  <si>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</si>
  <si>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</si>
  <si>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</si>
  <si>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</si>
  <si>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</si>
  <si>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</si>
  <si>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</si>
  <si>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</si>
  <si>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</si>
  <si>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</si>
  <si>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</si>
  <si>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</si>
  <si>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</si>
  <si>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</si>
  <si>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</si>
  <si>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</si>
  <si>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</si>
  <si>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</si>
  <si>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</si>
  <si>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</si>
  <si>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</si>
  <si>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용접기(교류)  500Amp  HR     ( 호표 1 )</t>
  </si>
  <si>
    <t>5A3D03BF77197E761A4FC9505425FD47D44E2559</t>
  </si>
  <si>
    <t>용접기(교류)</t>
  </si>
  <si>
    <t>500Amp</t>
  </si>
  <si>
    <t>HR</t>
  </si>
  <si>
    <t>호표 1</t>
  </si>
  <si>
    <t>A</t>
  </si>
  <si>
    <t>천원</t>
  </si>
  <si>
    <t>5A3D03BF77197E761A4FC9505425FD47D44E25</t>
  </si>
  <si>
    <t>5A3D03BF77197E761A4FC9505425FD47D44E25595A3D03BF77197E761A4FC9505425FD47D44E25</t>
  </si>
  <si>
    <t xml:space="preserve"> [ 합          계 ]</t>
  </si>
  <si>
    <t>강관 조립말비계(이동식)설치 및 해체  높이 2m, 노무비  대     ( 호표 2 )</t>
  </si>
  <si>
    <t>5D27C3CF79157B36E65A39688447E4</t>
  </si>
  <si>
    <t>높이 2m, 노무비</t>
  </si>
  <si>
    <t>호표 2</t>
  </si>
  <si>
    <t>비계공</t>
  </si>
  <si>
    <t>일반공사 직종</t>
  </si>
  <si>
    <t>인</t>
  </si>
  <si>
    <t>5DFC530B7972BFC6069479DF2F59F645481867</t>
  </si>
  <si>
    <t>5D27C3CF79157B36E65A39688447E45DFC530B7972BFC6069479DF2F59F645481867</t>
  </si>
  <si>
    <t>보통인부</t>
  </si>
  <si>
    <t>5DFC530B7972BFC6069479DF2F59F645481863</t>
  </si>
  <si>
    <t>5D27C3CF79157B36E65A39688447E45DFC530B7972BFC6069479DF2F59F645481863</t>
  </si>
  <si>
    <t>강관 조립말비계(이동식)설치 및 해체  높이 4m, 노무비  대     ( 호표 3 )</t>
  </si>
  <si>
    <t>5D27C3CF79157B36E65A3968847324</t>
  </si>
  <si>
    <t>높이 4m, 노무비</t>
  </si>
  <si>
    <t>호표 3</t>
  </si>
  <si>
    <t>5D27C3CF79157B36E65A39688473245DFC530B7972BFC6069479DF2F59F645481867</t>
  </si>
  <si>
    <t>5D27C3CF79157B36E65A39688473245DFC530B7972BFC6069479DF2F59F645481863</t>
  </si>
  <si>
    <t>강관 조립말비계(이동식)설치 및 해체  높이 4m, 3개월  대     ( 호표 4 )</t>
  </si>
  <si>
    <t>비계안정장치</t>
  </si>
  <si>
    <t>기둥, 1.2*1.7m</t>
  </si>
  <si>
    <t>5A01C3387FA0E336573CB957F6B61040A5A9A9</t>
  </si>
  <si>
    <t>5D27C3CF79157B36E65A394DBF17445A01C3387FA0E336573CB957F6B61040A5A9A9</t>
  </si>
  <si>
    <t>가새, 1.2*1.9m</t>
  </si>
  <si>
    <t>5A01C3387FA0E336573CB957F6B61040A5A9A7</t>
  </si>
  <si>
    <t>5D27C3CF79157B36E65A394DBF17445A01C3387FA0E336573CB957F6B61040A5A9A7</t>
  </si>
  <si>
    <t>수평띠장, 1829mm</t>
  </si>
  <si>
    <t>5A01C3387FA0E336573CB957F6B61040A5A6DB</t>
  </si>
  <si>
    <t>5D27C3CF79157B36E65A394DBF17445A01C3387FA0E336573CB957F6B61040A5A6DB</t>
  </si>
  <si>
    <t>손잡이기둥</t>
  </si>
  <si>
    <t>5A01C3387FA0E336573CB957F6B61040A5A6DC</t>
  </si>
  <si>
    <t>5D27C3CF79157B36E65A394DBF17445A01C3387FA0E336573CB957F6B61040A5A6DC</t>
  </si>
  <si>
    <t>손잡이, 1229mm</t>
  </si>
  <si>
    <t>5A01C3387FA0E336573CB957F6B61040A5A6DA</t>
  </si>
  <si>
    <t>5D27C3CF79157B36E65A394DBF17445A01C3387FA0E336573CB957F6B61040A5A6DA</t>
  </si>
  <si>
    <t>손잡이, 1829mm</t>
  </si>
  <si>
    <t>5A01C3387FA0E336573CB957F6B61040A5A6DD</t>
  </si>
  <si>
    <t>5D27C3CF79157B36E65A394DBF17445A01C3387FA0E336573CB957F6B61040A5A6DD</t>
  </si>
  <si>
    <t>이음철물, 연결핀</t>
  </si>
  <si>
    <t>5A01C3387FA0E336573CB957F6B61040A5AB5C</t>
  </si>
  <si>
    <t>5D27C3CF79157B36E65A394DBF17445A01C3387FA0E336573CB957F6B61040A5AB5C</t>
  </si>
  <si>
    <t>바퀴</t>
  </si>
  <si>
    <t>5A01C3387FA0E336573CB957F6B61040A5A6DF</t>
  </si>
  <si>
    <t>5D27C3CF79157B36E65A394DBF17445A01C3387FA0E336573CB957F6B61040A5A6DF</t>
  </si>
  <si>
    <t>쟈키</t>
  </si>
  <si>
    <t>5A01C3387FA0E336573CB957F6B61040A5A6DE</t>
  </si>
  <si>
    <t>5D27C3CF79157B36E65A394DBF17445A01C3387FA0E336573CB957F6B61040A5A6DE</t>
  </si>
  <si>
    <t>발판, 40*200*2000</t>
  </si>
  <si>
    <t>장</t>
  </si>
  <si>
    <t>5A01C3387FA0E336573CB957DBFB4F4AE4AFDA</t>
  </si>
  <si>
    <t>5D27C3CF79157B36E65A394DBF17445A01C3387FA0E336573CB957DBFB4F4AE4AFDA</t>
  </si>
  <si>
    <t>5D27C3CF79157B36E65A394DBF17445D27C3CF79157B36E65A3968847324</t>
  </si>
  <si>
    <t>강관 조립말비계(이동식)설치 및 해체  높이 6m, 3개월  대     ( 호표 5 )</t>
  </si>
  <si>
    <t>5D27C3CF79157B36E65A395E2E3CC45A01C3387FA0E336573CB957F6B61040A5A9A9</t>
  </si>
  <si>
    <t>5D27C3CF79157B36E65A395E2E3CC45A01C3387FA0E336573CB957F6B61040A5A9A7</t>
  </si>
  <si>
    <t>5D27C3CF79157B36E65A395E2E3CC45A01C3387FA0E336573CB957F6B61040A5A6DB</t>
  </si>
  <si>
    <t>5D27C3CF79157B36E65A395E2E3CC45A01C3387FA0E336573CB957F6B61040A5A6DC</t>
  </si>
  <si>
    <t>5D27C3CF79157B36E65A395E2E3CC45A01C3387FA0E336573CB957F6B61040A5A6DA</t>
  </si>
  <si>
    <t>5D27C3CF79157B36E65A395E2E3CC45A01C3387FA0E336573CB957F6B61040A5A6DD</t>
  </si>
  <si>
    <t>5D27C3CF79157B36E65A395E2E3CC45A01C3387FA0E336573CB957F6B61040A5AB5C</t>
  </si>
  <si>
    <t>5D27C3CF79157B36E65A395E2E3CC45A01C3387FA0E336573CB957F6B61040A5A6DF</t>
  </si>
  <si>
    <t>5D27C3CF79157B36E65A395E2E3CC45A01C3387FA0E336573CB957F6B61040A5A6DE</t>
  </si>
  <si>
    <t>5D27C3CF79157B36E65A395E2E3CC45A01C3387FA0E336573CB957DBFB4F4AE4AFDA</t>
  </si>
  <si>
    <t>5D27C3CF79157B36E65A395E2E3CC45D27C3CF79157B36E65A3968847324</t>
  </si>
  <si>
    <t>5D27C3CF79157B36E65A395E2E3CC45D27C3CF79157B36E65A39688447E4</t>
  </si>
  <si>
    <t>시스템비계 설치 및 해체(인력)  10m 이하  M2     ( 호표 6 )</t>
  </si>
  <si>
    <t>5D27C3CF79157B36E49019C7894AE4</t>
  </si>
  <si>
    <t>시스템비계 설치 및 해체(인력)</t>
  </si>
  <si>
    <t>10m 이하</t>
  </si>
  <si>
    <t>호표 6</t>
  </si>
  <si>
    <t>5D27C3CF79157B36E49019C7894AE45DFC530B7972BFC6069479DF2F59F645481867</t>
  </si>
  <si>
    <t>5D27C3CF79157B36E49019C7894AE45DFC530B7972BFC6069479DF2F59F645481863</t>
  </si>
  <si>
    <t>공구손료 및 경장비</t>
  </si>
  <si>
    <t>인력품의 2%</t>
  </si>
  <si>
    <t>5D27C3CF79157B36E49019C7894AE45C3E83D271519696209519ABC094001</t>
  </si>
  <si>
    <t>건축물 현장정리(청소포함)  수선  M2     ( 호표 7 )</t>
  </si>
  <si>
    <t>5D27C3CA7110CA36442A99CE3D42345DFC530B7972BFC6069479DF2F59F645481863</t>
  </si>
  <si>
    <t>건축물보양  부직포+합판9T  M2     ( 호표 8 )</t>
  </si>
  <si>
    <t>토목용부직포</t>
  </si>
  <si>
    <t>토목용부직포, 부직포, PE망</t>
  </si>
  <si>
    <t>5A01C3387F113876F4BE799548B2EA4109E828</t>
  </si>
  <si>
    <t>5D27C3CA71211E56F13A69CFE39DC45A01C3387F113876F4BE799548B2EA4109E828</t>
  </si>
  <si>
    <t>5D27C3CA71211E56F13A69CFE39DC45DFC530B7972BFC6069479DF2F59F645481863</t>
  </si>
  <si>
    <t>보통합판</t>
  </si>
  <si>
    <t>1급, 9.0*1220*2440mm</t>
  </si>
  <si>
    <t>5A2C83A77B5F5F669FF2790C3E227E4775F4FC</t>
  </si>
  <si>
    <t>5D27C3CA71211E56F13A69CFE39DC45A2C83A77B5F5F669FF2790C3E227E4775F4FC</t>
  </si>
  <si>
    <t>건축물 보양  비닐보양  M2     ( 호표 9 )</t>
  </si>
  <si>
    <t>노무비 84.9%</t>
  </si>
  <si>
    <t>방습필름 설치 - 벽</t>
  </si>
  <si>
    <t>폴리에틸렌필름, 두께, 0.03mm, 2겹</t>
  </si>
  <si>
    <t>호표 38</t>
  </si>
  <si>
    <t>5D2723CE711281D60357692E1C3384</t>
  </si>
  <si>
    <t>5D27C3CA71216686D17F3944092BD45D2723CE711281D60357692E1C3384</t>
  </si>
  <si>
    <t>멀바우집성목 설치  T20,집성목,바니시3회  M2     ( 호표 10 )</t>
  </si>
  <si>
    <t>멀바우집성목판재붙임</t>
  </si>
  <si>
    <t>T=20mm</t>
  </si>
  <si>
    <t>5A01C3387FA0E336573CB957F6B61040A75D97</t>
  </si>
  <si>
    <t>5D2743197B6637469804F9016F40645A01C3387FA0E336573CB957F6B61040A75D97</t>
  </si>
  <si>
    <t>바니시칠</t>
  </si>
  <si>
    <t>목재면 3회</t>
  </si>
  <si>
    <t>호표 24</t>
  </si>
  <si>
    <t>5D27333E72967A663635A9FD259A34</t>
  </si>
  <si>
    <t>5D2743197B6637469804F9016F40645D27333E72967A663635A9FD259A34</t>
  </si>
  <si>
    <t>플로어링 마루 설치    M2     ( 호표 11 )</t>
  </si>
  <si>
    <t>5D2743197B663746992CA9169C9E84</t>
  </si>
  <si>
    <t>호표 11</t>
  </si>
  <si>
    <t>내장공</t>
  </si>
  <si>
    <t>5DFC530B7972BFC6069479DF2F59F645481B35</t>
  </si>
  <si>
    <t>5D2743197B663746992CA9169C9E845DFC530B7972BFC6069479DF2F59F645481B35</t>
  </si>
  <si>
    <t>5D2743197B663746992CA9169C9E845DFC530B7972BFC6069479DF2F59F645481863</t>
  </si>
  <si>
    <t>공구손료</t>
  </si>
  <si>
    <t>5D2743197B663746992CA9169C9E845C3E83D271519696209519ABC094001</t>
  </si>
  <si>
    <t>플로어링보드</t>
  </si>
  <si>
    <t>5A01C3387F58CFD610F509F4A0F39949A397DE</t>
  </si>
  <si>
    <t>5D2743197B663746992CA95C4397145A01C3387F58CFD610F509F4A0F39949A397DE</t>
  </si>
  <si>
    <t>5D2743197B663746992CA95C4397145D2743197B663746992CA9169C9E84</t>
  </si>
  <si>
    <t>벽체틀 설치  자재 별도  M2     ( 호표 13 )</t>
  </si>
  <si>
    <t>5D27431A75A1C5360641B9580F10F4</t>
  </si>
  <si>
    <t>벽체틀 설치</t>
  </si>
  <si>
    <t>자재 별도</t>
  </si>
  <si>
    <t>호표 13</t>
  </si>
  <si>
    <t>건축목공</t>
  </si>
  <si>
    <t>5DFC530B7972BFC6069479DF2F59F645481A2D</t>
  </si>
  <si>
    <t>5D27431A75A1C5360641B9580F10F45DFC530B7972BFC6069479DF2F59F645481A2D</t>
  </si>
  <si>
    <t>5D27431A75A1C5360641B9580F10F45DFC530B7972BFC6069479DF2F59F645481863</t>
  </si>
  <si>
    <t>5D27431A75A1C5360641B9580F10F45C3E83D271519696209519ABC094001</t>
  </si>
  <si>
    <t>벽체띠장설치(미송)  30*30@450*600,방부제칠  M2     ( 호표 14 )</t>
  </si>
  <si>
    <t>각재</t>
  </si>
  <si>
    <t>미송</t>
  </si>
  <si>
    <t>5A01C3387F3DC576792E8936247DC74C088B7A</t>
  </si>
  <si>
    <t>5D27431A75A1E006D9A989C14093E45A01C3387F3DC576792E8936247DC74C088B7A</t>
  </si>
  <si>
    <t>일반못</t>
  </si>
  <si>
    <t>50mm</t>
  </si>
  <si>
    <t>5A01D3C1734D04C66C98395644A13F4A5440FF</t>
  </si>
  <si>
    <t>5D27431A75A1E006D9A989C14093E45A01D3C1734D04C66C98395644A13F4A5440FF</t>
  </si>
  <si>
    <t>5D27431A75A1E006D9A989C14093E45D27431A75A1C5360641B9580F10F4</t>
  </si>
  <si>
    <t>방부제칠(크레오소트)</t>
  </si>
  <si>
    <t>목재 거친면 2회</t>
  </si>
  <si>
    <t>호표 23</t>
  </si>
  <si>
    <t>5D27333C77C90A2656AD89195C5984</t>
  </si>
  <si>
    <t>5D27431A75A1E006D9A989C14093E45D27333C77C90A2656AD89195C5984</t>
  </si>
  <si>
    <t>스텐봉 설치  Ø30.8*1.5t,L:1500,SST,식순걸이대  EA     ( 호표 15 )</t>
  </si>
  <si>
    <t>기계구조용스테인리스강관</t>
  </si>
  <si>
    <t>∮31.8*1.5mm</t>
  </si>
  <si>
    <t>5A74B3897ADBEE762B23A9B9BACC934A48CBAE</t>
  </si>
  <si>
    <t>5D27734F744989361914B97B5062845A74B3897ADBEE762B23A9B9BACC934A48CBAE</t>
  </si>
  <si>
    <t>스테인리스강판</t>
  </si>
  <si>
    <t>STS304, 3.0mm</t>
  </si>
  <si>
    <t>5A01C3387F3DD7563DE5690F963AEF46A48861</t>
  </si>
  <si>
    <t>5D27734F744989361914B97B5062845A01C3387F3DD7563DE5690F963AEF46A48861</t>
  </si>
  <si>
    <t>세트앵커</t>
  </si>
  <si>
    <t>M10*L75mm</t>
  </si>
  <si>
    <t>5A01D3C1734D04D6738E69B7A40082436BAFD2</t>
  </si>
  <si>
    <t>5D27734F744989361914B97B5062845A01D3C1734D04D6738E69B7A40082436BAFD2</t>
  </si>
  <si>
    <t>제품 설치, 경량철재</t>
  </si>
  <si>
    <t>호표 18</t>
  </si>
  <si>
    <t>5D2773417E98F95628993909032434</t>
  </si>
  <si>
    <t>5D27734F744989361914B97B5062845D2773417E98F95628993909032434</t>
  </si>
  <si>
    <t>스텐레스, 작업설부산물</t>
  </si>
  <si>
    <t>5A2C83A77BED5F26DA7EF948DDC53A468634FF</t>
  </si>
  <si>
    <t>5D27734F744989361914B97B5062845A2C83A77BED5F26DA7EF948DDC53A468634FF</t>
  </si>
  <si>
    <t>스텐봉 설치  Ø30.8*1.5t,L:900,SST,플랜카드봉  EA     ( 호표 16 )</t>
  </si>
  <si>
    <t>5D27734F744989361914B97B5062945A74B3897ADBEE762B23A9B9BACC934A48CBAE</t>
  </si>
  <si>
    <t>5D27734F744989361914B97B5062945A01C3387F3DD7563DE5690F963AEF46A48861</t>
  </si>
  <si>
    <t>5D27734F744989361914B97B5062945A01D3C1734D04D6738E69B7A40082436BAFD2</t>
  </si>
  <si>
    <t>5D27734F744989361914B97B5062945D2773417E98F95628993909032434</t>
  </si>
  <si>
    <t>5D27734F744989361914B97B5062945A2C83A77BED5F26DA7EF948DDC53A468634FF</t>
  </si>
  <si>
    <t>스텐커버 설치  W50*H40,L=5500,타공형  M2     ( 호표 17 )</t>
  </si>
  <si>
    <t>스테인리스강판, STS304, 50mm</t>
  </si>
  <si>
    <t>5A01C3387F3DD7563DE5690F85351F488E8A8D</t>
  </si>
  <si>
    <t>5D27734574273A766D24A92D24F4E45A01C3387F3DD7563DE5690F85351F488E8A8D</t>
  </si>
  <si>
    <t>각종 잡철물 제작 설치</t>
  </si>
  <si>
    <t>스테인리스, 간단(강판의 가공설치)</t>
  </si>
  <si>
    <t>호표 21</t>
  </si>
  <si>
    <t>5D2773417E98F976DA91290AEB1604</t>
  </si>
  <si>
    <t>5D27734574273A766D24A92D24F4E45D2773417E98F976DA91290AEB1604</t>
  </si>
  <si>
    <t>5D27734574273A766D24A92D24F4E45A2C83A77BED5F26DA7EF948DDC53A468634FF</t>
  </si>
  <si>
    <t>잡철물 제작 및 설치  제품 설치, 경량철재  kg     ( 호표 18 )</t>
  </si>
  <si>
    <t>철공</t>
  </si>
  <si>
    <t>5DFC530B7972BFC6069479DF2F59F645481868</t>
  </si>
  <si>
    <t>5D2773417E98F956289939090324345DFC530B7972BFC6069479DF2F59F645481868</t>
  </si>
  <si>
    <t>용접공</t>
  </si>
  <si>
    <t>5DFC530B7972BFC6069479DF2F59F64548190A</t>
  </si>
  <si>
    <t>5D2773417E98F956289939090324345DFC530B7972BFC6069479DF2F59F64548190A</t>
  </si>
  <si>
    <t>특별인부</t>
  </si>
  <si>
    <t>5DFC530B7972BFC6069479DF2F59F645481862</t>
  </si>
  <si>
    <t>5D2773417E98F956289939090324345DFC530B7972BFC6069479DF2F59F645481862</t>
  </si>
  <si>
    <t>5D2773417E98F956289939090324345DFC530B7972BFC6069479DF2F59F645481863</t>
  </si>
  <si>
    <t>인력품의 4%</t>
  </si>
  <si>
    <t>5D2773417E98F956289939090324345C3E83D271519696209519ABC094001</t>
  </si>
  <si>
    <t>잡재료</t>
  </si>
  <si>
    <t>5C3E83D271519696209519ABC0A4002</t>
  </si>
  <si>
    <t>5D2773417E98F956289939090324345C3E83D271519696209519ABC0A4002</t>
  </si>
  <si>
    <t>5D2773417E98F976D9892988B12B14</t>
  </si>
  <si>
    <t>호표 19</t>
  </si>
  <si>
    <t>스테인리스강용피복아크용접봉</t>
  </si>
  <si>
    <t>스테인리스강용피복아크용접봉, ∮3.2mm, AWSE309</t>
  </si>
  <si>
    <t>5A12137F7A4B7D26F47249002FED31429787C8</t>
  </si>
  <si>
    <t>5D2773417E98F976D9892988B12B145A12137F7A4B7D26F47249002FED31429787C8</t>
  </si>
  <si>
    <t>산소가스</t>
  </si>
  <si>
    <t>기체</t>
  </si>
  <si>
    <t>L</t>
  </si>
  <si>
    <t>대기압상태기준</t>
  </si>
  <si>
    <t>5A2CB37A70B5890698DBC9456DBD464F094EA9</t>
  </si>
  <si>
    <t>5D2773417E98F976D9892988B12B145A2CB37A70B5890698DBC9456DBD464F094EA9</t>
  </si>
  <si>
    <t>아세틸렌가스</t>
  </si>
  <si>
    <t>5A2CC30073BCE0965C96C9DA04DDF64DE42EAF</t>
  </si>
  <si>
    <t>5D2773417E98F976D9892988B12B145A2CC30073BCE0965C96C9DA04DDF64DE42EAF</t>
  </si>
  <si>
    <t>5D2773417E98F976D9892988B12B145A3D03BF77197E761A4FC9505425FD47D44E2559</t>
  </si>
  <si>
    <t>일반경비</t>
  </si>
  <si>
    <t>전력</t>
  </si>
  <si>
    <t>kwh</t>
  </si>
  <si>
    <t>5D6E83C070DD51F6F6E9A946A4DCC6423CC3FE</t>
  </si>
  <si>
    <t>5D2773417E98F976D9892988B12B145D6E83C070DD51F6F6E9A946A4DCC6423CC3FE</t>
  </si>
  <si>
    <t>철판공</t>
  </si>
  <si>
    <t>5DFC530B7972BFC6069479DF2F59F645481908</t>
  </si>
  <si>
    <t>5D2773417E98F976D9892988B12B145DFC530B7972BFC6069479DF2F59F645481908</t>
  </si>
  <si>
    <t>5D2773417E98F976D9892988B12B145DFC530B7972BFC6069479DF2F59F645481863</t>
  </si>
  <si>
    <t>5D2773417E98F976D9892988B12B145DFC530B7972BFC6069479DF2F59F64548190A</t>
  </si>
  <si>
    <t>5D2773417E98F976D9892988B12B145DFC530B7972BFC6069479DF2F59F645481862</t>
  </si>
  <si>
    <t>인력품의 3%</t>
  </si>
  <si>
    <t>5D2773417E98F976D9892988B12B145C3E83D271519696209519ABC094001</t>
  </si>
  <si>
    <t>5D2773417E98F976D9892999204084</t>
  </si>
  <si>
    <t>호표 20</t>
  </si>
  <si>
    <t>5D2773417E98F976D98929992040845A12137F7A4B7D26F47249002FED31429787C8</t>
  </si>
  <si>
    <t>5D2773417E98F976D98929992040845A2CB37A70B5890698DBC9456DBD464F094EA9</t>
  </si>
  <si>
    <t>5D2773417E98F976D98929992040845A2CC30073BCE0965C96C9DA04DDF64DE42EAF</t>
  </si>
  <si>
    <t>5D2773417E98F976D98929992040845A3D03BF77197E761A4FC9505425FD47D44E2559</t>
  </si>
  <si>
    <t>5D2773417E98F976D98929992040845D6E83C070DD51F6F6E9A946A4DCC6423CC3FE</t>
  </si>
  <si>
    <t>5D2773417E98F976D98929992040845DFC530B7972BFC6069479DF2F59F645481908</t>
  </si>
  <si>
    <t>5D2773417E98F976D98929992040845DFC530B7972BFC6069479DF2F59F645481863</t>
  </si>
  <si>
    <t>5D2773417E98F976D98929992040845DFC530B7972BFC6069479DF2F59F64548190A</t>
  </si>
  <si>
    <t>5D2773417E98F976D98929992040845DFC530B7972BFC6069479DF2F59F645481862</t>
  </si>
  <si>
    <t>5D2773417E98F976D98929992040845C3E83D271519696209519ABC094001</t>
  </si>
  <si>
    <t>각종 잡철물 제작 설치  스테인리스, 간단(강판의 가공설치)  kg     ( 호표 21 )</t>
  </si>
  <si>
    <t>5D2773417E98F976DA91290AEB16045D2773417E98F976D9892988B12B14</t>
  </si>
  <si>
    <t>5D2773417E98F976DA91290AEB16045D2773417E98F976D9892999204084</t>
  </si>
  <si>
    <t>잡철물 제작 및 설치  규격철물 설치, 경량철재  TON     ( 호표 22 )</t>
  </si>
  <si>
    <t>5D2773417EA96876E347090A6751A45DFC530B7972BFC6069479DF2F59F645481868</t>
  </si>
  <si>
    <t>5D2773417EA96876E347090A6751A45DFC530B7972BFC6069479DF2F59F64548190A</t>
  </si>
  <si>
    <t>5D2773417EA96876E347090A6751A45DFC530B7972BFC6069479DF2F59F645481862</t>
  </si>
  <si>
    <t>5D2773417EA96876E347090A6751A45DFC530B7972BFC6069479DF2F59F645481863</t>
  </si>
  <si>
    <t>5D2773417EA96876E347090A6751A45C3E83D271519696209519ABC094001</t>
  </si>
  <si>
    <t>5D2773417EA96876E347090A6751A45C3E83D271519696209519ABC0A4002</t>
  </si>
  <si>
    <t>방부제칠(크레오소트)  목재 거친면 2회  M2     ( 호표 23 )</t>
  </si>
  <si>
    <t>크레오소트</t>
  </si>
  <si>
    <t>5A01D3C27D8468E64D9E59F927D9564802504E</t>
  </si>
  <si>
    <t>5D27333C77C90A2656AD89195C59845A01D3C27D8468E64D9E59F927D9564802504E</t>
  </si>
  <si>
    <t>도장공</t>
  </si>
  <si>
    <t>5DFC530B7972BFC6069479DF2F59F645481A27</t>
  </si>
  <si>
    <t>5D27333C77C90A2656AD89195C59845DFC530B7972BFC6069479DF2F59F645481A27</t>
  </si>
  <si>
    <t>바니시칠  목재면 3회  M2     ( 호표 24 )</t>
  </si>
  <si>
    <t>목재면 바탕만들기</t>
  </si>
  <si>
    <t>벽</t>
  </si>
  <si>
    <t>호표 26</t>
  </si>
  <si>
    <t>5D2733227ECE5E96E25F69D9045EB4</t>
  </si>
  <si>
    <t>5D27333E72967A663635A9FD259A345D2733227ECE5E96E25F69D9045EB4</t>
  </si>
  <si>
    <t>바니시</t>
  </si>
  <si>
    <t>KS5603, 2종, 스파바니시</t>
  </si>
  <si>
    <t>5A01D3C27D96F586CCA7A934FBBCB24F06FF31</t>
  </si>
  <si>
    <t>5D27333E72967A663635A9FD259A345A01D3C27D96F586CCA7A934FBBCB24F06FF31</t>
  </si>
  <si>
    <t>시너</t>
  </si>
  <si>
    <t>KSM6060, 1종</t>
  </si>
  <si>
    <t>5A01D3C27D96F5762575A9848F726045C7BCBB</t>
  </si>
  <si>
    <t>5D27333E72967A663635A9FD259A345A01D3C27D96F5762575A9848F726045C7BCBB</t>
  </si>
  <si>
    <t>5D27333E72967A663635A9FD259A345DFC530B7972BFC6069479DF2F59F645481A27</t>
  </si>
  <si>
    <t>공구손료 및 잡재료비</t>
  </si>
  <si>
    <t>5D27333E72967A663635A9FD259A345C3E83D271519696209519ABC094001</t>
  </si>
  <si>
    <t>목재면 바탕만들기  불순물 제거 노무비  M2     ( 호표 25 )</t>
  </si>
  <si>
    <t>5D2733227ECE5E96E25F69D9045EF4</t>
  </si>
  <si>
    <t>불순물 제거 노무비</t>
  </si>
  <si>
    <t>호표 25</t>
  </si>
  <si>
    <t>5D2733227ECE5E96E25F69D9045EF45DFC530B7972BFC6069479DF2F59F645481A27</t>
  </si>
  <si>
    <t>5D2733227ECE5E96E25F69D9045EF45DFC530B7972BFC6069479DF2F59F645481863</t>
  </si>
  <si>
    <t>5D2733227ECE5E96E25F69D9045EF45C3E83D271519696209519ABC094001</t>
  </si>
  <si>
    <t>목재면 바탕만들기  벽  M2     ( 호표 26 )</t>
  </si>
  <si>
    <t>퍼티</t>
  </si>
  <si>
    <t>319퍼티, 백색</t>
  </si>
  <si>
    <t>1L=1.55kg</t>
  </si>
  <si>
    <t>5A01D3C27D8468E64D9E59F927D956477CA7A6</t>
  </si>
  <si>
    <t>5D2733227ECE5E96E25F69D9045EB45A01D3C27D8468E64D9E59F927D956477CA7A6</t>
  </si>
  <si>
    <t>5D2733227ECE5E96E25F69D9045EB45D2733227ECE5E96E25F69D9045EF4</t>
  </si>
  <si>
    <t>걸레받이 설치  중밀도섬유판, H=75~120mm 기준  M     ( 호표 27 )</t>
  </si>
  <si>
    <t>5D2723CB75BB4BC6FD1B899355A014</t>
  </si>
  <si>
    <t>걸레받이 설치</t>
  </si>
  <si>
    <t>중밀도섬유판, H=75~120mm 기준</t>
  </si>
  <si>
    <t>호표 27</t>
  </si>
  <si>
    <t>5D2723CB75BB4BC6FD1B899355A0145DFC530B7972BFC6069479DF2F59F645481B35</t>
  </si>
  <si>
    <t>5D2723CB75BB4BC6FD1B899355A0145DFC530B7972BFC6069479DF2F59F645481863</t>
  </si>
  <si>
    <t>5D2723CB75BB4BC6FD1B899355A0145C3E83D271519696209519ABC094001</t>
  </si>
  <si>
    <t>환기형 걸레받이 설치  10mm*H:90,방염  M     ( 호표 28 )</t>
  </si>
  <si>
    <t>환기형걸레받이</t>
  </si>
  <si>
    <t>오크 칼라 90*10, 유공</t>
  </si>
  <si>
    <t>5A01C3387F58CFD610F509F4A0F399489E6D71</t>
  </si>
  <si>
    <t>5D2723CB75BB6696B2BB29F2C88D145A01C3387F58CFD610F509F4A0F399489E6D71</t>
  </si>
  <si>
    <t>5D2723CB75BB6696B2BB29F2C88D145A01D3C1734D04C66C98395644A13F4A5440FF</t>
  </si>
  <si>
    <t>5D2723CB75BB6696B2BB29F2C88D145D2723CB75BB4BC6FD1B899355A014</t>
  </si>
  <si>
    <t>벽체합판 설치  합판 별도  M2     ( 호표 29 )</t>
  </si>
  <si>
    <t>5D2723C979579566458669C60524C4</t>
  </si>
  <si>
    <t>벽체합판 설치</t>
  </si>
  <si>
    <t>합판 별도</t>
  </si>
  <si>
    <t>호표 29</t>
  </si>
  <si>
    <t>5D2723C979579566458669C60524C45DFC530B7972BFC6069479DF2F59F645481A2D</t>
  </si>
  <si>
    <t>5D2723C979579566458669C60524C45DFC530B7972BFC6069479DF2F59F645481863</t>
  </si>
  <si>
    <t>5D2723C979579566458669C60524C45C3E83D271519696209519ABC094001</t>
  </si>
  <si>
    <t>벽,합판붙임  T=9.0mm,보통합판  M2     ( 호표 30 )</t>
  </si>
  <si>
    <t>5D2723C979579566458669D0636D345A2C83A77B5F5F669FF2790C3E227E4775F4FC</t>
  </si>
  <si>
    <t>5D2723C979579566458669D0636D345A01D3C1734D04C66C98395644A13F4A5440FF</t>
  </si>
  <si>
    <t>5D2723C979579566458669D0636D345D2723C979579566458669C60524C4</t>
  </si>
  <si>
    <t>라왕몰딩설치  T50*50,바니시3회칠  M2     ( 호표 31 )</t>
  </si>
  <si>
    <t>판재</t>
  </si>
  <si>
    <t>라왕, 일반</t>
  </si>
  <si>
    <t>5A01C3387F3DC57670CC797572E4C1486FA485</t>
  </si>
  <si>
    <t>5D2723C9795795664586699AB844A45A01C3387F3DC57670CC797572E4C1486FA485</t>
  </si>
  <si>
    <t>5D2723C9795795664586699AB844A45A01D3C1734D04C66C98395644A13F4A5440FF</t>
  </si>
  <si>
    <t>5D2723C9795795664586699AB844A45D2723C979579566458669C60524C4</t>
  </si>
  <si>
    <t>5D2723C9795795664586699AB844A45D27333E72967A663635A9FD259A34</t>
  </si>
  <si>
    <t>수장합판 설치  접착붙임(합판 별도)  M2     ( 호표 32 )</t>
  </si>
  <si>
    <t>5D2723C979579556BFDB997D8912E4</t>
  </si>
  <si>
    <t>수장합판 설치</t>
  </si>
  <si>
    <t>접착붙임(합판 별도)</t>
  </si>
  <si>
    <t>호표 32</t>
  </si>
  <si>
    <t>5D2723C979579556BFDB997D8912E45DFC530B7972BFC6069479DF2F59F645481A2D</t>
  </si>
  <si>
    <t>5D2723C979579556BFDB997D8912E45DFC530B7972BFC6069479DF2F59F645481863</t>
  </si>
  <si>
    <t>5D2723C979579556BFDB997D8912E45C3E83D271519696209519ABC094001</t>
  </si>
  <si>
    <t>초산비닐계접착제</t>
  </si>
  <si>
    <t>일반목공용</t>
  </si>
  <si>
    <t>5A01D3C27D8468E64D9AE90EE1C1D84E2C556B</t>
  </si>
  <si>
    <t>5D2723C979579556BFDB997D8912E45A01D3C27D8468E64D9AE90EE1C1D84E2C556B</t>
  </si>
  <si>
    <t>수장합판 설치  바탕붙임 포함  M2     ( 호표 33 )</t>
  </si>
  <si>
    <t>5D2723C979579556BFDAF906E81EE4</t>
  </si>
  <si>
    <t>바탕붙임 포함</t>
  </si>
  <si>
    <t>호표 33</t>
  </si>
  <si>
    <t>5D2723C979579556BFDAF906E81EE45D2723C979579556BFDB997D8912E4</t>
  </si>
  <si>
    <t>흡음타공패널 설치-주자재관급  8t,준불연  M2     ( 호표 34 )</t>
  </si>
  <si>
    <t>5D2723C979579536F14679F6B550545D2723C979579556BFDAF906E81EE4</t>
  </si>
  <si>
    <t>단열재 공간넣기  50mm 이하  M2     ( 호표 35 )</t>
  </si>
  <si>
    <t>5D2723CE713D6BB6E878697787FA44</t>
  </si>
  <si>
    <t>단열재 공간넣기</t>
  </si>
  <si>
    <t>50mm 이하</t>
  </si>
  <si>
    <t>호표 35</t>
  </si>
  <si>
    <t>5D2723CE713D6BB6E878697787FA445DFC530B7972BFC6069479DF2F59F645481B35</t>
  </si>
  <si>
    <t>5D2723CE713D6BB6E878697787FA445DFC530B7972BFC6069479DF2F59F645481863</t>
  </si>
  <si>
    <t>5A6A63CA77CB3DE638A4B9442CB7A64BA00938</t>
  </si>
  <si>
    <t>5D2723CE713D48E6F4D3092017A7245A6A63CA77CB3DE638A4B9442CB7A64BA00938</t>
  </si>
  <si>
    <t>5D2723CE713D48E6F4D3092017A7245D2723CE713D6BB6E878697787FA44</t>
  </si>
  <si>
    <t>방습필름 설치  벽  M2     ( 호표 37 )</t>
  </si>
  <si>
    <t>5D2723CE7112BD36B623F9652C4554</t>
  </si>
  <si>
    <t>방습필름 설치</t>
  </si>
  <si>
    <t>호표 37</t>
  </si>
  <si>
    <t>5D2723CE7112BD36B623F9652C45545DFC530B7972BFC6069479DF2F59F645481B35</t>
  </si>
  <si>
    <t>5D2723CE7112BD36B623F9652C45545DFC530B7972BFC6069479DF2F59F645481863</t>
  </si>
  <si>
    <t>방습필름 설치 - 벽  폴리에틸렌필름, 두께, 0.03mm, 2겹  M2     ( 호표 38 )</t>
  </si>
  <si>
    <t>폴리에틸렌필름</t>
  </si>
  <si>
    <t>두께, 0.03mm</t>
  </si>
  <si>
    <t>5A2CA355712A6D46C9FBF952367A61488EB2C7</t>
  </si>
  <si>
    <t>5D2723CE711281D60357692E1C33845A2CA355712A6D46C9FBF952367A61488EB2C7</t>
  </si>
  <si>
    <t>5D2723CE711281D60357692E1C33845D2723CE7112BD36B623F9652C4554</t>
  </si>
  <si>
    <t>몰딩 설치    M     ( 호표 39 )</t>
  </si>
  <si>
    <t>5D2723C370891FE6185589F07E8DD4</t>
  </si>
  <si>
    <t>몰딩 설치</t>
  </si>
  <si>
    <t>호표 39</t>
  </si>
  <si>
    <t>5D2723C370891FE6185589F07E8DD45DFC530B7972BFC6069479DF2F59F645481B35</t>
  </si>
  <si>
    <t>5D2723C370891FE6185589F07E8DD45C3E83D271519696209519ABC094001</t>
  </si>
  <si>
    <t>AL몰딩 설치  W형, 15*15*15*15*1.0mm  M     ( 호표 40 )</t>
  </si>
  <si>
    <t>경량철골천장틀</t>
  </si>
  <si>
    <t>몰딩(알루미늄), W형, 15*15*15*15*1.0mm</t>
  </si>
  <si>
    <t>5A01C3387F58CFC60AA8790B903BB94A0E65AA</t>
  </si>
  <si>
    <t>5D2723C370A5F7263323199BC6B7645A01C3387F58CFC60AA8790B903BB94A0E65AA</t>
  </si>
  <si>
    <t>재료비의 5%</t>
  </si>
  <si>
    <t>5D2723C370A5F7263323199BC6B7645C3E83D271519696209519ABC094001</t>
  </si>
  <si>
    <t>5D2723C370A5F7263323199BC6B7645D2723C370891FE6185589F07E8DD4</t>
  </si>
  <si>
    <t>합판 철거(벽)  해체재 재사용 안 함  M2     ( 호표 41 )</t>
  </si>
  <si>
    <t>5D26C363713B0D76A42C796BC2C2845DFC530B7972BFC6069479DF2F59F645481A2D</t>
  </si>
  <si>
    <t>5D26C363713B0D76A42C796BC2C2845DFC530B7972BFC6069479DF2F59F645481863</t>
  </si>
  <si>
    <t>걸레받이 철거    M2     ( 호표 42 )</t>
  </si>
  <si>
    <t>5D26C36371AE151615A839D7E9E6445DFC530B7972BFC6069479DF2F59F645481863</t>
  </si>
  <si>
    <t>벽걸이스피커 철거후재설치    EA     ( 호표 43 )</t>
  </si>
  <si>
    <t>내선전공</t>
  </si>
  <si>
    <t>5DFC530B7972BFC6069479DF2F59F645481F95</t>
  </si>
  <si>
    <t>5D26C36371AE151615A839D7E9E6145DFC530B7972BFC6069479DF2F59F645481F95</t>
  </si>
  <si>
    <t>5D26C36371AE151615A839D7E9E6145DFC530B7972BFC6069479DF2F59F645481863</t>
  </si>
  <si>
    <t>컨트롤박스 철거후재설치    EA     ( 호표 44 )</t>
  </si>
  <si>
    <t>5D26C36371AE151615A839D7E9E6045DFC530B7972BFC6069479DF2F59F645481F95</t>
  </si>
  <si>
    <t>5D26C36371AE151615A839D7E9E6045DFC530B7972BFC6069479DF2F59F645481863</t>
  </si>
  <si>
    <t>라왕판재 철거    M2     ( 호표 45 )</t>
  </si>
  <si>
    <t>5D26C36371AE151615A839D7E9E6345DFC530B7972BFC6069479DF2F59F645481A2D</t>
  </si>
  <si>
    <t>라왕집성목 철거    M2     ( 호표 46 )</t>
  </si>
  <si>
    <t>5D26C36371AE151615A839D7E9E6245DFC530B7972BFC6069479DF2F59F645481B35</t>
  </si>
  <si>
    <t>배드민턴 걸이대 철거후재설치    EA     ( 호표 47 )</t>
  </si>
  <si>
    <t>5D26C36371AE151615A839D7E9E6C45DFC530B7972BFC6069479DF2F59F645481862</t>
  </si>
  <si>
    <t>5D26C36371AE151615A839D7E9E6C45DFC530B7972BFC6069479DF2F59F645481863</t>
  </si>
  <si>
    <t>흡음텍스 해체    M2     ( 호표 48 )</t>
  </si>
  <si>
    <t>5D26C36371AE151615ABF91E45F6645DFC530B7972BFC6069479DF2F59F645481B35</t>
  </si>
  <si>
    <t>5D26C36371AE151615ABF91E45F6645DFC530B7972BFC6069479DF2F59F645481863</t>
  </si>
  <si>
    <t>경량천장철골틀 해체    M2     ( 호표 49 )</t>
  </si>
  <si>
    <t>5D26C36371AE151615AAE9B9970FF45DFC530B7972BFC6069479DF2F59F645481B35</t>
  </si>
  <si>
    <t>5D26C36371AE151615AAE9B9970FF45DFC530B7972BFC6069479DF2F59F645481863</t>
  </si>
  <si>
    <t>5D26C36371AE151615AAE9B9970FF45C3E83D271519696209519ABC094001</t>
  </si>
  <si>
    <t>띠장및보드 철거    M2     ( 호표 50 )</t>
  </si>
  <si>
    <t>5D26C36371AE151615AC998683E9C45DFC530B7972BFC6069479DF2F59F645481863</t>
  </si>
  <si>
    <t>인력품의 5%</t>
  </si>
  <si>
    <t>5D26C36371AE151615AC998683E9C45C3E83D271519696209519ABC094001</t>
  </si>
  <si>
    <t>시스템 비계매기(발판2줄)  3개월,H=10m 이하  M2     ( 호표 51 )</t>
  </si>
  <si>
    <t>수직재</t>
  </si>
  <si>
    <t>48.6mm * 3.800mm</t>
  </si>
  <si>
    <t>본</t>
  </si>
  <si>
    <t>5A01C3387FA0E306834269351D6F8E40827904</t>
  </si>
  <si>
    <t>5D03132E7B3C2936877329824F0C945A01C3387FA0E306834269351D6F8E40827904</t>
  </si>
  <si>
    <t>48.6mm *   950mm</t>
  </si>
  <si>
    <t>5A01C3387FA0E306834269351D6F8E4082787D</t>
  </si>
  <si>
    <t>5D03132E7B3C2936877329824F0C945A01C3387FA0E306834269351D6F8E4082787D</t>
  </si>
  <si>
    <t>수평재</t>
  </si>
  <si>
    <t>42.7mm *  1829mm</t>
  </si>
  <si>
    <t>5A01C3387FA0E306834269351D6F8E4085C5CC</t>
  </si>
  <si>
    <t>5D03132E7B3C2936877329824F0C945A01C3387FA0E306834269351D6F8E4085C5CC</t>
  </si>
  <si>
    <t>42.7mm *   610mm</t>
  </si>
  <si>
    <t>5A01C3387FA0E306834269351D6F8E4085C425</t>
  </si>
  <si>
    <t>5D03132E7B3C2936877329824F0C945A01C3387FA0E306834269351D6F8E4085C425</t>
  </si>
  <si>
    <t>난간재</t>
  </si>
  <si>
    <t>5A01C3387FA0E306834269351D6F8E4085C7F9</t>
  </si>
  <si>
    <t>5D03132E7B3C2936877329824F0C945A01C3387FA0E306834269351D6F8E4085C7F9</t>
  </si>
  <si>
    <t>5A01C3387FA0E306834269351D6F8E4085C6D3</t>
  </si>
  <si>
    <t>5D03132E7B3C2936877329824F0C945A01C3387FA0E306834269351D6F8E4085C6D3</t>
  </si>
  <si>
    <t>안전발판</t>
  </si>
  <si>
    <t>400mm *  1829mm</t>
  </si>
  <si>
    <t>5A01C3387FA0E306834269351D6F8E4085C155</t>
  </si>
  <si>
    <t>5D03132E7B3C2936877329824F0C945A01C3387FA0E306834269351D6F8E4085C155</t>
  </si>
  <si>
    <t>받침철물</t>
  </si>
  <si>
    <t>D34*600mm</t>
  </si>
  <si>
    <t>5A01C3387FA0E306834269351D6F8E4085C04A</t>
  </si>
  <si>
    <t>5D03132E7B3C2936877329824F0C945A01C3387FA0E306834269351D6F8E4085C04A</t>
  </si>
  <si>
    <t>비계버팀대</t>
  </si>
  <si>
    <t>소(330mm*400mm)</t>
  </si>
  <si>
    <t>5A01C3387FA0E306834269351D6F8E4085C31E</t>
  </si>
  <si>
    <t>5D03132E7B3C2936877329824F0C945A01C3387FA0E306834269351D6F8E4085C31E</t>
  </si>
  <si>
    <t>내부계단</t>
  </si>
  <si>
    <t>400mm *  2638mm</t>
  </si>
  <si>
    <t>5A01C3387FA0E306834269351D6F8E4085CD02</t>
  </si>
  <si>
    <t>5D03132E7B3C2936877329824F0C945A01C3387FA0E306834269351D6F8E4085CD02</t>
  </si>
  <si>
    <t>5D03132E7B3C2936877329824F0C945D27C3CF79157B36E49019C7894AE4</t>
  </si>
  <si>
    <t>스텐드형 냉난방기 이전설치    대     ( 호표 52 )</t>
  </si>
  <si>
    <t>냉매배관</t>
  </si>
  <si>
    <t>D9.52</t>
  </si>
  <si>
    <t>5A74E35F735B7C666FDA89B96179E54E368845</t>
  </si>
  <si>
    <t>5DE4B3C37F8BA9E68B7869BD6C55945A74E35F735B7C666FDA89B96179E54E368845</t>
  </si>
  <si>
    <t>D15.88</t>
  </si>
  <si>
    <t>5A74E35F735B7C666FDA89B9616F7D44CD1F2C</t>
  </si>
  <si>
    <t>5DE4B3C37F8BA9E68B7869BD6C55945A74E35F735B7C666FDA89B9616F7D44CD1F2C</t>
  </si>
  <si>
    <t>고무발포보온재</t>
  </si>
  <si>
    <t>5A74B3897A9C0A26617DA9D7BA149A444D60F2</t>
  </si>
  <si>
    <t>5DE4B3C37F8BA9E68B7869BD6C55945A74B3897A9C0A26617DA9D7BA149A444D60F2</t>
  </si>
  <si>
    <t>5A74B3897A9C0A26617DA9D7BA149A444D60F3</t>
  </si>
  <si>
    <t>5DE4B3C37F8BA9E68B7869BD6C55945A74B3897A9C0A26617DA9D7BA149A444D60F3</t>
  </si>
  <si>
    <t>PVC드레인관</t>
  </si>
  <si>
    <t>D32</t>
  </si>
  <si>
    <t>5A74E35F735B7C666FDA89A88F1B5F4BC976BE</t>
  </si>
  <si>
    <t>5DE4B3C37F8BA9E68B7869BD6C55945A74E35F735B7C666FDA89A88F1B5F4BC976BE</t>
  </si>
  <si>
    <t>기밀테스트</t>
  </si>
  <si>
    <t>질소 충진</t>
  </si>
  <si>
    <t>대당</t>
  </si>
  <si>
    <t>5CBA234D7074C9963117E9CC3720D94046D2A5</t>
  </si>
  <si>
    <t>5DE4B3C37F8BA9E68B7869BD6C55945CBA234D7074C9963117E9CC3720D94046D2A5</t>
  </si>
  <si>
    <t>진공작업</t>
  </si>
  <si>
    <t>냉매회수</t>
  </si>
  <si>
    <t>5CBA234D7074C9963117E9CC3720D94046D2A7</t>
  </si>
  <si>
    <t>5DE4B3C37F8BA9E68B7869BD6C55945CBA234D7074C9963117E9CC3720D94046D2A7</t>
  </si>
  <si>
    <t>냉매가스충진</t>
  </si>
  <si>
    <t>5CBA234D7074C9963117E9CC3720D94046D2A1</t>
  </si>
  <si>
    <t>5DE4B3C37F8BA9E68B7869BD6C55945CBA234D7074C9963117E9CC3720D94046D2A1</t>
  </si>
  <si>
    <t>기계설비공</t>
  </si>
  <si>
    <t>5DFC530B7972BFC6069479DF2F59F645481DE2</t>
  </si>
  <si>
    <t>5DE4B3C37F8BA9E68B7869BD6C55945DFC530B7972BFC6069479DF2F59F645481DE2</t>
  </si>
  <si>
    <t>5DE4B3C37F8BA9E68B7869BD6C55945DFC530B7972BFC6069479DF2F59F645481863</t>
  </si>
  <si>
    <t>5DE4B3C37F8BA9E68B7869BD6C55945C3E83D271519696209519ABC094001</t>
  </si>
  <si>
    <t>단 가 대 비 표</t>
  </si>
  <si>
    <t>규격</t>
  </si>
  <si>
    <t>조달청가격</t>
  </si>
  <si>
    <t>PAGE</t>
  </si>
  <si>
    <t>물가자료</t>
  </si>
  <si>
    <t>물가정보</t>
  </si>
  <si>
    <t>거래가격</t>
  </si>
  <si>
    <t>조사가격</t>
  </si>
  <si>
    <t>적용단가</t>
  </si>
  <si>
    <t>품목구분</t>
  </si>
  <si>
    <t>노임구분</t>
  </si>
  <si>
    <t>소수점처리</t>
  </si>
  <si>
    <t>자재 1</t>
  </si>
  <si>
    <t>667</t>
  </si>
  <si>
    <t>407</t>
  </si>
  <si>
    <t>자재 2</t>
  </si>
  <si>
    <t>47 II</t>
  </si>
  <si>
    <t>84 II</t>
  </si>
  <si>
    <t>1472</t>
  </si>
  <si>
    <t>자재 3</t>
  </si>
  <si>
    <t>자재 4</t>
  </si>
  <si>
    <t>33 II</t>
  </si>
  <si>
    <t>1438</t>
  </si>
  <si>
    <t>1451</t>
  </si>
  <si>
    <t>자재 5</t>
  </si>
  <si>
    <t>18 II</t>
  </si>
  <si>
    <t>72 II</t>
  </si>
  <si>
    <t>1460</t>
  </si>
  <si>
    <t>자재 6</t>
  </si>
  <si>
    <t>자재 7</t>
  </si>
  <si>
    <t>1326</t>
  </si>
  <si>
    <t>자재 8</t>
  </si>
  <si>
    <t>31</t>
  </si>
  <si>
    <t>27</t>
  </si>
  <si>
    <t>74</t>
  </si>
  <si>
    <t>자재 9</t>
  </si>
  <si>
    <t>36</t>
  </si>
  <si>
    <t>자재 10</t>
  </si>
  <si>
    <t>97</t>
  </si>
  <si>
    <t>148</t>
  </si>
  <si>
    <t>자재 11</t>
  </si>
  <si>
    <t>자재 12</t>
  </si>
  <si>
    <t>383</t>
  </si>
  <si>
    <t>자재 13</t>
  </si>
  <si>
    <t>675</t>
  </si>
  <si>
    <t>자재 14</t>
  </si>
  <si>
    <t>695</t>
  </si>
  <si>
    <t>569</t>
  </si>
  <si>
    <t>676</t>
  </si>
  <si>
    <t>자재 15</t>
  </si>
  <si>
    <t>503</t>
  </si>
  <si>
    <t>641</t>
  </si>
  <si>
    <t>673</t>
  </si>
  <si>
    <t>자재 16</t>
  </si>
  <si>
    <t>자재 17</t>
  </si>
  <si>
    <t>720</t>
  </si>
  <si>
    <t>자재 18</t>
  </si>
  <si>
    <t>633</t>
  </si>
  <si>
    <t>716</t>
  </si>
  <si>
    <t>자재 19</t>
  </si>
  <si>
    <t>108</t>
  </si>
  <si>
    <t>167</t>
  </si>
  <si>
    <t>자재 20</t>
  </si>
  <si>
    <t>자재 21</t>
  </si>
  <si>
    <t>자재 22</t>
  </si>
  <si>
    <t>자재 23</t>
  </si>
  <si>
    <t>자재 24</t>
  </si>
  <si>
    <t>자재 25</t>
  </si>
  <si>
    <t>107</t>
  </si>
  <si>
    <t>자재 26</t>
  </si>
  <si>
    <t>166</t>
  </si>
  <si>
    <t>자재 27</t>
  </si>
  <si>
    <t>자재 28</t>
  </si>
  <si>
    <t>자재 29</t>
  </si>
  <si>
    <t>106</t>
  </si>
  <si>
    <t>자재 30</t>
  </si>
  <si>
    <t>88</t>
  </si>
  <si>
    <t>자재 31</t>
  </si>
  <si>
    <t>자재 32</t>
  </si>
  <si>
    <t>자재 33</t>
  </si>
  <si>
    <t>자재 34</t>
  </si>
  <si>
    <t>자재 35</t>
  </si>
  <si>
    <t>자재 36</t>
  </si>
  <si>
    <t>1422</t>
  </si>
  <si>
    <t>자재 37</t>
  </si>
  <si>
    <t>자재 38</t>
  </si>
  <si>
    <t>자재 39</t>
  </si>
  <si>
    <t>자재 40</t>
  </si>
  <si>
    <t>자재 41</t>
  </si>
  <si>
    <t>28</t>
  </si>
  <si>
    <t>37</t>
  </si>
  <si>
    <t>84</t>
  </si>
  <si>
    <t>자재 42</t>
  </si>
  <si>
    <t>52</t>
  </si>
  <si>
    <t>94</t>
  </si>
  <si>
    <t>자재 43</t>
  </si>
  <si>
    <t>68</t>
  </si>
  <si>
    <t>60</t>
  </si>
  <si>
    <t>자재 44</t>
  </si>
  <si>
    <t>598</t>
  </si>
  <si>
    <t>504</t>
  </si>
  <si>
    <t>622</t>
  </si>
  <si>
    <t>자재 45</t>
  </si>
  <si>
    <t>자재 46</t>
  </si>
  <si>
    <t>592</t>
  </si>
  <si>
    <t>499</t>
  </si>
  <si>
    <t>621</t>
  </si>
  <si>
    <t>자재 47</t>
  </si>
  <si>
    <t>588</t>
  </si>
  <si>
    <t>500</t>
  </si>
  <si>
    <t>614</t>
  </si>
  <si>
    <t>자재 48</t>
  </si>
  <si>
    <t>986</t>
  </si>
  <si>
    <t>자재 49</t>
  </si>
  <si>
    <t>자재 50</t>
  </si>
  <si>
    <t>72</t>
  </si>
  <si>
    <t>자재 51</t>
  </si>
  <si>
    <t>78</t>
  </si>
  <si>
    <t>38</t>
  </si>
  <si>
    <t>자재 52</t>
  </si>
  <si>
    <t>754</t>
  </si>
  <si>
    <t>자재 53</t>
  </si>
  <si>
    <t>734</t>
  </si>
  <si>
    <t>자재 54</t>
  </si>
  <si>
    <t>자재 55</t>
  </si>
  <si>
    <t>702</t>
  </si>
  <si>
    <t>자재 56</t>
  </si>
  <si>
    <t>자재 57</t>
  </si>
  <si>
    <t>자재 58</t>
  </si>
  <si>
    <t>자재 59</t>
  </si>
  <si>
    <t>C</t>
  </si>
  <si>
    <t>자재 60</t>
  </si>
  <si>
    <t>151 II</t>
  </si>
  <si>
    <t>자재 61</t>
  </si>
  <si>
    <t>150 II</t>
  </si>
  <si>
    <t>자재 62</t>
  </si>
  <si>
    <t>자재 63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</si>
  <si>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</si>
  <si>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</si>
  <si>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</si>
  <si>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</si>
  <si>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</si>
  <si>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</si>
  <si>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</si>
  <si>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</si>
  <si>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</si>
  <si>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</si>
  <si>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</si>
  <si>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</si>
  <si>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청견적</t>
  </si>
  <si>
    <t>자재 64</t>
  </si>
  <si>
    <t>견적</t>
  </si>
  <si>
    <t>자재 65</t>
  </si>
  <si>
    <t>자재 66</t>
  </si>
  <si>
    <t>공 사 원 가 계 산 서</t>
  </si>
  <si>
    <t>공사명 : 낭주중학교 체육관 흡음패널설치공사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</si>
  <si>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</si>
  <si>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</si>
  <si>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</si>
  <si>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</si>
  <si>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</si>
  <si>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</si>
  <si>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</si>
  <si>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</si>
  <si>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</si>
  <si>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</si>
  <si>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</si>
  <si>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</si>
  <si>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</si>
  <si>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</si>
  <si>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</si>
  <si>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</si>
  <si>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</si>
  <si>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</si>
  <si>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</si>
  <si>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</si>
  <si>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</si>
  <si>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</si>
  <si>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</si>
  <si>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</si>
  <si>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</si>
  <si>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</si>
  <si>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</si>
  <si>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</si>
  <si>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</si>
  <si>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</si>
  <si>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</si>
  <si>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</si>
  <si>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</si>
  <si>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</si>
  <si>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</si>
  <si>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</si>
  <si>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</si>
  <si>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</si>
  <si>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</si>
  <si>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</si>
  <si>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</si>
  <si>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CB</t>
  </si>
  <si>
    <t>노인장기요양보험료</t>
  </si>
  <si>
    <t>건강보험료 * 13.14%</t>
  </si>
  <si>
    <t>CD</t>
  </si>
  <si>
    <t>품 질 관 리 비</t>
  </si>
  <si>
    <t>CC</t>
  </si>
  <si>
    <t>건설폐기물처리비</t>
  </si>
  <si>
    <t>CE</t>
  </si>
  <si>
    <t>석면피해구제분담금</t>
  </si>
  <si>
    <t>노무비*0.006%</t>
  </si>
  <si>
    <t>CF</t>
  </si>
  <si>
    <t>임금채권부담금</t>
  </si>
  <si>
    <t>노무비*0.09%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</si>
  <si>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</si>
  <si>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</si>
  <si>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</si>
  <si>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</si>
  <si>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</si>
  <si>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</si>
  <si>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</si>
  <si>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</si>
  <si>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</si>
  <si>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</si>
  <si>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</si>
  <si>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</si>
  <si>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</si>
  <si>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</si>
  <si>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</si>
  <si>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</si>
  <si>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</si>
  <si>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</si>
  <si>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</si>
  <si>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</si>
  <si>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</si>
  <si>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</si>
  <si>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</si>
  <si>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</si>
  <si>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</si>
  <si>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</si>
  <si>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</si>
  <si>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</si>
  <si>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</si>
  <si>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</si>
  <si>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도급자관급자재비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</si>
  <si>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</si>
  <si>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</si>
  <si>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</si>
  <si>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</si>
  <si>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</si>
  <si>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</si>
  <si>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</si>
  <si>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</si>
  <si>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</si>
  <si>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</si>
  <si>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</si>
  <si>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</si>
  <si>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</si>
  <si>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</si>
  <si>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</si>
  <si>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</si>
  <si>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</si>
  <si>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</si>
  <si>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</si>
  <si>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</si>
  <si>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</si>
  <si>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</si>
  <si>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</si>
  <si>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</si>
  <si>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</si>
  <si>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</si>
  <si>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</si>
  <si>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</si>
  <si>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</si>
  <si>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</si>
  <si>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</si>
  <si>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</si>
  <si>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</si>
  <si>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</si>
  <si>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</si>
  <si>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</si>
  <si>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</si>
  <si>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</si>
  <si>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</si>
  <si>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</si>
  <si>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</si>
  <si>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....</t>
  </si>
  <si>
    <t>.....</t>
  </si>
  <si>
    <t>D</t>
  </si>
  <si>
    <t>E</t>
  </si>
  <si>
    <t>G</t>
  </si>
  <si>
    <t>H</t>
  </si>
  <si>
    <t>I</t>
  </si>
  <si>
    <t>J</t>
  </si>
  <si>
    <t>각종 잡철물 제작</t>
    <phoneticPr fontId="1" type="noConversion"/>
  </si>
  <si>
    <t>각종 잡철물 설치</t>
    <phoneticPr fontId="1" type="noConversion"/>
  </si>
  <si>
    <t>각종 잡철물 제작 -   스테인리스, 간단(강판의 가공설치)  kg     ( 호표 19 )</t>
    <phoneticPr fontId="1" type="noConversion"/>
  </si>
  <si>
    <t>각종 잡철물 설치 -   스테인리스, 간단(강판의 가공설치)  kg     ( 호표 20 )</t>
    <phoneticPr fontId="1" type="noConversion"/>
  </si>
  <si>
    <t>식별번호:25564214</t>
    <phoneticPr fontId="1" type="noConversion"/>
  </si>
  <si>
    <t>이동식계단 설치</t>
    <phoneticPr fontId="1" type="noConversion"/>
  </si>
  <si>
    <t>T20,집성목,바니시3회</t>
    <phoneticPr fontId="1" type="noConversion"/>
  </si>
  <si>
    <t>이동식계단 설치  T20,집성목,바니시3회  M2     ( 호표 12 )</t>
    <phoneticPr fontId="1" type="noConversion"/>
  </si>
  <si>
    <t>스텐커버 설치(외부바닥)</t>
    <phoneticPr fontId="1" type="noConversion"/>
  </si>
  <si>
    <t>금구</t>
  </si>
  <si>
    <t>배구,지주고정대포함</t>
  </si>
  <si>
    <t>조</t>
  </si>
  <si>
    <t>5B19C38838B3FD139D0675AA1967EE3BC8158E</t>
  </si>
  <si>
    <t>630</t>
  </si>
  <si>
    <t>건축물 바닥보양</t>
    <phoneticPr fontId="1" type="noConversion"/>
  </si>
  <si>
    <t>커튼 및 기타 보양</t>
    <phoneticPr fontId="1" type="noConversion"/>
  </si>
  <si>
    <t>비품이전 및 재설치</t>
  </si>
  <si>
    <t>60*90@450*600,방부제칠</t>
    <phoneticPr fontId="1" type="noConversion"/>
  </si>
  <si>
    <t>60*120@450*600,방부제칠</t>
    <phoneticPr fontId="1" type="noConversion"/>
  </si>
  <si>
    <t>벽체띠장설치(미송)-측면부</t>
  </si>
  <si>
    <t>벽체띠장설치(미송)-측면부</t>
    <phoneticPr fontId="1" type="noConversion"/>
  </si>
  <si>
    <t>벽체띠장설치(미송)-무대부</t>
  </si>
  <si>
    <t>벽체띠장설치(미송)-현관부</t>
  </si>
  <si>
    <t>벽체띠장설치(미송)-현관부</t>
    <phoneticPr fontId="1" type="noConversion"/>
  </si>
  <si>
    <t>미네랄울 충진재 설치</t>
    <phoneticPr fontId="1" type="noConversion"/>
  </si>
  <si>
    <t>미네랄울 충진재 설치  M2     ( 호표 36 )</t>
    <phoneticPr fontId="1" type="noConversion"/>
  </si>
  <si>
    <t>미네랄울 충진재</t>
    <phoneticPr fontId="1" type="noConversion"/>
  </si>
  <si>
    <t>010106  □ 건설폐기물처리비</t>
    <phoneticPr fontId="1" type="noConversion"/>
  </si>
  <si>
    <t>010107  □ 도급자관급자재비</t>
    <phoneticPr fontId="1" type="noConversion"/>
  </si>
  <si>
    <t>호표 14a</t>
    <phoneticPr fontId="1" type="noConversion"/>
  </si>
  <si>
    <t>호표 14b</t>
    <phoneticPr fontId="1" type="noConversion"/>
  </si>
  <si>
    <t>벽체띠장설치(미송)  60*90@450*600,방부제칠  M2     ( 호표 14a )</t>
    <phoneticPr fontId="1" type="noConversion"/>
  </si>
  <si>
    <t>벽체띠장설치(미송)  60*120@450*600,방부제칠  M2     ( 호표 14b )</t>
    <phoneticPr fontId="1" type="noConversion"/>
  </si>
  <si>
    <t>25t 48k</t>
    <phoneticPr fontId="1" type="noConversion"/>
  </si>
  <si>
    <t>그라스울네이처, 크린보드</t>
    <phoneticPr fontId="1" type="noConversion"/>
  </si>
  <si>
    <t>50mm , 48k</t>
    <phoneticPr fontId="1" type="noConversion"/>
  </si>
  <si>
    <t>100mm , 48k</t>
    <phoneticPr fontId="1" type="noConversion"/>
  </si>
  <si>
    <t>25mm , 48k</t>
    <phoneticPr fontId="1" type="noConversion"/>
  </si>
  <si>
    <t>누락</t>
    <phoneticPr fontId="1" type="noConversion"/>
  </si>
  <si>
    <t>금구 철거후 주변 정비</t>
    <phoneticPr fontId="1" type="noConversion"/>
  </si>
  <si>
    <t>바닥</t>
    <phoneticPr fontId="1" type="noConversion"/>
  </si>
  <si>
    <t>호표 53</t>
  </si>
  <si>
    <t>흡음텍스 해체    M2     ( 호표 53 )</t>
    <phoneticPr fontId="1" type="noConversion"/>
  </si>
  <si>
    <t>인력품의 5%</t>
    <phoneticPr fontId="1" type="noConversion"/>
  </si>
  <si>
    <t>호표 53</t>
    <phoneticPr fontId="1" type="noConversion"/>
  </si>
  <si>
    <t>플로어링 바닥 샌딩</t>
    <phoneticPr fontId="1" type="noConversion"/>
  </si>
  <si>
    <t>3~5회</t>
  </si>
  <si>
    <t>UV 도장</t>
  </si>
  <si>
    <t>3회</t>
  </si>
  <si>
    <t>42AE6DE01B5D0B49EE4CFC12378DBEFC80604</t>
  </si>
  <si>
    <t>후로링샌딩</t>
  </si>
  <si>
    <t>42AE6DE01B5D0B49EE4CFC12378DBEFC802A9</t>
  </si>
  <si>
    <t>자재 67</t>
  </si>
  <si>
    <t>자재 68</t>
  </si>
  <si>
    <t>010102  목공사 및 수장공사</t>
    <phoneticPr fontId="1" type="noConversion"/>
  </si>
  <si>
    <t>[붙임2-1] 공사원가계산서(공종별집계표)</t>
    <phoneticPr fontId="1" type="noConversion"/>
  </si>
  <si>
    <t>건설업종별 집계표</t>
    <phoneticPr fontId="1" type="noConversion"/>
  </si>
  <si>
    <t>구분</t>
    <phoneticPr fontId="1" type="noConversion"/>
  </si>
  <si>
    <t>*건설업종</t>
  </si>
  <si>
    <t>업종비율(%)</t>
    <phoneticPr fontId="1" type="noConversion"/>
  </si>
  <si>
    <t>금액(원)</t>
    <phoneticPr fontId="1" type="noConversion"/>
  </si>
  <si>
    <t>비고</t>
  </si>
  <si>
    <t>전문공사</t>
    <phoneticPr fontId="1" type="noConversion"/>
  </si>
  <si>
    <t>1. 지반조성ㆍ포장공사업</t>
    <phoneticPr fontId="1" type="noConversion"/>
  </si>
  <si>
    <t>2. 실내건축공사업</t>
    <phoneticPr fontId="1" type="noConversion"/>
  </si>
  <si>
    <t>3. 금속창호ㆍ지붕건축물조립공사업</t>
    <phoneticPr fontId="1" type="noConversion"/>
  </si>
  <si>
    <t>4. 도장ㆍ습식ㆍ방수ㆍ석공사업</t>
    <phoneticPr fontId="1" type="noConversion"/>
  </si>
  <si>
    <t>5. 조경식재ㆍ시설물공사업</t>
    <phoneticPr fontId="1" type="noConversion"/>
  </si>
  <si>
    <t>6. 철근ㆍ콘크리트공사업</t>
    <phoneticPr fontId="1" type="noConversion"/>
  </si>
  <si>
    <t>7. 구조물해체ㆍ비계공사업</t>
    <phoneticPr fontId="1" type="noConversion"/>
  </si>
  <si>
    <t>8. 상ㆍ하수도설비공사업</t>
    <phoneticPr fontId="1" type="noConversion"/>
  </si>
  <si>
    <t>9. 철도ㆍ궤도공사업</t>
    <phoneticPr fontId="1" type="noConversion"/>
  </si>
  <si>
    <t>10. 철강구조물공사업</t>
    <phoneticPr fontId="1" type="noConversion"/>
  </si>
  <si>
    <t>11. 수중ㆍ준설공사업</t>
    <phoneticPr fontId="1" type="noConversion"/>
  </si>
  <si>
    <t>12. 승강기ㆍ삭도공사업</t>
    <phoneticPr fontId="1" type="noConversion"/>
  </si>
  <si>
    <t>13. 기계가스설비공사업</t>
    <phoneticPr fontId="1" type="noConversion"/>
  </si>
  <si>
    <t>14. 가스난방공사업</t>
    <phoneticPr fontId="1" type="noConversion"/>
  </si>
  <si>
    <t>15. 시설물유지관리업</t>
    <phoneticPr fontId="1" type="noConversion"/>
  </si>
  <si>
    <t>(제외)</t>
  </si>
  <si>
    <t>[ 합 계 ]</t>
  </si>
  <si>
    <t xml:space="preserve"> * 건설업종 : 건설산업기본법 시행령 [별표1]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</si>
</sst>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0#;\-#,##0.00#;#"/>
    <numFmt numFmtId="180" formatCode="0.0%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u/>
      <sz val="2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BDEF1"/>
        <bgColor indexed="64"/>
      </patternFill>
    </fill>
  </fills>
  <borders count="2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 style="thick">
        <color rgb="FFFF0000"/>
      </right>
      <top style="medium">
        <color rgb="FF000000"/>
      </top>
      <bottom/>
      <diagonal/>
    </border>
    <border>
      <left style="thick">
        <color rgb="FFFF0000"/>
      </left>
      <right style="thin">
        <color rgb="FF000000"/>
      </right>
      <top style="thick">
        <color rgb="FFFF0000"/>
      </top>
      <bottom/>
      <diagonal/>
    </border>
    <border>
      <left style="thin">
        <color rgb="FF000000"/>
      </left>
      <right style="thin">
        <color rgb="FF000000"/>
      </right>
      <top style="thick">
        <color rgb="FFFF0000"/>
      </top>
      <bottom/>
      <diagonal/>
    </border>
    <border>
      <left style="thin">
        <color rgb="FF000000"/>
      </left>
      <right style="thick">
        <color rgb="FFFF0000"/>
      </right>
      <top style="thick">
        <color rgb="FFFF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FF0000"/>
      </right>
      <top/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ck">
        <color rgb="FFFF0000"/>
      </right>
      <top style="thin">
        <color rgb="FF000000"/>
      </top>
      <bottom style="medium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/>
      <right/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176" fontId="4" fillId="2" borderId="4" xfId="0" applyNumberFormat="1" applyFont="1" applyFill="1" applyBorder="1" applyAlignment="1">
      <alignment vertical="center" wrapText="1"/>
    </xf>
    <xf numFmtId="0" fontId="4" fillId="2" borderId="0" xfId="0" quotePrefix="1" applyFont="1" applyFill="1">
      <alignment vertical="center"/>
    </xf>
    <xf numFmtId="0" fontId="4" fillId="2" borderId="0" xfId="0" applyFont="1" applyFill="1">
      <alignment vertical="center"/>
    </xf>
    <xf numFmtId="176" fontId="4" fillId="2" borderId="0" xfId="0" applyNumberFormat="1" applyFont="1" applyFill="1">
      <alignment vertical="center"/>
    </xf>
    <xf numFmtId="0" fontId="4" fillId="3" borderId="4" xfId="0" quotePrefix="1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176" fontId="4" fillId="3" borderId="4" xfId="0" applyNumberFormat="1" applyFont="1" applyFill="1" applyBorder="1" applyAlignment="1">
      <alignment vertical="center" wrapText="1"/>
    </xf>
    <xf numFmtId="0" fontId="4" fillId="3" borderId="0" xfId="0" quotePrefix="1" applyFont="1" applyFill="1">
      <alignment vertical="center"/>
    </xf>
    <xf numFmtId="0" fontId="4" fillId="3" borderId="0" xfId="0" applyFont="1" applyFill="1">
      <alignment vertical="center"/>
    </xf>
    <xf numFmtId="176" fontId="4" fillId="3" borderId="0" xfId="0" applyNumberFormat="1" applyFont="1" applyFill="1">
      <alignment vertical="center"/>
    </xf>
    <xf numFmtId="0" fontId="6" fillId="0" borderId="0" xfId="0" quotePrefix="1" applyFont="1">
      <alignment vertical="center"/>
    </xf>
    <xf numFmtId="0" fontId="6" fillId="0" borderId="0" xfId="0" applyFont="1">
      <alignment vertical="center"/>
    </xf>
    <xf numFmtId="0" fontId="4" fillId="4" borderId="0" xfId="0" quotePrefix="1" applyFont="1" applyFill="1">
      <alignment vertical="center"/>
    </xf>
    <xf numFmtId="176" fontId="4" fillId="4" borderId="4" xfId="0" applyNumberFormat="1" applyFont="1" applyFill="1" applyBorder="1" applyAlignment="1">
      <alignment vertical="center" wrapText="1"/>
    </xf>
    <xf numFmtId="0" fontId="4" fillId="4" borderId="4" xfId="0" quotePrefix="1" applyFont="1" applyFill="1" applyBorder="1" applyAlignment="1">
      <alignment vertical="center" wrapText="1"/>
    </xf>
    <xf numFmtId="0" fontId="4" fillId="4" borderId="0" xfId="0" applyFont="1" applyFill="1">
      <alignment vertical="center"/>
    </xf>
    <xf numFmtId="176" fontId="3" fillId="0" borderId="8" xfId="0" applyNumberFormat="1" applyFont="1" applyBorder="1" applyAlignment="1">
      <alignment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0" fillId="0" borderId="8" xfId="0" quotePrefix="1" applyBorder="1" applyAlignment="1">
      <alignment vertical="center" wrapText="1"/>
    </xf>
    <xf numFmtId="179" fontId="0" fillId="0" borderId="8" xfId="0" quotePrefix="1" applyNumberFormat="1" applyBorder="1" applyAlignment="1">
      <alignment vertical="center" wrapText="1"/>
    </xf>
    <xf numFmtId="179" fontId="3" fillId="0" borderId="8" xfId="0" applyNumberFormat="1" applyFont="1" applyBorder="1" applyAlignment="1">
      <alignment vertical="center" wrapText="1"/>
    </xf>
    <xf numFmtId="0" fontId="7" fillId="0" borderId="1" xfId="0" quotePrefix="1" applyFont="1" applyBorder="1">
      <alignment vertical="center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0" xfId="0" applyFont="1">
      <alignment vertical="center"/>
    </xf>
    <xf numFmtId="0" fontId="8" fillId="0" borderId="4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0" fontId="7" fillId="0" borderId="4" xfId="0" quotePrefix="1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176" fontId="7" fillId="0" borderId="4" xfId="0" applyNumberFormat="1" applyFont="1" applyBorder="1" applyAlignment="1">
      <alignment vertical="center" wrapText="1"/>
    </xf>
    <xf numFmtId="0" fontId="7" fillId="0" borderId="8" xfId="0" quotePrefix="1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176" fontId="7" fillId="0" borderId="8" xfId="0" applyNumberFormat="1" applyFont="1" applyBorder="1" applyAlignment="1">
      <alignment vertical="center" wrapText="1"/>
    </xf>
    <xf numFmtId="0" fontId="7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4" fillId="0" borderId="1" xfId="0" quotePrefix="1" applyFont="1" applyBorder="1">
      <alignment vertical="center"/>
    </xf>
    <xf numFmtId="0" fontId="12" fillId="0" borderId="0" xfId="0" applyFont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180" fontId="15" fillId="0" borderId="20" xfId="4" applyNumberFormat="1" applyFont="1" applyBorder="1" applyAlignment="1">
      <alignment horizontal="right" vertical="center" wrapText="1"/>
    </xf>
    <xf numFmtId="41" fontId="15" fillId="0" borderId="17" xfId="0" applyNumberFormat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180" fontId="15" fillId="0" borderId="24" xfId="4" applyNumberFormat="1" applyFont="1" applyBorder="1" applyAlignment="1">
      <alignment horizontal="right" vertical="center" wrapText="1"/>
    </xf>
    <xf numFmtId="41" fontId="15" fillId="0" borderId="25" xfId="0" applyNumberFormat="1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6" fillId="0" borderId="8" xfId="0" quotePrefix="1" applyFont="1" applyBorder="1" applyAlignment="1">
      <alignment horizontal="center" vertical="center" wrapText="1"/>
    </xf>
    <xf numFmtId="180" fontId="16" fillId="0" borderId="8" xfId="0" quotePrefix="1" applyNumberFormat="1" applyFont="1" applyBorder="1" applyAlignment="1">
      <alignment vertical="center" wrapText="1"/>
    </xf>
    <xf numFmtId="0" fontId="4" fillId="3" borderId="4" xfId="0" quotePrefix="1" applyFont="1" applyFill="1" applyBorder="1" applyAlignment="1">
      <alignment horizontal="center" vertical="center" wrapText="1"/>
    </xf>
    <xf numFmtId="0" fontId="4" fillId="4" borderId="4" xfId="0" quotePrefix="1" applyFont="1" applyFill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quotePrefix="1" applyFont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11" fillId="0" borderId="0" xfId="0" applyFont="1" applyAlignment="1">
      <alignment horizontal="center" vertic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7" fillId="0" borderId="0" xfId="0" quotePrefix="1" applyFont="1">
      <alignment vertical="center"/>
    </xf>
    <xf numFmtId="0" fontId="8" fillId="0" borderId="4" xfId="0" quotePrefix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</cellXfs>
  <cellStyles count="5">
    <cellStyle name="백분율 2" xfId="4" xr:uid="{BD45F0C7-EE3B-4A31-9611-CD98306BB931}"/>
    <cellStyle name="쉼표 [0] 2" xfId="1" xr:uid="{CF48FD11-C05B-4E10-B091-547BCEA081D1}"/>
    <cellStyle name="쉼표 [0] 2 2" xfId="2" xr:uid="{FD9AFD97-BF0F-461D-8CCD-B8E238536C10}"/>
    <cellStyle name="쉼표 [0] 3" xfId="3" xr:uid="{A4EA250B-FE0C-4634-868E-3AA6AD4A9B06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8.xml"/><Relationship Id="rId21" Type="http://schemas.openxmlformats.org/officeDocument/2006/relationships/externalLink" Target="externalLinks/externalLink12.xml"/><Relationship Id="rId63" Type="http://schemas.openxmlformats.org/officeDocument/2006/relationships/externalLink" Target="externalLinks/externalLink54.xml"/><Relationship Id="rId159" Type="http://schemas.openxmlformats.org/officeDocument/2006/relationships/externalLink" Target="externalLinks/externalLink150.xml"/><Relationship Id="rId170" Type="http://schemas.openxmlformats.org/officeDocument/2006/relationships/externalLink" Target="externalLinks/externalLink161.xml"/><Relationship Id="rId191" Type="http://schemas.openxmlformats.org/officeDocument/2006/relationships/externalLink" Target="externalLinks/externalLink182.xml"/><Relationship Id="rId205" Type="http://schemas.openxmlformats.org/officeDocument/2006/relationships/externalLink" Target="externalLinks/externalLink196.xml"/><Relationship Id="rId226" Type="http://schemas.openxmlformats.org/officeDocument/2006/relationships/externalLink" Target="externalLinks/externalLink217.xml"/><Relationship Id="rId247" Type="http://schemas.openxmlformats.org/officeDocument/2006/relationships/externalLink" Target="externalLinks/externalLink238.xml"/><Relationship Id="rId107" Type="http://schemas.openxmlformats.org/officeDocument/2006/relationships/externalLink" Target="externalLinks/externalLink98.xml"/><Relationship Id="rId11" Type="http://schemas.openxmlformats.org/officeDocument/2006/relationships/externalLink" Target="externalLinks/externalLink2.xml"/><Relationship Id="rId32" Type="http://schemas.openxmlformats.org/officeDocument/2006/relationships/externalLink" Target="externalLinks/externalLink23.xml"/><Relationship Id="rId53" Type="http://schemas.openxmlformats.org/officeDocument/2006/relationships/externalLink" Target="externalLinks/externalLink44.xml"/><Relationship Id="rId74" Type="http://schemas.openxmlformats.org/officeDocument/2006/relationships/externalLink" Target="externalLinks/externalLink65.xml"/><Relationship Id="rId128" Type="http://schemas.openxmlformats.org/officeDocument/2006/relationships/externalLink" Target="externalLinks/externalLink119.xml"/><Relationship Id="rId149" Type="http://schemas.openxmlformats.org/officeDocument/2006/relationships/externalLink" Target="externalLinks/externalLink140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6.xml"/><Relationship Id="rId160" Type="http://schemas.openxmlformats.org/officeDocument/2006/relationships/externalLink" Target="externalLinks/externalLink151.xml"/><Relationship Id="rId181" Type="http://schemas.openxmlformats.org/officeDocument/2006/relationships/externalLink" Target="externalLinks/externalLink172.xml"/><Relationship Id="rId216" Type="http://schemas.openxmlformats.org/officeDocument/2006/relationships/externalLink" Target="externalLinks/externalLink207.xml"/><Relationship Id="rId237" Type="http://schemas.openxmlformats.org/officeDocument/2006/relationships/externalLink" Target="externalLinks/externalLink228.xml"/><Relationship Id="rId258" Type="http://schemas.openxmlformats.org/officeDocument/2006/relationships/externalLink" Target="externalLinks/externalLink249.xml"/><Relationship Id="rId22" Type="http://schemas.openxmlformats.org/officeDocument/2006/relationships/externalLink" Target="externalLinks/externalLink13.xml"/><Relationship Id="rId43" Type="http://schemas.openxmlformats.org/officeDocument/2006/relationships/externalLink" Target="externalLinks/externalLink34.xml"/><Relationship Id="rId64" Type="http://schemas.openxmlformats.org/officeDocument/2006/relationships/externalLink" Target="externalLinks/externalLink55.xml"/><Relationship Id="rId118" Type="http://schemas.openxmlformats.org/officeDocument/2006/relationships/externalLink" Target="externalLinks/externalLink109.xml"/><Relationship Id="rId139" Type="http://schemas.openxmlformats.org/officeDocument/2006/relationships/externalLink" Target="externalLinks/externalLink130.xml"/><Relationship Id="rId85" Type="http://schemas.openxmlformats.org/officeDocument/2006/relationships/externalLink" Target="externalLinks/externalLink76.xml"/><Relationship Id="rId150" Type="http://schemas.openxmlformats.org/officeDocument/2006/relationships/externalLink" Target="externalLinks/externalLink141.xml"/><Relationship Id="rId171" Type="http://schemas.openxmlformats.org/officeDocument/2006/relationships/externalLink" Target="externalLinks/externalLink162.xml"/><Relationship Id="rId192" Type="http://schemas.openxmlformats.org/officeDocument/2006/relationships/externalLink" Target="externalLinks/externalLink183.xml"/><Relationship Id="rId206" Type="http://schemas.openxmlformats.org/officeDocument/2006/relationships/externalLink" Target="externalLinks/externalLink197.xml"/><Relationship Id="rId227" Type="http://schemas.openxmlformats.org/officeDocument/2006/relationships/externalLink" Target="externalLinks/externalLink218.xml"/><Relationship Id="rId248" Type="http://schemas.openxmlformats.org/officeDocument/2006/relationships/externalLink" Target="externalLinks/externalLink239.xml"/><Relationship Id="rId12" Type="http://schemas.openxmlformats.org/officeDocument/2006/relationships/externalLink" Target="externalLinks/externalLink3.xml"/><Relationship Id="rId33" Type="http://schemas.openxmlformats.org/officeDocument/2006/relationships/externalLink" Target="externalLinks/externalLink24.xml"/><Relationship Id="rId108" Type="http://schemas.openxmlformats.org/officeDocument/2006/relationships/externalLink" Target="externalLinks/externalLink99.xml"/><Relationship Id="rId129" Type="http://schemas.openxmlformats.org/officeDocument/2006/relationships/externalLink" Target="externalLinks/externalLink120.xml"/><Relationship Id="rId54" Type="http://schemas.openxmlformats.org/officeDocument/2006/relationships/externalLink" Target="externalLinks/externalLink45.xml"/><Relationship Id="rId75" Type="http://schemas.openxmlformats.org/officeDocument/2006/relationships/externalLink" Target="externalLinks/externalLink66.xml"/><Relationship Id="rId96" Type="http://schemas.openxmlformats.org/officeDocument/2006/relationships/externalLink" Target="externalLinks/externalLink87.xml"/><Relationship Id="rId140" Type="http://schemas.openxmlformats.org/officeDocument/2006/relationships/externalLink" Target="externalLinks/externalLink131.xml"/><Relationship Id="rId161" Type="http://schemas.openxmlformats.org/officeDocument/2006/relationships/externalLink" Target="externalLinks/externalLink152.xml"/><Relationship Id="rId182" Type="http://schemas.openxmlformats.org/officeDocument/2006/relationships/externalLink" Target="externalLinks/externalLink173.xml"/><Relationship Id="rId217" Type="http://schemas.openxmlformats.org/officeDocument/2006/relationships/externalLink" Target="externalLinks/externalLink208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29.xml"/><Relationship Id="rId259" Type="http://schemas.openxmlformats.org/officeDocument/2006/relationships/theme" Target="theme/theme1.xml"/><Relationship Id="rId23" Type="http://schemas.openxmlformats.org/officeDocument/2006/relationships/externalLink" Target="externalLinks/externalLink14.xml"/><Relationship Id="rId119" Type="http://schemas.openxmlformats.org/officeDocument/2006/relationships/externalLink" Target="externalLinks/externalLink110.xml"/><Relationship Id="rId44" Type="http://schemas.openxmlformats.org/officeDocument/2006/relationships/externalLink" Target="externalLinks/externalLink35.xml"/><Relationship Id="rId65" Type="http://schemas.openxmlformats.org/officeDocument/2006/relationships/externalLink" Target="externalLinks/externalLink56.xml"/><Relationship Id="rId86" Type="http://schemas.openxmlformats.org/officeDocument/2006/relationships/externalLink" Target="externalLinks/externalLink77.xml"/><Relationship Id="rId130" Type="http://schemas.openxmlformats.org/officeDocument/2006/relationships/externalLink" Target="externalLinks/externalLink121.xml"/><Relationship Id="rId151" Type="http://schemas.openxmlformats.org/officeDocument/2006/relationships/externalLink" Target="externalLinks/externalLink142.xml"/><Relationship Id="rId172" Type="http://schemas.openxmlformats.org/officeDocument/2006/relationships/externalLink" Target="externalLinks/externalLink163.xml"/><Relationship Id="rId193" Type="http://schemas.openxmlformats.org/officeDocument/2006/relationships/externalLink" Target="externalLinks/externalLink184.xml"/><Relationship Id="rId207" Type="http://schemas.openxmlformats.org/officeDocument/2006/relationships/externalLink" Target="externalLinks/externalLink198.xml"/><Relationship Id="rId228" Type="http://schemas.openxmlformats.org/officeDocument/2006/relationships/externalLink" Target="externalLinks/externalLink219.xml"/><Relationship Id="rId249" Type="http://schemas.openxmlformats.org/officeDocument/2006/relationships/externalLink" Target="externalLinks/externalLink240.xml"/><Relationship Id="rId13" Type="http://schemas.openxmlformats.org/officeDocument/2006/relationships/externalLink" Target="externalLinks/externalLink4.xml"/><Relationship Id="rId109" Type="http://schemas.openxmlformats.org/officeDocument/2006/relationships/externalLink" Target="externalLinks/externalLink100.xml"/><Relationship Id="rId260" Type="http://schemas.openxmlformats.org/officeDocument/2006/relationships/styles" Target="styles.xml"/><Relationship Id="rId34" Type="http://schemas.openxmlformats.org/officeDocument/2006/relationships/externalLink" Target="externalLinks/externalLink25.xml"/><Relationship Id="rId55" Type="http://schemas.openxmlformats.org/officeDocument/2006/relationships/externalLink" Target="externalLinks/externalLink46.xml"/><Relationship Id="rId76" Type="http://schemas.openxmlformats.org/officeDocument/2006/relationships/externalLink" Target="externalLinks/externalLink67.xml"/><Relationship Id="rId97" Type="http://schemas.openxmlformats.org/officeDocument/2006/relationships/externalLink" Target="externalLinks/externalLink88.xml"/><Relationship Id="rId120" Type="http://schemas.openxmlformats.org/officeDocument/2006/relationships/externalLink" Target="externalLinks/externalLink111.xml"/><Relationship Id="rId141" Type="http://schemas.openxmlformats.org/officeDocument/2006/relationships/externalLink" Target="externalLinks/externalLink132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53.xml"/><Relationship Id="rId183" Type="http://schemas.openxmlformats.org/officeDocument/2006/relationships/externalLink" Target="externalLinks/externalLink174.xml"/><Relationship Id="rId218" Type="http://schemas.openxmlformats.org/officeDocument/2006/relationships/externalLink" Target="externalLinks/externalLink209.xml"/><Relationship Id="rId239" Type="http://schemas.openxmlformats.org/officeDocument/2006/relationships/externalLink" Target="externalLinks/externalLink230.xml"/><Relationship Id="rId250" Type="http://schemas.openxmlformats.org/officeDocument/2006/relationships/externalLink" Target="externalLinks/externalLink241.xml"/><Relationship Id="rId24" Type="http://schemas.openxmlformats.org/officeDocument/2006/relationships/externalLink" Target="externalLinks/externalLink15.xml"/><Relationship Id="rId45" Type="http://schemas.openxmlformats.org/officeDocument/2006/relationships/externalLink" Target="externalLinks/externalLink36.xml"/><Relationship Id="rId66" Type="http://schemas.openxmlformats.org/officeDocument/2006/relationships/externalLink" Target="externalLinks/externalLink57.xml"/><Relationship Id="rId87" Type="http://schemas.openxmlformats.org/officeDocument/2006/relationships/externalLink" Target="externalLinks/externalLink78.xml"/><Relationship Id="rId110" Type="http://schemas.openxmlformats.org/officeDocument/2006/relationships/externalLink" Target="externalLinks/externalLink101.xml"/><Relationship Id="rId131" Type="http://schemas.openxmlformats.org/officeDocument/2006/relationships/externalLink" Target="externalLinks/externalLink122.xml"/><Relationship Id="rId152" Type="http://schemas.openxmlformats.org/officeDocument/2006/relationships/externalLink" Target="externalLinks/externalLink143.xml"/><Relationship Id="rId173" Type="http://schemas.openxmlformats.org/officeDocument/2006/relationships/externalLink" Target="externalLinks/externalLink164.xml"/><Relationship Id="rId194" Type="http://schemas.openxmlformats.org/officeDocument/2006/relationships/externalLink" Target="externalLinks/externalLink185.xml"/><Relationship Id="rId208" Type="http://schemas.openxmlformats.org/officeDocument/2006/relationships/externalLink" Target="externalLinks/externalLink199.xml"/><Relationship Id="rId229" Type="http://schemas.openxmlformats.org/officeDocument/2006/relationships/externalLink" Target="externalLinks/externalLink220.xml"/><Relationship Id="rId240" Type="http://schemas.openxmlformats.org/officeDocument/2006/relationships/externalLink" Target="externalLinks/externalLink231.xml"/><Relationship Id="rId261" Type="http://schemas.openxmlformats.org/officeDocument/2006/relationships/sharedStrings" Target="sharedStrings.xml"/><Relationship Id="rId14" Type="http://schemas.openxmlformats.org/officeDocument/2006/relationships/externalLink" Target="externalLinks/externalLink5.xml"/><Relationship Id="rId35" Type="http://schemas.openxmlformats.org/officeDocument/2006/relationships/externalLink" Target="externalLinks/externalLink26.xml"/><Relationship Id="rId56" Type="http://schemas.openxmlformats.org/officeDocument/2006/relationships/externalLink" Target="externalLinks/externalLink47.xml"/><Relationship Id="rId77" Type="http://schemas.openxmlformats.org/officeDocument/2006/relationships/externalLink" Target="externalLinks/externalLink68.xml"/><Relationship Id="rId100" Type="http://schemas.openxmlformats.org/officeDocument/2006/relationships/externalLink" Target="externalLinks/externalLink91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89.xml"/><Relationship Id="rId121" Type="http://schemas.openxmlformats.org/officeDocument/2006/relationships/externalLink" Target="externalLinks/externalLink112.xml"/><Relationship Id="rId142" Type="http://schemas.openxmlformats.org/officeDocument/2006/relationships/externalLink" Target="externalLinks/externalLink133.xml"/><Relationship Id="rId163" Type="http://schemas.openxmlformats.org/officeDocument/2006/relationships/externalLink" Target="externalLinks/externalLink154.xml"/><Relationship Id="rId184" Type="http://schemas.openxmlformats.org/officeDocument/2006/relationships/externalLink" Target="externalLinks/externalLink175.xml"/><Relationship Id="rId219" Type="http://schemas.openxmlformats.org/officeDocument/2006/relationships/externalLink" Target="externalLinks/externalLink210.xml"/><Relationship Id="rId230" Type="http://schemas.openxmlformats.org/officeDocument/2006/relationships/externalLink" Target="externalLinks/externalLink221.xml"/><Relationship Id="rId251" Type="http://schemas.openxmlformats.org/officeDocument/2006/relationships/externalLink" Target="externalLinks/externalLink242.xml"/><Relationship Id="rId25" Type="http://schemas.openxmlformats.org/officeDocument/2006/relationships/externalLink" Target="externalLinks/externalLink16.xml"/><Relationship Id="rId46" Type="http://schemas.openxmlformats.org/officeDocument/2006/relationships/externalLink" Target="externalLinks/externalLink37.xml"/><Relationship Id="rId67" Type="http://schemas.openxmlformats.org/officeDocument/2006/relationships/externalLink" Target="externalLinks/externalLink58.xml"/><Relationship Id="rId88" Type="http://schemas.openxmlformats.org/officeDocument/2006/relationships/externalLink" Target="externalLinks/externalLink79.xml"/><Relationship Id="rId111" Type="http://schemas.openxmlformats.org/officeDocument/2006/relationships/externalLink" Target="externalLinks/externalLink102.xml"/><Relationship Id="rId132" Type="http://schemas.openxmlformats.org/officeDocument/2006/relationships/externalLink" Target="externalLinks/externalLink123.xml"/><Relationship Id="rId153" Type="http://schemas.openxmlformats.org/officeDocument/2006/relationships/externalLink" Target="externalLinks/externalLink144.xml"/><Relationship Id="rId174" Type="http://schemas.openxmlformats.org/officeDocument/2006/relationships/externalLink" Target="externalLinks/externalLink165.xml"/><Relationship Id="rId195" Type="http://schemas.openxmlformats.org/officeDocument/2006/relationships/externalLink" Target="externalLinks/externalLink186.xml"/><Relationship Id="rId209" Type="http://schemas.openxmlformats.org/officeDocument/2006/relationships/externalLink" Target="externalLinks/externalLink200.xml"/><Relationship Id="rId220" Type="http://schemas.openxmlformats.org/officeDocument/2006/relationships/externalLink" Target="externalLinks/externalLink211.xml"/><Relationship Id="rId241" Type="http://schemas.openxmlformats.org/officeDocument/2006/relationships/externalLink" Target="externalLinks/externalLink232.xml"/><Relationship Id="rId15" Type="http://schemas.openxmlformats.org/officeDocument/2006/relationships/externalLink" Target="externalLinks/externalLink6.xml"/><Relationship Id="rId36" Type="http://schemas.openxmlformats.org/officeDocument/2006/relationships/externalLink" Target="externalLinks/externalLink27.xml"/><Relationship Id="rId57" Type="http://schemas.openxmlformats.org/officeDocument/2006/relationships/externalLink" Target="externalLinks/externalLink48.xml"/><Relationship Id="rId262" Type="http://schemas.openxmlformats.org/officeDocument/2006/relationships/calcChain" Target="calcChain.xml"/><Relationship Id="rId78" Type="http://schemas.openxmlformats.org/officeDocument/2006/relationships/externalLink" Target="externalLinks/externalLink69.xml"/><Relationship Id="rId99" Type="http://schemas.openxmlformats.org/officeDocument/2006/relationships/externalLink" Target="externalLinks/externalLink90.xml"/><Relationship Id="rId101" Type="http://schemas.openxmlformats.org/officeDocument/2006/relationships/externalLink" Target="externalLinks/externalLink92.xml"/><Relationship Id="rId122" Type="http://schemas.openxmlformats.org/officeDocument/2006/relationships/externalLink" Target="externalLinks/externalLink113.xml"/><Relationship Id="rId143" Type="http://schemas.openxmlformats.org/officeDocument/2006/relationships/externalLink" Target="externalLinks/externalLink134.xml"/><Relationship Id="rId164" Type="http://schemas.openxmlformats.org/officeDocument/2006/relationships/externalLink" Target="externalLinks/externalLink155.xml"/><Relationship Id="rId185" Type="http://schemas.openxmlformats.org/officeDocument/2006/relationships/externalLink" Target="externalLinks/externalLink176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201.xml"/><Relationship Id="rId26" Type="http://schemas.openxmlformats.org/officeDocument/2006/relationships/externalLink" Target="externalLinks/externalLink17.xml"/><Relationship Id="rId231" Type="http://schemas.openxmlformats.org/officeDocument/2006/relationships/externalLink" Target="externalLinks/externalLink222.xml"/><Relationship Id="rId252" Type="http://schemas.openxmlformats.org/officeDocument/2006/relationships/externalLink" Target="externalLinks/externalLink243.xml"/><Relationship Id="rId47" Type="http://schemas.openxmlformats.org/officeDocument/2006/relationships/externalLink" Target="externalLinks/externalLink38.xml"/><Relationship Id="rId68" Type="http://schemas.openxmlformats.org/officeDocument/2006/relationships/externalLink" Target="externalLinks/externalLink59.xml"/><Relationship Id="rId89" Type="http://schemas.openxmlformats.org/officeDocument/2006/relationships/externalLink" Target="externalLinks/externalLink80.xml"/><Relationship Id="rId112" Type="http://schemas.openxmlformats.org/officeDocument/2006/relationships/externalLink" Target="externalLinks/externalLink103.xml"/><Relationship Id="rId133" Type="http://schemas.openxmlformats.org/officeDocument/2006/relationships/externalLink" Target="externalLinks/externalLink124.xml"/><Relationship Id="rId154" Type="http://schemas.openxmlformats.org/officeDocument/2006/relationships/externalLink" Target="externalLinks/externalLink145.xml"/><Relationship Id="rId175" Type="http://schemas.openxmlformats.org/officeDocument/2006/relationships/externalLink" Target="externalLinks/externalLink166.xml"/><Relationship Id="rId196" Type="http://schemas.openxmlformats.org/officeDocument/2006/relationships/externalLink" Target="externalLinks/externalLink187.xml"/><Relationship Id="rId200" Type="http://schemas.openxmlformats.org/officeDocument/2006/relationships/externalLink" Target="externalLinks/externalLink191.xml"/><Relationship Id="rId16" Type="http://schemas.openxmlformats.org/officeDocument/2006/relationships/externalLink" Target="externalLinks/externalLink7.xml"/><Relationship Id="rId221" Type="http://schemas.openxmlformats.org/officeDocument/2006/relationships/externalLink" Target="externalLinks/externalLink212.xml"/><Relationship Id="rId242" Type="http://schemas.openxmlformats.org/officeDocument/2006/relationships/externalLink" Target="externalLinks/externalLink233.xml"/><Relationship Id="rId37" Type="http://schemas.openxmlformats.org/officeDocument/2006/relationships/externalLink" Target="externalLinks/externalLink28.xml"/><Relationship Id="rId58" Type="http://schemas.openxmlformats.org/officeDocument/2006/relationships/externalLink" Target="externalLinks/externalLink49.xml"/><Relationship Id="rId79" Type="http://schemas.openxmlformats.org/officeDocument/2006/relationships/externalLink" Target="externalLinks/externalLink70.xml"/><Relationship Id="rId102" Type="http://schemas.openxmlformats.org/officeDocument/2006/relationships/externalLink" Target="externalLinks/externalLink93.xml"/><Relationship Id="rId123" Type="http://schemas.openxmlformats.org/officeDocument/2006/relationships/externalLink" Target="externalLinks/externalLink114.xml"/><Relationship Id="rId144" Type="http://schemas.openxmlformats.org/officeDocument/2006/relationships/externalLink" Target="externalLinks/externalLink135.xml"/><Relationship Id="rId90" Type="http://schemas.openxmlformats.org/officeDocument/2006/relationships/externalLink" Target="externalLinks/externalLink81.xml"/><Relationship Id="rId165" Type="http://schemas.openxmlformats.org/officeDocument/2006/relationships/externalLink" Target="externalLinks/externalLink156.xml"/><Relationship Id="rId186" Type="http://schemas.openxmlformats.org/officeDocument/2006/relationships/externalLink" Target="externalLinks/externalLink177.xml"/><Relationship Id="rId211" Type="http://schemas.openxmlformats.org/officeDocument/2006/relationships/externalLink" Target="externalLinks/externalLink202.xml"/><Relationship Id="rId232" Type="http://schemas.openxmlformats.org/officeDocument/2006/relationships/externalLink" Target="externalLinks/externalLink223.xml"/><Relationship Id="rId253" Type="http://schemas.openxmlformats.org/officeDocument/2006/relationships/externalLink" Target="externalLinks/externalLink244.xml"/><Relationship Id="rId27" Type="http://schemas.openxmlformats.org/officeDocument/2006/relationships/externalLink" Target="externalLinks/externalLink18.xml"/><Relationship Id="rId48" Type="http://schemas.openxmlformats.org/officeDocument/2006/relationships/externalLink" Target="externalLinks/externalLink39.xml"/><Relationship Id="rId69" Type="http://schemas.openxmlformats.org/officeDocument/2006/relationships/externalLink" Target="externalLinks/externalLink60.xml"/><Relationship Id="rId113" Type="http://schemas.openxmlformats.org/officeDocument/2006/relationships/externalLink" Target="externalLinks/externalLink104.xml"/><Relationship Id="rId134" Type="http://schemas.openxmlformats.org/officeDocument/2006/relationships/externalLink" Target="externalLinks/externalLink125.xml"/><Relationship Id="rId80" Type="http://schemas.openxmlformats.org/officeDocument/2006/relationships/externalLink" Target="externalLinks/externalLink71.xml"/><Relationship Id="rId155" Type="http://schemas.openxmlformats.org/officeDocument/2006/relationships/externalLink" Target="externalLinks/externalLink146.xml"/><Relationship Id="rId176" Type="http://schemas.openxmlformats.org/officeDocument/2006/relationships/externalLink" Target="externalLinks/externalLink167.xml"/><Relationship Id="rId197" Type="http://schemas.openxmlformats.org/officeDocument/2006/relationships/externalLink" Target="externalLinks/externalLink188.xml"/><Relationship Id="rId201" Type="http://schemas.openxmlformats.org/officeDocument/2006/relationships/externalLink" Target="externalLinks/externalLink192.xml"/><Relationship Id="rId222" Type="http://schemas.openxmlformats.org/officeDocument/2006/relationships/externalLink" Target="externalLinks/externalLink213.xml"/><Relationship Id="rId243" Type="http://schemas.openxmlformats.org/officeDocument/2006/relationships/externalLink" Target="externalLinks/externalLink234.xml"/><Relationship Id="rId17" Type="http://schemas.openxmlformats.org/officeDocument/2006/relationships/externalLink" Target="externalLinks/externalLink8.xml"/><Relationship Id="rId38" Type="http://schemas.openxmlformats.org/officeDocument/2006/relationships/externalLink" Target="externalLinks/externalLink29.xml"/><Relationship Id="rId59" Type="http://schemas.openxmlformats.org/officeDocument/2006/relationships/externalLink" Target="externalLinks/externalLink50.xml"/><Relationship Id="rId103" Type="http://schemas.openxmlformats.org/officeDocument/2006/relationships/externalLink" Target="externalLinks/externalLink94.xml"/><Relationship Id="rId124" Type="http://schemas.openxmlformats.org/officeDocument/2006/relationships/externalLink" Target="externalLinks/externalLink115.xml"/><Relationship Id="rId70" Type="http://schemas.openxmlformats.org/officeDocument/2006/relationships/externalLink" Target="externalLinks/externalLink61.xml"/><Relationship Id="rId91" Type="http://schemas.openxmlformats.org/officeDocument/2006/relationships/externalLink" Target="externalLinks/externalLink82.xml"/><Relationship Id="rId145" Type="http://schemas.openxmlformats.org/officeDocument/2006/relationships/externalLink" Target="externalLinks/externalLink136.xml"/><Relationship Id="rId166" Type="http://schemas.openxmlformats.org/officeDocument/2006/relationships/externalLink" Target="externalLinks/externalLink157.xml"/><Relationship Id="rId187" Type="http://schemas.openxmlformats.org/officeDocument/2006/relationships/externalLink" Target="externalLinks/externalLink178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3.xml"/><Relationship Id="rId233" Type="http://schemas.openxmlformats.org/officeDocument/2006/relationships/externalLink" Target="externalLinks/externalLink224.xml"/><Relationship Id="rId254" Type="http://schemas.openxmlformats.org/officeDocument/2006/relationships/externalLink" Target="externalLinks/externalLink245.xml"/><Relationship Id="rId28" Type="http://schemas.openxmlformats.org/officeDocument/2006/relationships/externalLink" Target="externalLinks/externalLink19.xml"/><Relationship Id="rId49" Type="http://schemas.openxmlformats.org/officeDocument/2006/relationships/externalLink" Target="externalLinks/externalLink40.xml"/><Relationship Id="rId114" Type="http://schemas.openxmlformats.org/officeDocument/2006/relationships/externalLink" Target="externalLinks/externalLink105.xml"/><Relationship Id="rId60" Type="http://schemas.openxmlformats.org/officeDocument/2006/relationships/externalLink" Target="externalLinks/externalLink51.xml"/><Relationship Id="rId81" Type="http://schemas.openxmlformats.org/officeDocument/2006/relationships/externalLink" Target="externalLinks/externalLink72.xml"/><Relationship Id="rId135" Type="http://schemas.openxmlformats.org/officeDocument/2006/relationships/externalLink" Target="externalLinks/externalLink126.xml"/><Relationship Id="rId156" Type="http://schemas.openxmlformats.org/officeDocument/2006/relationships/externalLink" Target="externalLinks/externalLink147.xml"/><Relationship Id="rId177" Type="http://schemas.openxmlformats.org/officeDocument/2006/relationships/externalLink" Target="externalLinks/externalLink168.xml"/><Relationship Id="rId198" Type="http://schemas.openxmlformats.org/officeDocument/2006/relationships/externalLink" Target="externalLinks/externalLink189.xml"/><Relationship Id="rId202" Type="http://schemas.openxmlformats.org/officeDocument/2006/relationships/externalLink" Target="externalLinks/externalLink193.xml"/><Relationship Id="rId223" Type="http://schemas.openxmlformats.org/officeDocument/2006/relationships/externalLink" Target="externalLinks/externalLink214.xml"/><Relationship Id="rId244" Type="http://schemas.openxmlformats.org/officeDocument/2006/relationships/externalLink" Target="externalLinks/externalLink235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1.xml"/><Relationship Id="rId104" Type="http://schemas.openxmlformats.org/officeDocument/2006/relationships/externalLink" Target="externalLinks/externalLink95.xml"/><Relationship Id="rId125" Type="http://schemas.openxmlformats.org/officeDocument/2006/relationships/externalLink" Target="externalLinks/externalLink116.xml"/><Relationship Id="rId146" Type="http://schemas.openxmlformats.org/officeDocument/2006/relationships/externalLink" Target="externalLinks/externalLink137.xml"/><Relationship Id="rId167" Type="http://schemas.openxmlformats.org/officeDocument/2006/relationships/externalLink" Target="externalLinks/externalLink158.xml"/><Relationship Id="rId188" Type="http://schemas.openxmlformats.org/officeDocument/2006/relationships/externalLink" Target="externalLinks/externalLink179.xml"/><Relationship Id="rId71" Type="http://schemas.openxmlformats.org/officeDocument/2006/relationships/externalLink" Target="externalLinks/externalLink62.xml"/><Relationship Id="rId92" Type="http://schemas.openxmlformats.org/officeDocument/2006/relationships/externalLink" Target="externalLinks/externalLink83.xml"/><Relationship Id="rId213" Type="http://schemas.openxmlformats.org/officeDocument/2006/relationships/externalLink" Target="externalLinks/externalLink204.xml"/><Relationship Id="rId234" Type="http://schemas.openxmlformats.org/officeDocument/2006/relationships/externalLink" Target="externalLinks/externalLink22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0.xml"/><Relationship Id="rId255" Type="http://schemas.openxmlformats.org/officeDocument/2006/relationships/externalLink" Target="externalLinks/externalLink246.xml"/><Relationship Id="rId40" Type="http://schemas.openxmlformats.org/officeDocument/2006/relationships/externalLink" Target="externalLinks/externalLink31.xml"/><Relationship Id="rId115" Type="http://schemas.openxmlformats.org/officeDocument/2006/relationships/externalLink" Target="externalLinks/externalLink106.xml"/><Relationship Id="rId136" Type="http://schemas.openxmlformats.org/officeDocument/2006/relationships/externalLink" Target="externalLinks/externalLink127.xml"/><Relationship Id="rId157" Type="http://schemas.openxmlformats.org/officeDocument/2006/relationships/externalLink" Target="externalLinks/externalLink148.xml"/><Relationship Id="rId178" Type="http://schemas.openxmlformats.org/officeDocument/2006/relationships/externalLink" Target="externalLinks/externalLink169.xml"/><Relationship Id="rId61" Type="http://schemas.openxmlformats.org/officeDocument/2006/relationships/externalLink" Target="externalLinks/externalLink52.xml"/><Relationship Id="rId82" Type="http://schemas.openxmlformats.org/officeDocument/2006/relationships/externalLink" Target="externalLinks/externalLink73.xml"/><Relationship Id="rId199" Type="http://schemas.openxmlformats.org/officeDocument/2006/relationships/externalLink" Target="externalLinks/externalLink190.xml"/><Relationship Id="rId203" Type="http://schemas.openxmlformats.org/officeDocument/2006/relationships/externalLink" Target="externalLinks/externalLink194.xml"/><Relationship Id="rId19" Type="http://schemas.openxmlformats.org/officeDocument/2006/relationships/externalLink" Target="externalLinks/externalLink10.xml"/><Relationship Id="rId224" Type="http://schemas.openxmlformats.org/officeDocument/2006/relationships/externalLink" Target="externalLinks/externalLink215.xml"/><Relationship Id="rId245" Type="http://schemas.openxmlformats.org/officeDocument/2006/relationships/externalLink" Target="externalLinks/externalLink236.xml"/><Relationship Id="rId30" Type="http://schemas.openxmlformats.org/officeDocument/2006/relationships/externalLink" Target="externalLinks/externalLink21.xml"/><Relationship Id="rId105" Type="http://schemas.openxmlformats.org/officeDocument/2006/relationships/externalLink" Target="externalLinks/externalLink96.xml"/><Relationship Id="rId126" Type="http://schemas.openxmlformats.org/officeDocument/2006/relationships/externalLink" Target="externalLinks/externalLink117.xml"/><Relationship Id="rId147" Type="http://schemas.openxmlformats.org/officeDocument/2006/relationships/externalLink" Target="externalLinks/externalLink138.xml"/><Relationship Id="rId168" Type="http://schemas.openxmlformats.org/officeDocument/2006/relationships/externalLink" Target="externalLinks/externalLink159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93" Type="http://schemas.openxmlformats.org/officeDocument/2006/relationships/externalLink" Target="externalLinks/externalLink84.xml"/><Relationship Id="rId189" Type="http://schemas.openxmlformats.org/officeDocument/2006/relationships/externalLink" Target="externalLinks/externalLink180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5.xml"/><Relationship Id="rId235" Type="http://schemas.openxmlformats.org/officeDocument/2006/relationships/externalLink" Target="externalLinks/externalLink226.xml"/><Relationship Id="rId256" Type="http://schemas.openxmlformats.org/officeDocument/2006/relationships/externalLink" Target="externalLinks/externalLink247.xml"/><Relationship Id="rId116" Type="http://schemas.openxmlformats.org/officeDocument/2006/relationships/externalLink" Target="externalLinks/externalLink107.xml"/><Relationship Id="rId137" Type="http://schemas.openxmlformats.org/officeDocument/2006/relationships/externalLink" Target="externalLinks/externalLink128.xml"/><Relationship Id="rId158" Type="http://schemas.openxmlformats.org/officeDocument/2006/relationships/externalLink" Target="externalLinks/externalLink149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62" Type="http://schemas.openxmlformats.org/officeDocument/2006/relationships/externalLink" Target="externalLinks/externalLink53.xml"/><Relationship Id="rId83" Type="http://schemas.openxmlformats.org/officeDocument/2006/relationships/externalLink" Target="externalLinks/externalLink74.xml"/><Relationship Id="rId179" Type="http://schemas.openxmlformats.org/officeDocument/2006/relationships/externalLink" Target="externalLinks/externalLink170.xml"/><Relationship Id="rId190" Type="http://schemas.openxmlformats.org/officeDocument/2006/relationships/externalLink" Target="externalLinks/externalLink181.xml"/><Relationship Id="rId204" Type="http://schemas.openxmlformats.org/officeDocument/2006/relationships/externalLink" Target="externalLinks/externalLink195.xml"/><Relationship Id="rId225" Type="http://schemas.openxmlformats.org/officeDocument/2006/relationships/externalLink" Target="externalLinks/externalLink216.xml"/><Relationship Id="rId246" Type="http://schemas.openxmlformats.org/officeDocument/2006/relationships/externalLink" Target="externalLinks/externalLink237.xml"/><Relationship Id="rId106" Type="http://schemas.openxmlformats.org/officeDocument/2006/relationships/externalLink" Target="externalLinks/externalLink97.xml"/><Relationship Id="rId127" Type="http://schemas.openxmlformats.org/officeDocument/2006/relationships/externalLink" Target="externalLinks/externalLink118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52" Type="http://schemas.openxmlformats.org/officeDocument/2006/relationships/externalLink" Target="externalLinks/externalLink43.xml"/><Relationship Id="rId73" Type="http://schemas.openxmlformats.org/officeDocument/2006/relationships/externalLink" Target="externalLinks/externalLink64.xml"/><Relationship Id="rId94" Type="http://schemas.openxmlformats.org/officeDocument/2006/relationships/externalLink" Target="externalLinks/externalLink85.xml"/><Relationship Id="rId148" Type="http://schemas.openxmlformats.org/officeDocument/2006/relationships/externalLink" Target="externalLinks/externalLink139.xml"/><Relationship Id="rId169" Type="http://schemas.openxmlformats.org/officeDocument/2006/relationships/externalLink" Target="externalLinks/externalLink160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71.xml"/><Relationship Id="rId215" Type="http://schemas.openxmlformats.org/officeDocument/2006/relationships/externalLink" Target="externalLinks/externalLink206.xml"/><Relationship Id="rId236" Type="http://schemas.openxmlformats.org/officeDocument/2006/relationships/externalLink" Target="externalLinks/externalLink227.xml"/><Relationship Id="rId257" Type="http://schemas.openxmlformats.org/officeDocument/2006/relationships/externalLink" Target="externalLinks/externalLink248.xml"/><Relationship Id="rId42" Type="http://schemas.openxmlformats.org/officeDocument/2006/relationships/externalLink" Target="externalLinks/externalLink33.xml"/><Relationship Id="rId84" Type="http://schemas.openxmlformats.org/officeDocument/2006/relationships/externalLink" Target="externalLinks/externalLink75.xml"/><Relationship Id="rId138" Type="http://schemas.openxmlformats.org/officeDocument/2006/relationships/externalLink" Target="externalLinks/externalLink12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5909;\&#51473;&#45909;&#51221;&#493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D\SUNHUNG\&#49328;&#50808;&#51452;&#481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3TH\&#48276;&#48169;\3&#52264;&#49444;&#4422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3TH\&#49444;&#44228;&#48320;&#44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&#44592;&#53440;\&#45936;&#51060;&#53092;\&#51456;&#442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WG\ILOT-MI\YUNCH\PLOT\S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WG\ILOT-MI\SUNGNAM\TAL\SUNGNAM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53076;&#50724;&#47217;&#50976;&#54868;\My%20Documents\2000&#45380;%20&#44204;&#51201;\&#53076;&#50724;&#47217;&#50976;&#54868;(&#51452;)\PR-11%20PROJECT\My%20Documents\BID-99\BID-97\BID\QT003-SSY-&#52384;&#44264;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3&#52264;&#44277;&#49324;\&#49444;&#44228;\&#48276;&#48169;\&#48276;&#48169;&#49444;&#442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1088;\C\My%20Documents\&#45824;&#49888;&#51089;&#50629;\TOTAL\2000&#45380;\&#48373;&#55141;&#51473;%20&#51613;&#52629;&#44277;&#49324;(&#49436;&#51652;)-ch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44277;&#53685;&#51088;&#473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OONGNAM\KJH\807A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92;\&#45824;&#51204;%20EXPO\hb\&#49340;&#49328;1&#51648;&#44396;(&#49892;&#49884;)\&#51452;&#44277;&#49688;&#47049;\&#51068;&#50948;&#45824;&#44032;980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chy\2000&#45380;\Xls\&#49328;&#52636;&#51312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45812;&#45840;\&#49688;&#50517;&#52384;&#44288;\&#50641;&#49472;\2&#52264;&#44592;&#4945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&#45208;&#51032;&#50641;&#49464;&#47336;\&#44221;&#48513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5909;&#54840;\D\01_job\&#51648;&#54616;&#52384;\revision\&#44228;&#49328;&#49436;\DAT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GHJY\GHJY31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725;&#51116;\&#44277;&#50976;\KWS\excell\1H\&#45800;&#51473;UP\posco\LOO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HJ\BPCAL\OWD\PK95-5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7-17.SUB\&#44032;&#47196;&#46321;\&#44228;&#49328;&#49436;\KWAK.DWG\6-3.SUB\MP-SUB\GSS\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3&#51204;&#48152;&#44592;\014-&#48512;&#50504;&#44272;&#49548;&#45796;&#50857;&#46020;&#48512;&#51648;\&#49688;&#47049;\&#54868;&#49328;&#51648;&#44396;\&#50641;&#49472;&#47928;&#49436;\&#44221;&#44228;&#51340;&#543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HONG\&#44397;&#46020;14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HJ\ACL\BRIDRO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&#50577;&#49457;&#54868;\&#45824;&#52903;&#5436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IFB\GJL\SIL_B_4\ITEM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8149;&#44148;&#49345;\&#50577;&#49885;\&#45236;&#50669;&#51089;&#49457;prgPG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49892;2\&#45812;&#48176;&#51064;&#49340;&#44277;&#49324;&#44032;&#44396;&#47448;\&#51089;&#50629;&#54028;&#51068;\&#54620;&#44397;&#53685;&#49888;&#44592;&#49696;-&#47785;&#46041;IDC\&#51089;&#50629;&#54028;&#51068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6160;&#49437;\&#47196;&#52972;%20&#46356;&#49828;&#53356;%20(d)\&#44148;&#44592;&#48512;&#54788;&#51109;\(&#54788;&#51109;)&#45824;&#52380;&#48143;&#45436;&#49328;\(&#54616;&#46020;&#44553;)&#44228;&#51204;&#44277;&#49324;\&#45436;&#49328;&#44228;&#51204;\WINDOWS\TEMP\&#54032;&#51221;&#5436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h\&#44277;&#50976;\EXCEL\MONEY\YES2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788;&#54805;\D\sangwook\&#44608;&#49345;&#50865;\&#44305;&#50669;&#47581;\&#44277;&#49324;&#49444;&#44228;&#49436;\&#54032;&#51221;&#54364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564;&#49885;\&#48372;&#44256;\&#44305;&#50577;Pilot\&#50696;&#49328;\&#44204;&#51201;\Rev1\&#44204;&#51201;&#51333;&#54633;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&#44284;&#50629;\My%20Documents\&#44032;&#48708;&#45936;&#51060;&#53552;\&#49688;&#47049;&#50808;\&#46020;&#47196;&#44277;&#49324;\&#51060;&#51204;&#51088;&#47308;\2002\&#44053;&#45224;&#54617;&#51204;\&#44053;&#45224;&#49688;&#47049;\&#48176;&#49688;&#4428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648;&#50577;\my%20documents\&#50577;&#49885;&#52384;\&#44204;&#51201;&#49436;(&#50696;&#51652;&#44060;&#48156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8393;&#49437;\&#51204;&#47928;&#45824;&#54637;&#44400;\My%20Documents\&#44592;&#53440;\projct\ANSAN\EXL\GONG1818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9345;&#50857;\CGL\PHJ\EACL\EXITLOOP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02.&#49688;&#47049;\&#51312;&#44221;&#44277;\&#51312;&#44221;&#44277;%20&#52572;&#51333;&#49688;&#47049;%20(&#49324;&#49440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824;&#48276;\C\WINDOWS\Temporary%20Internet%20Files\Content.IE5\2FKVI1M9\PHJ\BPCAL\OWD\PK95-5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HLOTUS\9801J\IL-3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5909;\&#46020;&#44553;&#51221;&#4932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3&#52264;\&#51648;&#51109;&#51060;&#51204;\5&#52264;&#51456;&#44277;\216&#53685;&#49888;\216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&#45936;&#51060;&#53552;\&#45936;&#51060;&#53552;\My%20Documents\&#50577;&#49885;&#52384;\&#44204;&#51201;&#49436;(&#44221;&#45224;)-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8393;&#49437;\&#51204;&#47928;&#45824;&#54637;&#44400;\My%20Documents\&#44592;&#53440;\projct\ANSAN\EXL\gongsu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HJ\EACL\LOOPER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53;&#54200;&#54633;&#47532;&#54868;\&#44204;&#51201;&#50896;&#44032;\BLOOM%20TF\&#44053;&#54200;&#54633;&#47532;&#54868;\&#53804;&#51088;&#44228;&#54925;&#49892;%20&#50577;&#49885;(&#44032;&#50676;&#47196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57;&#49457;&#51452;\2004-1.data\CADKO\&#44204;&#51201;-&#44277;&#49324;\&#44305;&#51452;&#44277;&#50896;&#54788;&#52649;&#53457;&#48169;&#49569;&#49444;&#48708;&#49444;&#52824;&#44277;&#49324;\My%20Documents\1&#44277;&#49324;&#48143;%20&#44204;&#51201;\WORLD%20CUP\&#50900;&#46300;&#52981;3&#52264;&#49444;&#44228;&#48320;&#44221;\PROJECT\ELLWORD\98HABAN\KW-LL\518\NEAYUK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h\&#44277;&#50976;\&#44032;&#50976;\&#49444;&#44228;&#44228;&#49328;&#49436;\&#51312;&#46020;&#44228;&#49328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~1\user\LOCALS~1\Temp\&#51068;&#50948;&#45824;&#44032;&#54364;\ILWI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CATV\&#51648;&#51109;&#51060;&#51204;\&#51648;&#51109;&#49444;&#4422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2345\d\&#49436;&#45224;&#45824;&#49444;&#44228;&#46020;&#49436;\&#49436;&#45224;&#45824;&#45817;&#52488;\&#49688;&#47049;&#49328;&#52636;\YOUNGDOC\CIVIL\EXCLE\DAT\&#44256;&#50577;&#44288;&#51116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49892;\&#46020;&#47196;&#54364;&#51648;&#54032;\&#51089;&#50629;&#49892;\&#44036;&#54032;&#47448;\&#44592;&#53440;\&#51089;&#50629;&#54028;&#51068;\&#51648;&#51656;&#54364;&#48376;&#44288;&#51204;&#49884;&#47932;\&#50577;&#49885;\&#51068;&#5094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688;&#51088;&#50896;\&#50504;&#46041;&#45840;&#49548;&#49688;&#47141;\&#50504;&#46041;&#45840;-&#48156;&#51204;&#49444;&#4870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2002&#44608;&#51228;\&#44368;&#52264;&#47196;\&#49688;&#47049;\&#49884;&#52397;\&#52769;&#44396;&#44277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960db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7928;&#49453;\C\TEMP\V0QNUPI8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7928;&#49453;\C\TEMP\V0QNS7I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44032;&#45208;&#44592;&#50672;\My%20Documents\2002&#45380;\9.&#48513;&#45824;&#48169;&#49324;&#49440;&#44284;\&#49444;&#44228;&#48320;&#44221;&#50857;\&#45236;&#50669;&#49436;\&#53685;&#49888;&#45236;&#50669;&#49436;\&#53685;&#49888;&#45236;&#50669;&#494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0676;\MY%20DOCUMENTS\My%20Documents\SPRM\&#44277;&#51221;\WORK\&#44277;&#50976;\&#49892;&#54665;&#44228;&#54925;&#49436;%20&#44592;&#48376;&#44277;&#51221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54532;&#47004;(PLAN)\&#52397;&#52380;\200&#48156;&#51452;\2000&#52397;&#52380;-&#45909;&#54217;&#48156;&#51452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9345;&#50857;\CGL\PHJ\ACL\BRIDROL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45224;&#51312;&#51061;\&#50896;&#51088;&#47141;&#49324;&#50629;\&#49888;&#44256;&#47532;1_2\&#54408;&#49480;&#51201;&#50857;\cable&#54408;&#49480;&#54364;(&#54620;&#51204;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57;&#50689;\&#54889;&#48337;&#51452;\LOOP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53;&#54200;&#54633;&#47532;&#54868;\&#53804;&#51088;&#44228;&#54925;&#49892;%20&#50577;&#49885;(&#44032;&#50676;&#47196;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2\H01\65\7\50946\MUK\MUK_TST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zrDAE97\97kdRoad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1116;&#50756;\&#54252;&#54637;%201&#50672;&#51452;&#44277;\TEMP\TEMP\WORK\&#44277;&#50976;\&#49892;&#54665;&#44228;&#54925;&#49436;%20&#44592;&#48376;&#44277;&#51221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7932;&#44648;&#44592;(&#51109;&#49688;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MY%20DOCUMENTS\&#44277;&#49324;&#49444;&#44228;&#44204;&#51201;\&#51312;&#45804;&#45236;&#50669;\&#44204;&#51201;&#49436;(&#50696;&#51652;&#44060;&#48156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HJ\EACL\EXITLOOP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microsoft.com/office/2006/relationships/xlExternalLinkPath/xlStartup" Target="ROADDATA/&#48393;&#51008;&#49888;&#55141;&#49440;/&#50516;&#44144;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&#45936;&#51060;&#53552;\My%20Documents\&#50577;&#49885;&#52384;\&#44204;&#51201;&#49436;\&#44204;&#51201;&#49436;(&#50696;&#51652;&#44060;&#48156;)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0689;&#47928;\&#45432;&#50689;&#47928;\min\&#50672;&#44208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4984;\2003pro\2002.DATA\&#52264;\&#44397;&#47549;&#52397;&#51452;&#48169;&#47932;&#44288;\&#45236;&#50669;&#49436;\&#44397;&#47549;&#52397;&#51452;&#48149;&#47932;&#44288;_&#50808;&#48512;(&#44288;&#44553;)(&#51204;&#44592;&#44277;&#49324;)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\C\ACAD_DATA\&#50500;&#51473;&#52404;&#47144;&#44277;&#50896;\&#45236;&#50669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7329;&#51648;&#44396;\&#44032;&#48176;&#49688;&#53552;&#45328;(&#45824;&#48520;)\&#44277;&#49324;&#48708;&#47749;&#49464;&#49436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All%20Users\Documents\&#45824;&#52397;&#45840;\&#45824;&#52397;&#45840;&#51452;&#48320;%20&#52828;&#54872;&#44221;&#51312;&#49457;&#49324;&#50629;%20&#45236;&#50669;&#49436;0517\projet-ing\&#49888;&#44600;&#44277;&#50896;(&#49688;&#51088;&#50896;)\&#44396;&#48120;\&#51204;&#52404;&#48516;(h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JIJANG\205&#51221;&#49328;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&#52264;&#44228;&#50557;&#49444;&#48320;11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ADISE\&#51201;&#44201;\&#54620;&#44397;&#50528;&#45768;\&#51089;&#50629;\&#49436;&#47928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&#51109;\acad_data\&#52572;&#51333;&#49885;\&#51652;&#54665;&#51473;&#51064;&#49444;&#44228;&#45236;&#50669;\&#51076;&#49892;&#49324;&#49440;&#45824;\&#45236;&#50669;&#4943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5824;&#49440;\C\&#46020;&#47196;&#48143;&#44277;&#54637;\&#46020;&#47196;\&#49569;&#50516;&#49440;\&#50516;&#44144;&#44277;-&#49569;&#5051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c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1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57;&#48393;\2002.DATA\&#51060;&#50857;&#48393;\2002.DATA\&#49324;\&#49436;&#50872;&#49884;%202002&#50900;&#46300;&#52981;&#45824;&#48708;%20&#44221;&#44288;&#51312;&#47749;\&#49892;&#49884;&#49444;&#44228;\&#48516;&#49688;&#45824;\&#45236;&#50669;&#49436;(&#48516;&#49688;&#45824;2&#52264;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6041;&#50865;\D\WORK\&#44396;&#51060;&#51221;&#51452;&#44428;\1\1-1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5;&#51652;\&#54785;&#51652;&#47928;&#49436;\&#51089;&#50629;&#54260;&#45908;\&#44204;&#51201;\&#46020;&#47196;\&#49688;&#46020;&#44428;\J-&#49457;&#49437;~&#49444;&#4792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&#48337;&#50500;&#47532;\WINDOWS\&#48148;&#53461;%20&#54868;&#47732;\&#50577;&#49885;\&#51068;&#50948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3&#52264;\&#51648;&#51109;&#51060;&#51204;\&#47749;&#51648;&#48320;&#45824;\&#44608;&#49688;&#47749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TEMP\&#51312;&#51221;3&#50900;13&#51068;&#47308;&#51068;&#49352;&#48317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54840;\C\ex-data\&#44592;&#53440;&#51088;&#47308;\&#44221;&#50689;&#49345;&#53468;\00&#44221;&#50689;&#51201;&#44201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50528;&#47548;&#54532;&#47196;&#51229;&#53944;\&#50696;&#51221;&#44277;&#51221;&#54364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OOP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57;&#49457;&#51452;\2004-1.data\CADKO\&#44204;&#51201;-&#44277;&#49324;\&#44305;&#51452;&#44277;&#50896;&#54788;&#52649;&#53457;&#48169;&#49569;&#49444;&#48708;&#49444;&#52824;&#44277;&#49324;\My%20Documents\1&#44277;&#49324;&#48143;%20&#44204;&#51201;\WORLD%20CUP\&#50900;&#46300;&#52981;3&#52264;&#49444;&#44228;&#48320;&#44221;\PROJECT\ELLWORD\98HABAN\518\NEAYUK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Project\RAMP%20B&#49688;&#47049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&#52264;&#51221;&#49328;\EXCEL\&#51222;&#49328;95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HJ\EACL\EXITLOOP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648;&#50577;\my%20documents\My%20Documents\&#50577;&#49885;&#52384;\&#48708;&#49345;&#44228;&#45800;&#44204;&#51201;&#49436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221;&#49688;\POSCO%20&#49440;&#51116;-\PHJ\BPCAL\OWD\PK95-5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My%20Documents\&#51453;&#47548;&#44368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&#51088;&#47308;\BOX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57;&#49457;&#51452;\2004-1.data\CADKO\&#44204;&#51201;-&#44277;&#49324;\&#44305;&#51452;&#44277;&#50896;&#54788;&#52649;&#53457;&#48169;&#49569;&#49444;&#48708;&#49444;&#52824;&#44277;&#49324;\My%20Documents\1&#44277;&#49324;&#48143;%20&#44204;&#51201;\WORLD%20CUP\&#50900;&#46300;&#52981;3&#52264;&#49444;&#44228;&#48320;&#44221;\&#54945;&#49457;&#52404;&#50977;\&#54945;&#49457;&#45236;&#50669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5768;&#51088;&#47308;\&#51088;&#52404;&#49444;&#44228;\&#49688;&#50896;&#51221;&#51088;2\&#51221;&#51088;2&#45236;&#50669;&#49436;\&#45800;&#50948;&#49688;&#47049;&#49328;&#52636;1(&#44396;&#44040;&#52636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6041;&#50865;\D\data\&#50868;&#44592;\&#44221;&#54252;&#52380;\&#50516;&#44144;1-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microsoft.com/office/2006/relationships/xlExternalLinkPath/xlStartup" Target="ROADDATA/&#49345;&#54616;&#46020;&#47196;/5.&#48176;&#49688;&#4428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MY%20DOCUMENTS\My%20Documents\&#50577;&#49885;&#52384;\&#44204;&#51201;&#49436;(&#44221;&#45224;)-1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c\My%20Documents\&#51064;&#52380;&#44277;&#54637;\&#49892;&#54665;&#45236;&#50669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ject\1907(SUSUNG)\ULSAN\&#52572;&#51333;1106\&#45236;&#50669;&#49436;1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57;&#49457;&#51452;\2004-1.data\CADKO\&#44204;&#51201;-&#44277;&#49324;\&#44305;&#51452;&#44277;&#50896;&#54788;&#52649;&#53457;&#48169;&#49569;&#49444;&#48708;&#49444;&#52824;&#44277;&#49324;\My%20Documents\1&#44277;&#49324;&#48143;%20&#44204;&#51201;\WORLD%20CUP\&#50900;&#46300;&#52981;3&#52264;&#49444;&#44228;&#48320;&#44221;\&#44277;&#49324;&#48143;%20&#44204;&#51201;\5,18\&#49444;&#44228;&#49436;\&#54945;&#49457;&#52404;&#50977;\&#54945;&#49457;&#45236;&#50669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3&#52264;&#44277;&#49324;\&#51456;&#44277;\&#51222;&#48372;&#51222;&#49328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44277;&#50976;\&#49892;&#54665;&#44228;&#54925;&#49436;%20&#44592;&#48376;&#44277;&#51221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8;&#54840;\C\&#47448;&#49437;&#54788;\LOOP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&#45936;&#51060;&#53552;\My%20Documents\&#50577;&#49885;&#52384;\&#44204;&#51201;&#49436;(&#50696;&#51652;&#44060;&#48156;)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h\&#44277;&#50976;\yoo\download\&#44277;&#49324;&#45236;&#50669;&#49436;\&#49444;&#44228;&#44228;&#49328;&#49436;\&#51312;&#46020;&#44228;&#49328;&#49436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/CAD-LIBR/&#50864;&#49437;&#51473;(&#44036;&#49440;&#44368;&#52404;)/&#48120;&#51648;&#44148;&#52629;/BuGe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57;&#48393;\2002.DATA\My%20Documents\&#51312;&#54805;&#50676;\&#49436;&#50872;&#49884;%20&#49892;&#54665;\&#51104;&#46160;&#48393;\&#45236;&#50669;&#49436;(&#51104;&#46160;&#48393;2&#52264;)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264;&#49444;&#44228;&#48320;&#44221;4&#50900;\&#45236;&#50669;\1&#44277;&#44396;%20&#50577;&#49885;&#51032;%20&#48177;&#50629;.xlk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3685;&#51068;&#51068;&#50948;1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&#44284;&#50629;\&#46020;&#47196;&#48143;&#44277;&#54637;\&#46020;&#47196;\&#49569;&#50516;&#49440;\&#50516;&#44144;&#44277;-&#49569;&#50516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51068;&#49457;&#51060;&#50644;&#51648;%20&#44277;&#50976;&#47928;&#49436;\&#48149;&#54788;&#44508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My%20Documents\&#46020;&#47196;\&#49444;&#44228;&#54028;&#51068;&#47784;&#51020;\&#49444;&#44228;&#54532;&#47196;&#44536;&#47016;\&#51068;&#50948;&#45824;&#44032;&#54364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My%20Documents\&#49444;&#44228;&#54028;&#51068;&#47784;&#51020;\&#49444;&#44228;&#54532;&#47196;&#44536;&#47016;\&#51068;&#50948;&#45824;&#44032;&#54364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01\0119\&#44277;&#53685;\&#50896;&#44032;&#44228;&#49328;\&#52832;&#44257;3\PUMPST~1\&#48516;&#45817;&#51204;&#44592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648;&#50577;\my%20documents\My%20Documents\&#50577;&#49885;&#52384;\&#44553;&#49688;&#45824;&#44204;&#51201;&#49436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221;&#50689;\2006&#45380;&#46020;\My%20Documents\&#51221;&#51021;&#45432;&#51064;&#48373;&#51648;\&#48320;&#44221;\&#51204;&#44592;&#45236;&#50669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work2002\&#54868;&#48513;&#45840;\&#51060;&#51652;&#54840;030225\&#52280;&#44256;&#46020;&#47732;\&#53456;&#51652;&#45840;\&#45225;&#54408;&#49884;&#51088;&#47308;\&#45236;&#50669;\&#53456;&#51652;&#51204;&#50689;\&#53456;&#51652;&#51204;&#50689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04;&#51201;&#49436;\Project\&#49688;&#50896;&#48124;&#51088;&#50669;&#49324;\&#49688;&#50896;&#48124;&#51088;&#50669;&#49324;&#44204;&#51201;&#49436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7;&#52272;\&#48372;&#50896;&#52488;\DATABANK\2000\&#52509;&#49888;&#45824;\&#44277;&#45236;&#50669;\MSOffice\Excel\9706F\OUT\YES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725;&#51116;\&#44277;&#50976;\KWS\PROJECT\P1H%20&#51228;&#54408;&#45800;&#51473;\LOOP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725;&#51116;\&#44277;&#50976;\WORK\&#44277;&#50976;\windows\TEMP\&#53804;&#51088;&#44228;&#54925;&#49892;%20&#50577;&#49885;(&#44032;&#50676;&#47196;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&#50896;&#44032;&#44228;&#49328;\2002&#45380;&#50896;&#44032;\Book4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&#49688;\D\LIM\&#51068;&#50948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20;&#47196;\&#49444;&#44228;&#54028;&#51068;&#47784;&#51020;\&#49444;&#44228;&#54532;&#47196;&#44536;&#47016;\&#51068;&#50948;&#45824;&#44032;&#54364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5225;&#54408;&#45936;&#51060;&#53440;\MYDOCU~1\&#46020;&#47196;\&#49444;&#44228;&#54028;&#51068;&#47784;&#51020;\&#49444;&#44228;&#54532;&#47196;&#44536;&#47016;\&#51068;&#50948;&#45824;&#44032;&#54364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c\WORK\@&#48120;&#49828;&#53552;&#51312;\&#49688;&#47049;&#49328;&#52636;\&#49688;&#47049;&#50696;&#51228;&#47784;&#51020;\&#49457;&#49569;&#49440;&#46041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46020;&#47196;\&#51076;&#49892;&#48177;&#50868;&#44036;%20&#46020;&#47196;%20&#54869;&#54252;&#51109;&#44277;&#49324;\&#49444;&#44228;&#54028;&#51068;&#47784;&#51020;\&#49444;&#44228;&#54532;&#47196;&#44536;&#47016;\&#51068;&#50948;&#45824;&#44032;&#54364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l&#49340;&#50896;\&#49548;&#44208;\&#44277;&#47924;\PHJ\EACL\EXITLOOP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E\&#54840;&#45224;&#44148;&#52629;\&#49564;&#47532;&#52488;&#51452;&#48169;\&#49436;&#47448;\&#44032;&#49828;(9&#50900;12&#51068;)\&#49564;&#47532;&#52488;&#50896;&#44032;&#45236;&#47141;-&#48320;&#44221;1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457;&#44396;\PROJET&#51652;&#54665;&#44288;\&#44053;&#54200;&#54633;&#47532;&#54868;\&#49324;&#49345;&#50517;&#50672;&#44592;%20&#49892;&#54665;&#50696;&#49328;\&#44053;&#54200;&#44032;&#50676;&#47196;%20&#44228;&#50557;&#54980;%20&#50696;&#49328;%20Rev1(00.7.25)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RAGON\&#45236;&#50669;&#49436;\&#44552;&#48337;&#47196;3-1\&#45236;&#50669;&#49436;\&#54364;&#51456;&#45236;&#50669;&#49436;\&#54616;&#49345;&#46020;&#47196;\ILWI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50689;\&#47196;&#52972;%20&#46356;&#49828;&#53356;%20(d)\WORK\&#50504;&#52380;&#49345;&#49688;&#46020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9345;&#50857;\CGL\PHJ\EACL\LOOPER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/CAD-LIBR/&#45824;&#44592;&#44148;&#52629;/&#48177;&#50868;&#52488;&#46321;/&#45236;&#50669;&#49436;/&#48120;&#51648;&#44148;&#52629;/BuGe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2345\d\&#54616;&#49688;&#53945;&#48324;&#54924;&#44228;&#49444;&#44228;\2001&#49324;&#50629;\&#49436;&#47928;&#54616;&#49688;&#46020;&#51221;&#48708;\&#49688;&#47049;\&#49436;&#47928;&#49688;&#47049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160;&#45208;\&#49324;&#50629;&#44288;&#47532;\&#49324;&#50868;&#50689;~1\&#47204;&#47553;6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ork\&#45236;&#50669;&#49436;\&#44032;&#49444;&#44228;&#49436;\AC-14\&#52572;&#51221;&#54984;\&#52572;&#51221;&#54984;\3,4&#54840;&#44592;\&#50689;&#55141;3,4&#54840;&#44592;&#46020;&#44553;&#52628;&#51221;\&#50689;&#55141;3,4(&#53552;&#48712;&#48156;&#51204;&#44592;&#44277;&#49324;&#49444;&#44228;&#49436;)\&#49328;&#51221;&#48169;&#50504;\&#53468;&#50504;78\&#44277;&#49324;&#48708;%20&#49328;&#51221;\&#50857;&#49688;&#54872;&#44221;&#44148;&#47932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57;&#49457;&#51452;\2004-1.data\CADKO\&#44204;&#51201;-&#44277;&#49324;\&#44305;&#51452;&#44277;&#50896;&#54788;&#52649;&#53457;&#48169;&#49569;&#49444;&#48708;&#49444;&#52824;&#44277;&#49324;\My%20Documents\1&#44277;&#49324;&#48143;%20&#44204;&#51201;\WORLD%20CUP\&#50900;&#46300;&#52981;3&#52264;&#49444;&#44228;&#48320;&#44221;\PROJECT\ELLWORD\99SANG\&#51109;&#49457;&#44400;\&#51109;&#49457;&#45236;&#50669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4508;\1DATA\&#50641;&#49472;&#47928;&#49436;\&#46020;&#47196;\&#49444;&#44228;&#54028;&#51068;&#47784;&#51020;\&#49444;&#44228;&#54532;&#47196;&#44536;&#47016;\&#51068;&#50948;&#45824;&#44032;&#54364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GOOMI\DOHWA03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MY%20DOCUMENTS\&#44277;&#49324;&#49444;&#44228;&#44204;&#51201;\&#44204;&#51201;&#49436;(&#50696;&#51652;&#44060;&#48156;)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-file\99file\P&#45453;&#54801;&#48708;\OFFICE%20&#50577;&#49885;\N&#36035;&#63963;-&#32887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&#46020;&#47196;&#48143;&#44277;&#54637;\&#46020;&#47196;\&#49569;&#50516;&#49440;\&#50516;&#44144;&#44277;-&#49569;&#50516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H\&#51333;&#54868;&#51032;&#51089;&#50629;&#48169;\&#54620;&#44397;&#50528;&#45768;\&#51089;&#50629;\&#49436;&#47928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688;&#49884;&#49444;&#49444;&#44228;\&#49688;&#47049;&#49328;&#52636;\&#54217;&#49440;&#50504;&#44600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c\WORK\@&#48120;&#49828;&#53552;&#51312;\&#49688;&#47049;&#49328;&#52636;\&#49688;&#47049;&#50696;&#51228;&#47784;&#51020;\&#49457;&#49569;&#49440;&#46041;\WORK\&#44396;&#51060;&#51221;&#51452;&#44428;\1\1-1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49444;&#44228;1&#54016;\&#49436;&#54788;&#45909;\&#54840;&#49885;\&#51088;&#47308;\&#50672;&#44036;&#45800;&#44032;&#49444;&#44228;&#49436;(2003)\My%20Documents\&#49328;&#52636;&#51088;&#47308;\Book1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All%20Users\Documents\&#45824;&#52397;&#45840;\&#45824;&#52397;&#45840;&#51452;&#48320;%20&#52828;&#54872;&#44221;&#51312;&#49457;&#49324;&#50629;%20&#45236;&#50669;&#49436;0517\Documents%20and%20Settings\&#44608;&#45824;&#49849;\&#48148;&#53461;%20&#54868;&#47732;\&#44396;&#48120;\&#51204;&#52404;&#48516;(h)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6160;&#49437;\&#47196;&#52972;%20&#46356;&#49828;&#53356;%20(d)\&#54620;&#44397;&#50528;&#45768;\&#51089;&#50629;\&#49436;&#47928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160;&#49324;&#49888;&#52397;&#49436;\&#50857;&#49440;&#50696;&#48708;&#44160;&#49324;&#49888;&#52397;&#49436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My%20Documents\&#53664;&#47785;&#44204;&#51201;2000\2000&#53664;&#47785;&#44204;&#51201;\20000525%20%20&#54868;&#54633;&#45824;&#44368;(&#51204;&#45224;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E\&#51204;&#52404;&#46020;&#47732;\2-&#49888;&#49444;&#54617;&#44368;\3-&#54620;&#48268;&#52488;\&#48376;&#49444;&#44228;\&#46020;&#47732;\&#44032;&#49828;\&#54620;&#48268;&#52488;&#49444;&#44228;&#45236;&#47141;(7.20)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50500;\MY%20DOCUMENTS\My%20Documents\&#50577;&#49885;&#52384;\&#48708;&#49345;&#44228;&#45800;&#44204;&#51201;&#49436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01\0119\&#44277;&#53685;\&#50896;&#44032;&#44228;&#49328;\TYA-YS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NIA\UpDown\project2001\jeju_ITS\default\6%20&#49444;&#44228;%20&#50696;&#49328;&#49436;\99&#49892;&#49884;&#49444;&#44228;\&#50696;&#49328;&#49436;\&#50696;&#49328;&#49436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1068;\&#44053;&#54200;&#54633;&#47532;&#54868;\&#44053;&#54200;&#54633;&#47532;&#54868;\&#53804;&#51088;&#44228;&#54925;&#49892;%20&#50577;&#49885;(&#44032;&#50676;&#47196;)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c\WORK\@&#48120;&#49828;&#53552;&#51312;\&#49688;&#47049;&#49328;&#52636;\&#49688;&#47049;&#50696;&#51228;&#47784;&#51020;\&#49457;&#49569;&#49440;&#46041;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601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CATV\&#51221;&#49328;&#50577;&#49885;\XLS\&#45236;&#50669;&#50577;&#49885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648;&#50577;\my%20documents\&#50577;&#49885;&#52384;\&#44553;&#49688;&#45824;&#44204;&#51201;&#49436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868;&#51648;&#44396;%20&#44396;&#51312;&#47932;&#44760;&#44592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ANG\CATV\&#51222;&#49328;&#50577;&#49885;\&#45236;&#50669;&#50577;&#49885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80;&#52285;&#54840;\C\&#45824;&#44049;&#50629;&#47924;\&#44592;&#49457;&#51088;&#47308;\&#49688;&#47049;\&#51088;&#51116;&#44277;&#44553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49689;\2005\&#50641;&#49472;\&#44204;&#51201;\&#52397;&#50896;&#47112;&#51060;&#53356;&#48716;\&#52397;&#50896;&#47112;&#51060;&#53356;&#48716;''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384;&#45432;\C\&#53664;&#52712;&#51109;\&#51228;3&#53664;&#52712;&#51109;\20010416&#52572;&#51333;&#54869;&#51221;\&#54788;&#54889;&#48372;&#51316;(2001&#45380;02&#50900;)84.508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725;&#51116;\&#44277;&#50976;\PHJ\BPCAL\OWD\PK95-5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WINDOWS\TEMP\&#51068;&#50948;&#45824;&#44032;&#47784;&#51020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zr97\water\97rc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My%20Documents\&#49444;&#44228;&#44049;&#51648;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6160;&#49437;\&#47196;&#52972;%20&#46356;&#49828;&#53356;%20(d)\My%20Documents\&#50689;&#51452;&#49884;&#44288;&#45236;%20&#50864;&#54924;&#46020;&#47196;\&#50689;&#51452;&#50864;&#54924;&#46020;&#47196;\&#50689;&#51452;&#46020;&#47196;100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6041;&#50865;\D\My%20Documents\&#49444;&#44228;&#54028;&#51068;&#47784;&#51020;\&#49444;&#44228;&#54532;&#47196;&#44536;&#47016;\&#51068;&#50948;&#45824;&#44032;&#54364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&#51088;&#47308;\Pave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6160;&#49437;\&#47196;&#52972;%20&#46356;&#49828;&#53356;%20(d)\Program%20Files\My%20Documents\&#47785;&#54252;&#51648;&#51216;&#49324;&#50725;\&#48324;&#54364;&#45236;&#50669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6041;&#50865;\D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44;&#47196;\D\&#46020;&#47196;&#48143;&#44277;&#54637;\&#46020;&#47196;\&#49569;&#50516;&#49440;\&#50516;&#44144;&#44277;-&#49569;&#50516;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My%20Documents\&#51089;&#50629;&#54028;&#51068;\&#54620;&#44397;&#53685;&#49888;&#44592;&#49696;-&#47785;&#46041;IDC\&#54620;&#44397;&#53685;&#49888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%20&#50577;&#49885;\N&#36035;&#63963;-&#32887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45224;&#44508;\&#51061;&#49328;&#44368;&#50977;&#52397;\&#52488;&#46321;&#54617;&#44368;\&#48512;&#49569;&#52488;\My%20Documents\&#46020;&#47196;\&#49444;&#44228;&#54028;&#51068;&#47784;&#51020;\&#49444;&#44228;&#54532;&#47196;&#44536;&#47016;\&#51068;&#50948;&#45824;&#4403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산별"/>
      <sheetName val="설계명세서"/>
      <sheetName val="도급정산"/>
      <sheetName val="정산내역"/>
      <sheetName val="사통"/>
      <sheetName val="수량산출"/>
      <sheetName val="자료"/>
      <sheetName val="견적서"/>
      <sheetName val="원가계산"/>
      <sheetName val="총괄공사별집계표"/>
      <sheetName val="원가계산 (지분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기계내역"/>
      <sheetName val="주방위생"/>
      <sheetName val="주방가스"/>
      <sheetName val="주방환기"/>
      <sheetName val="오억미만"/>
      <sheetName val="일위대가"/>
      <sheetName val="1호맨홀토공"/>
      <sheetName val="토공사"/>
      <sheetName val="관급"/>
      <sheetName val="견적서"/>
      <sheetName val="일위대가(계측기설치)"/>
      <sheetName val="전신환매도율"/>
      <sheetName val="IMPEADENCE MAP 취수장"/>
      <sheetName val="단양 00 아파트-세부내역"/>
      <sheetName val="데리네이타현황"/>
      <sheetName val="산외주방"/>
      <sheetName val="공종별 (진)"/>
      <sheetName val="__"/>
      <sheetName val="부영5블럭-1"/>
      <sheetName val="설 계"/>
      <sheetName val="위치조서"/>
      <sheetName val="단가조사"/>
      <sheetName val="산출근거"/>
      <sheetName val="#REF"/>
      <sheetName val="EQUIPMENT -2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리공제"/>
      <sheetName val="설계명세서"/>
      <sheetName val="소요물량"/>
      <sheetName val="비닐바인드"/>
      <sheetName val="지입단가"/>
      <sheetName val="설계개요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서"/>
      <sheetName val="공리공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원가"/>
      <sheetName val="메인화면"/>
      <sheetName val="표지"/>
      <sheetName val="견적서"/>
      <sheetName val="지입검수"/>
      <sheetName val="지입사진"/>
      <sheetName val="지입사진 (2)"/>
      <sheetName val="감독일지"/>
      <sheetName val="준공사진"/>
      <sheetName val="준공사진 (2)"/>
      <sheetName val="준공사진 (3)"/>
      <sheetName val="준공사진 (4)"/>
      <sheetName val="시험성적서"/>
      <sheetName val="시험성적서 (3)"/>
      <sheetName val="시험성적서 (4)"/>
      <sheetName val="시험성적서 (2)"/>
      <sheetName val="접속후손실"/>
      <sheetName val="검사결과"/>
      <sheetName val="신청서"/>
      <sheetName val="신청서 (2)"/>
      <sheetName val="준공검사원"/>
      <sheetName val="준공계"/>
      <sheetName val="착공계"/>
      <sheetName val="지급의뢰서"/>
      <sheetName val="검사보고"/>
      <sheetName val="대리인계"/>
      <sheetName val="이력서"/>
      <sheetName val="예정공정표"/>
      <sheetName val="계약내역"/>
      <sheetName val="준공"/>
      <sheetName val="[준공.XLS][준공.XLS]h__KANG_______2"/>
      <sheetName val="[준공.XLS][준공.XLS]h__KANG_______3"/>
      <sheetName val="[준공.XLS][준공.XLS]h__KANG_______4"/>
      <sheetName val="[준공.XLS][준공.XLS]h__KANG_______6"/>
      <sheetName val="[준공.XLS][준공.XLS]h__KANG_______5"/>
      <sheetName val="[준공.XLS][준공.XLS]h__KANG_______7"/>
      <sheetName val="내역서"/>
    </sheetNames>
    <definedNames>
      <definedName name="닫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현장지지물물량"/>
      <sheetName val="부하_성남_"/>
      <sheetName val="FORM-0"/>
      <sheetName val="중기일위대가"/>
      <sheetName val="노임단가"/>
      <sheetName val="공사비예산서(토목분)"/>
      <sheetName val="LOPCALC"/>
      <sheetName val="가도공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LOPCALC"/>
      <sheetName val="공통(20-91)"/>
      <sheetName val="조도계산서 (도서)"/>
      <sheetName val="인허가수행 Schedule"/>
      <sheetName val="부하LOAD"/>
      <sheetName val="MOTOR"/>
      <sheetName val="목차"/>
      <sheetName val="부하계산서"/>
      <sheetName val="바닥판"/>
      <sheetName val="노임단가"/>
      <sheetName val="소비자가"/>
      <sheetName val="외천교"/>
      <sheetName val="가설건물"/>
      <sheetName val="BID"/>
      <sheetName val="7.1유효폭"/>
      <sheetName val="SUNGNAM1"/>
      <sheetName val="요율"/>
      <sheetName val="Sheet2"/>
      <sheetName val="관리사무소"/>
      <sheetName val="적용단위길이"/>
      <sheetName val="1"/>
      <sheetName val="BSD (2)"/>
      <sheetName val="단가정보"/>
      <sheetName val="INPUT DATA"/>
      <sheetName val="CSTSUM"/>
      <sheetName val="TRE TABLE"/>
      <sheetName val="DATA"/>
      <sheetName val="BQ"/>
      <sheetName val="산출2-기기동력"/>
      <sheetName val="전기실및집수정"/>
      <sheetName val="결선list"/>
      <sheetName val="#REF"/>
      <sheetName val="1공구(을)"/>
      <sheetName val="품목납기"/>
      <sheetName val="Macro1"/>
      <sheetName val="Macro2"/>
      <sheetName val="WORK"/>
      <sheetName val="예산내역서"/>
      <sheetName val="설계예산서"/>
      <sheetName val="Sheet17"/>
      <sheetName val="금긋기 및 절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금융비용"/>
      <sheetName val="건축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기준"/>
      <sheetName val="소요물량"/>
      <sheetName val="비닐바인드"/>
      <sheetName val="지입단가"/>
      <sheetName val="공리공제"/>
      <sheetName val="운반"/>
      <sheetName val="설계명세서"/>
      <sheetName val="계획서외"/>
      <sheetName val="예산서"/>
      <sheetName val="표지"/>
      <sheetName val="도면표지"/>
      <sheetName val="범방설계"/>
      <sheetName val="정부노임단가"/>
      <sheetName val="조도계산서 (도서)"/>
    </sheetNames>
    <sheetDataSet>
      <sheetData sheetId="0" refreshError="1">
        <row r="18">
          <cell r="E18">
            <v>43697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원가계산(1차)"/>
      <sheetName val="내역서 "/>
      <sheetName val="내역서(1차)"/>
      <sheetName val="재료산출"/>
      <sheetName val="재료산출(1차)"/>
      <sheetName val="전선관"/>
      <sheetName val="전선관(1차)"/>
      <sheetName val="전선"/>
      <sheetName val="벽 관통 구멍파기"/>
      <sheetName val="텍스철거및신설"/>
      <sheetName val="단가대비"/>
      <sheetName val="갑지"/>
      <sheetName val="J直材4"/>
      <sheetName val="일위대가"/>
      <sheetName val="계정"/>
      <sheetName val="마포토정"/>
      <sheetName val="설계예산2"/>
      <sheetName val="내역"/>
      <sheetName val="인부신상자료"/>
      <sheetName val="DATE"/>
      <sheetName val="주방"/>
      <sheetName val="Macro1"/>
      <sheetName val="공사비"/>
      <sheetName val="교각계산"/>
      <sheetName val="산출근거"/>
      <sheetName val="EP0618"/>
      <sheetName val="수량산출"/>
      <sheetName val="입찰안"/>
      <sheetName val="단가대비표"/>
      <sheetName val="2000년1차"/>
      <sheetName val="2000전체분"/>
      <sheetName val="전체내역"/>
      <sheetName val="약품공급2"/>
      <sheetName val="복흥중 증축공사(서진)-ch"/>
      <sheetName val="노무비"/>
      <sheetName val="원가계산서"/>
      <sheetName val="DATA"/>
      <sheetName val="기기리스트"/>
      <sheetName val="토공총괄표"/>
      <sheetName val="과천MAIN"/>
      <sheetName val="노임단가"/>
      <sheetName val="Sheet1"/>
      <sheetName val="집수정(600-700)"/>
      <sheetName val="3.하중계산"/>
      <sheetName val="CAT_5"/>
      <sheetName val="ABUT수량-A1"/>
      <sheetName val="기계집계표"/>
      <sheetName val="집계"/>
      <sheetName val="조도계산"/>
      <sheetName val="내역서"/>
      <sheetName val="도급정산"/>
      <sheetName val="가도공"/>
      <sheetName val="단"/>
      <sheetName val="부하계산서"/>
      <sheetName val="내역갑지"/>
      <sheetName val="단위세대물량"/>
      <sheetName val="청하배수"/>
      <sheetName val="동해title"/>
      <sheetName val="입출재고현황 (2)"/>
      <sheetName val="자재단가"/>
      <sheetName val="장비경비"/>
      <sheetName val="A-4"/>
      <sheetName val="설계가"/>
      <sheetName val="화산경계"/>
      <sheetName val="준검 내역서"/>
      <sheetName val="밸브설치"/>
      <sheetName val="실행철강하도"/>
      <sheetName val="부속동"/>
      <sheetName val="3.하중산정4.지지력"/>
      <sheetName val="부하(성남)"/>
      <sheetName val="SG"/>
      <sheetName val="수목단가"/>
      <sheetName val="시설수량표"/>
      <sheetName val="식재수량표"/>
      <sheetName val="일위목록"/>
      <sheetName val="설계명세서"/>
      <sheetName val="예산명세서"/>
      <sheetName val="자료입력"/>
      <sheetName val="cable-data"/>
      <sheetName val="제출내역 (2)"/>
      <sheetName val="XXXXXX"/>
      <sheetName val="Sheet6"/>
      <sheetName val="한전납입금"/>
      <sheetName val="토사(PE)"/>
      <sheetName val="당진1,2호기전선관설치및접지4차공사내역서-을지"/>
      <sheetName val="예정(3)"/>
      <sheetName val="자재비"/>
      <sheetName val="table"/>
      <sheetName val="현장관리비 산출내역"/>
      <sheetName val="품셈기준"/>
      <sheetName val="工완성공사율"/>
      <sheetName val="잡비"/>
      <sheetName val="토목주소"/>
      <sheetName val="구조물철거타공정이월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수목표준대가"/>
      <sheetName val="일위대가(여기까지)"/>
      <sheetName val="품셈"/>
      <sheetName val="현장관리비 산출내역"/>
      <sheetName val="총괄"/>
      <sheetName val="을"/>
      <sheetName val="내역서01"/>
      <sheetName val="원내역"/>
      <sheetName val="설계개요"/>
      <sheetName val="시설일위"/>
      <sheetName val="상 부"/>
      <sheetName val="집수정(600-700)"/>
      <sheetName val="입찰안"/>
      <sheetName val="공사비증감"/>
      <sheetName val="#REF"/>
      <sheetName val="집계표"/>
      <sheetName val="설계"/>
      <sheetName val="DATA"/>
      <sheetName val="수로단위수량"/>
      <sheetName val="6PILE  (돌출)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기계경비(시간당)"/>
      <sheetName val="램머"/>
      <sheetName val="가설대가"/>
      <sheetName val="토공대가"/>
      <sheetName val="구조대가"/>
      <sheetName val="포설대가1"/>
      <sheetName val="부대대가"/>
      <sheetName val="설직재-1"/>
      <sheetName val="노무비"/>
      <sheetName val="간선계산"/>
      <sheetName val="공통자료"/>
      <sheetName val="노무"/>
      <sheetName val="금액내역서"/>
      <sheetName val="2F 회의실견적(5_14 일대)"/>
      <sheetName val="단면 (2)"/>
      <sheetName val="공사비예산서(토목분)"/>
      <sheetName val="집수정"/>
      <sheetName val="Y-WORK"/>
      <sheetName val="날1"/>
      <sheetName val="자재단가비교표"/>
      <sheetName val="6PILE  (돌출)"/>
      <sheetName val="Sheet1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공사개요"/>
      <sheetName val="#REF"/>
      <sheetName val="내역서"/>
      <sheetName val="견적의뢰서"/>
      <sheetName val="대비"/>
      <sheetName val="Dae_Jiju"/>
      <sheetName val="Sikje_ingun"/>
      <sheetName val="TREE_D"/>
      <sheetName val="건축내역"/>
      <sheetName val="일위대가"/>
      <sheetName val="실행내역"/>
      <sheetName val="교대(A1)"/>
      <sheetName val="배수공"/>
      <sheetName val="집계표"/>
      <sheetName val="공통가설"/>
      <sheetName val="공사비총괄표"/>
      <sheetName val="Sheet1 (2)"/>
      <sheetName val="별표총괄"/>
      <sheetName val="총괄내역서"/>
      <sheetName val="사용성검토"/>
      <sheetName val="도시가스현황"/>
      <sheetName val="대림경상68억"/>
      <sheetName val="내역"/>
      <sheetName val="BID"/>
      <sheetName val="간접"/>
      <sheetName val="가격조사서"/>
      <sheetName val="청천내"/>
      <sheetName val="EUL"/>
      <sheetName val="단위단가"/>
      <sheetName val="노임"/>
      <sheetName val="실행철강하도"/>
      <sheetName val="중기사용료"/>
      <sheetName val="물가변동 총괄서"/>
      <sheetName val="수량조서(신)"/>
      <sheetName val="금액내역서"/>
      <sheetName val="방배동내역(리라)"/>
      <sheetName val="건축공사집계표"/>
      <sheetName val="방배동내역 (총괄)"/>
      <sheetName val="부대공사총괄"/>
      <sheetName val="낙찰표"/>
      <sheetName val="해평견적"/>
      <sheetName val="일H35Y4"/>
      <sheetName val="공종별"/>
      <sheetName val="ASALTOTA"/>
      <sheetName val="양수장(기계)"/>
      <sheetName val="부하(성남)"/>
      <sheetName val="재료비"/>
      <sheetName val="시공여유율"/>
      <sheetName val="Sheet1"/>
      <sheetName val="기초1"/>
      <sheetName val="인건비"/>
      <sheetName val="장비집계"/>
      <sheetName val="Sheet17"/>
      <sheetName val="취수탑"/>
      <sheetName val="제수"/>
      <sheetName val="공기"/>
      <sheetName val="맨홀수량"/>
      <sheetName val="설계조건"/>
      <sheetName val="허용전류-IEC"/>
      <sheetName val="허용전류-IEC DATA"/>
      <sheetName val="MIJIBI"/>
      <sheetName val="7.1유효폭"/>
      <sheetName val="부속동"/>
      <sheetName val="노임단가"/>
      <sheetName val="현장관리비"/>
      <sheetName val="제잡비"/>
      <sheetName val="저"/>
      <sheetName val="DATE"/>
      <sheetName val="인사자료총집계"/>
      <sheetName val="TEST1"/>
      <sheetName val="평가데이터"/>
      <sheetName val="기본단가"/>
      <sheetName val="프랜트면허"/>
      <sheetName val="토목주소"/>
      <sheetName val="노무비계"/>
      <sheetName val="3.공통공사대비"/>
      <sheetName val="수량집계"/>
      <sheetName val="증감내역서"/>
      <sheetName val="새공통"/>
      <sheetName val="대전-교대(A1-A2)"/>
      <sheetName val="조명시설"/>
      <sheetName val="현황산출서"/>
      <sheetName val="부하계산서"/>
      <sheetName val="EQUIP LIST"/>
      <sheetName val="적용률"/>
      <sheetName val="Sheet3"/>
      <sheetName val="동력부하계산"/>
      <sheetName val="변경내역대비표(2)"/>
      <sheetName val="단면 (2)"/>
      <sheetName val="경비"/>
      <sheetName val="현장관리비 산출내역"/>
      <sheetName val="본선 토공 분배표"/>
      <sheetName val="36+45-113-18+19+20I"/>
      <sheetName val="정부노임단가"/>
      <sheetName val="출자한도"/>
      <sheetName val="도급"/>
      <sheetName val="침하계"/>
      <sheetName val="대로근거"/>
      <sheetName val="중로근거"/>
      <sheetName val="갑지(추정)"/>
      <sheetName val="데이타"/>
      <sheetName val="방배동내역(한영)"/>
      <sheetName val="갑지1"/>
      <sheetName val="토사(PE)"/>
      <sheetName val="기계경비일람"/>
      <sheetName val="뚝토공"/>
      <sheetName val="경비2내역"/>
      <sheetName val="을 2"/>
      <sheetName val="을 1"/>
      <sheetName val="찍기"/>
      <sheetName val="별표"/>
      <sheetName val="자재조사표"/>
      <sheetName val="1,2,3,4,5단위수량"/>
      <sheetName val="일위대가표"/>
      <sheetName val="장비내역서"/>
      <sheetName val="토공 갑지"/>
      <sheetName val="공사비예산서(토목분)"/>
      <sheetName val="노무비단가"/>
      <sheetName val="단면치수"/>
      <sheetName val="물량"/>
      <sheetName val="견적대비표"/>
      <sheetName val="BOX 본체"/>
      <sheetName val="원형1호맨홀토공수량"/>
      <sheetName val="장비"/>
      <sheetName val="산근1"/>
      <sheetName val="노무"/>
      <sheetName val="자재"/>
      <sheetName val="수량3"/>
      <sheetName val="특수선일위대가"/>
      <sheetName val="구조물견적"/>
      <sheetName val="물가시세"/>
      <sheetName val="자료"/>
      <sheetName val="Y-WORK"/>
      <sheetName val="INPUT"/>
      <sheetName val="공문"/>
      <sheetName val="D01"/>
      <sheetName val="D02"/>
      <sheetName val="구조물철거타공정이월"/>
      <sheetName val="MAT"/>
      <sheetName val="JUCKEYK"/>
      <sheetName val="설계개요"/>
      <sheetName val="예가표"/>
      <sheetName val="CIVIL"/>
      <sheetName val="단가비교표"/>
      <sheetName val="CTEMCOST"/>
      <sheetName val="주식"/>
      <sheetName val="단가조사표"/>
      <sheetName val="지급자재"/>
      <sheetName val="총공사내역서"/>
      <sheetName val="건축공사실행"/>
      <sheetName val="각사별공사비분개 "/>
      <sheetName val="70%"/>
      <sheetName val="식재인부"/>
      <sheetName val="1-1"/>
      <sheetName val="내역1"/>
      <sheetName val="총괄표"/>
      <sheetName val="000000"/>
      <sheetName val="바닥판"/>
      <sheetName val="자재단가"/>
      <sheetName val="기계경비(시간당)"/>
      <sheetName val="램머"/>
      <sheetName val="SG"/>
      <sheetName val="변수데이타"/>
      <sheetName val="TB-내역서"/>
      <sheetName val="Sheet5"/>
      <sheetName val="전기"/>
      <sheetName val=" "/>
      <sheetName val="WORK"/>
      <sheetName val="입찰안"/>
      <sheetName val="차액보증"/>
      <sheetName val="2"/>
      <sheetName val="D-3109"/>
      <sheetName val="ABUT수량-A1"/>
      <sheetName val="1.취수장"/>
      <sheetName val="6PILE  (돌출)"/>
      <sheetName val="간접비"/>
      <sheetName val="일년TOTAL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9811"/>
      <sheetName val="자재수량"/>
      <sheetName val="표준건축비"/>
      <sheetName val="L-type"/>
      <sheetName val="6호기"/>
      <sheetName val="수량산출"/>
      <sheetName val="표지"/>
      <sheetName val="영동(D)"/>
      <sheetName val="외자배분"/>
      <sheetName val="외자내역"/>
      <sheetName val="정렬"/>
      <sheetName val="노임이"/>
      <sheetName val="Total"/>
      <sheetName val="식재"/>
      <sheetName val="시설물"/>
      <sheetName val="식재출력용"/>
      <sheetName val="유지관리"/>
      <sheetName val="유기공정"/>
      <sheetName val="Sheet2"/>
      <sheetName val="설계흐름도"/>
      <sheetName val="결재갑지"/>
      <sheetName val="일위대가(건축)"/>
      <sheetName val="정SW_원_"/>
      <sheetName val="COVER-P"/>
      <sheetName val="2006납품"/>
      <sheetName val="연돌일위집계"/>
      <sheetName val="S1"/>
      <sheetName val="3련 BOX"/>
      <sheetName val="9GNG운반"/>
      <sheetName val="터널전기"/>
      <sheetName val="해외법인"/>
      <sheetName val="발생토"/>
      <sheetName val="마감사양"/>
      <sheetName val="터널조도"/>
      <sheetName val="수정2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기성금내역서"/>
      <sheetName val="JUCK"/>
      <sheetName val="현장지지물물량"/>
      <sheetName val="공문(신)"/>
      <sheetName val="용수간선"/>
      <sheetName val="시설물일위"/>
      <sheetName val="계수시트"/>
      <sheetName val="공내역서"/>
      <sheetName val="단위중기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시설일위"/>
      <sheetName val="식재수량표"/>
      <sheetName val="식재일위"/>
      <sheetName val="기성집계"/>
      <sheetName val="암거날개벽"/>
      <sheetName val="기초"/>
      <sheetName val="U-TYPE(1)"/>
      <sheetName val="맨홀토공산출"/>
      <sheetName val="소요자재"/>
      <sheetName val="노무산출서"/>
      <sheetName val="와동25-3(변경)"/>
      <sheetName val="부도어음"/>
      <sheetName val="Pier 3"/>
      <sheetName val="골조시행"/>
      <sheetName val="간선계산"/>
      <sheetName val="관로토공"/>
      <sheetName val="1호맨홀토공"/>
      <sheetName val="신천교(음성)"/>
      <sheetName val="7-3단면_상시"/>
      <sheetName val="기기리스트"/>
      <sheetName val="금융비용"/>
      <sheetName val="BOX(1.5X1.5)"/>
      <sheetName val="수목단가"/>
      <sheetName val="시설수량표"/>
      <sheetName val="자바라1"/>
      <sheetName val="해외 연수비용 계산-삭제"/>
      <sheetName val="해외 기술훈련비 (합계)"/>
      <sheetName val="2000년1차"/>
      <sheetName val="배명(단가)"/>
      <sheetName val="수량집계표"/>
      <sheetName val="공종별수량집계"/>
      <sheetName val="WEON"/>
      <sheetName val="Sheet6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중기일위대가"/>
      <sheetName val="결과조달"/>
      <sheetName val="조건표"/>
      <sheetName val="산출근거"/>
      <sheetName val="Sheet4"/>
      <sheetName val="옹벽(수량)"/>
      <sheetName val="적용단가"/>
      <sheetName val="TYPE A"/>
      <sheetName val="기둥(원형)"/>
      <sheetName val="전체"/>
      <sheetName val="기초단가"/>
      <sheetName val="옹벽수량집계"/>
      <sheetName val="1SPAN"/>
      <sheetName val="Baby일위대가"/>
      <sheetName val="을"/>
      <sheetName val="12호기내역서(건축분)"/>
      <sheetName val="품셈TABLE"/>
      <sheetName val="K55수출"/>
      <sheetName val="c_balju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T기성9605"/>
      <sheetName val="FORM-0"/>
      <sheetName val="영업2"/>
      <sheetName val="구성비"/>
      <sheetName val="기경집계"/>
      <sheetName val="매립"/>
      <sheetName val="설계서"/>
      <sheetName val="건축"/>
      <sheetName val="철거산출근거"/>
      <sheetName val="DANGA"/>
      <sheetName val="전기일위대가"/>
      <sheetName val="1안98Billing"/>
      <sheetName val="장비투입 (2)"/>
      <sheetName val="단가산출1"/>
      <sheetName val="단가산출2"/>
      <sheetName val="2000년 공정표"/>
      <sheetName val="예산총괄표"/>
      <sheetName val="목표세부명세"/>
      <sheetName val="설비원가"/>
      <sheetName val="신림자금"/>
      <sheetName val="국공유지및사유지"/>
      <sheetName val="방송(체육관)"/>
      <sheetName val="날개벽수량표"/>
      <sheetName val="산출내역서집계표"/>
      <sheetName val="장문교(대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CC16-내역서"/>
      <sheetName val="5사남"/>
      <sheetName val="설계기준"/>
      <sheetName val="선로정수계산"/>
      <sheetName val="1ST"/>
      <sheetName val="간접1"/>
      <sheetName val="일위대가목차"/>
      <sheetName val="수량명세서"/>
      <sheetName val="실시공"/>
      <sheetName val="#10거푸집유로폼(0~7m)"/>
      <sheetName val="상부하중"/>
      <sheetName val="풍하중1"/>
      <sheetName val="경영상태"/>
      <sheetName val="96까지"/>
      <sheetName val="97년"/>
      <sheetName val="98이후"/>
      <sheetName val="공사내역"/>
      <sheetName val="메서,변+증"/>
      <sheetName val="포장물량집계"/>
      <sheetName val="L형옹벽단위수량(35)"/>
      <sheetName val="L형옹벽단위수량(25)"/>
      <sheetName val="광산내역"/>
      <sheetName val="C &amp; G RHS"/>
      <sheetName val="9"/>
      <sheetName val="기지국"/>
      <sheetName val="교대시점"/>
      <sheetName val="비탈면보호공수량산출"/>
      <sheetName val="일위대가(가설)"/>
      <sheetName val="수문보고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수질정화시설"/>
      <sheetName val="원가1(기계)"/>
      <sheetName val="기성내역"/>
      <sheetName val="°©Áö"/>
      <sheetName val="유림골조"/>
      <sheetName val="물량표"/>
      <sheetName val="1공구 건정토건 토공"/>
      <sheetName val="변경내역"/>
      <sheetName val="단기차입금"/>
      <sheetName val="토목-물가"/>
      <sheetName val="날개벽(시점좌측)"/>
      <sheetName val="참조"/>
      <sheetName val="간지"/>
      <sheetName val="투자효율분석"/>
      <sheetName val="설계명세서"/>
      <sheetName val="F4-F7"/>
      <sheetName val="입찰내역"/>
      <sheetName val="L_type"/>
      <sheetName val="증감대비"/>
      <sheetName val="변경원가서갑"/>
      <sheetName val="2연BOX"/>
      <sheetName val="교각계산"/>
      <sheetName val="WEIGHT LIST"/>
      <sheetName val="POL6차-PIPING"/>
      <sheetName val="산#2-1 (2)"/>
      <sheetName val="산#3-1"/>
      <sheetName val="토공산출(주차장)"/>
      <sheetName val="신우"/>
      <sheetName val="과천MAIN"/>
      <sheetName val="원가계산"/>
      <sheetName val="원가계산서(남측)"/>
      <sheetName val="부대내역"/>
      <sheetName val="Man Hole"/>
      <sheetName val="품셈기준"/>
      <sheetName val="Process Piping"/>
      <sheetName val="BQ(실행)"/>
      <sheetName val="COVER"/>
      <sheetName val="수리결과"/>
      <sheetName val="단위수량"/>
      <sheetName val="jobhist"/>
      <sheetName val="일반공사"/>
      <sheetName val="설비"/>
      <sheetName val="할증 "/>
      <sheetName val="TYPE-A"/>
      <sheetName val="FAB별"/>
      <sheetName val="조내역"/>
      <sheetName val="관로토공집계표"/>
      <sheetName val="CON포장수량"/>
      <sheetName val="ACUNIT"/>
      <sheetName val="CONUNIT"/>
      <sheetName val="포장공"/>
      <sheetName val="건축공사요약표"/>
      <sheetName val="집계내역서(가압장)"/>
      <sheetName val="설산1.나"/>
      <sheetName val="본사S"/>
      <sheetName val="상행-교대(A1-A2)"/>
      <sheetName val="전라자금"/>
      <sheetName val="9509"/>
      <sheetName val="흐름도"/>
      <sheetName val="총괄"/>
      <sheetName val="차도조도계산"/>
      <sheetName val="조명율표"/>
      <sheetName val="공통비(전체)"/>
      <sheetName val="충주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CAL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재료"/>
      <sheetName val="예정(3)"/>
      <sheetName val="동원(3)"/>
      <sheetName val="5.3 단면가정"/>
      <sheetName val="PI"/>
      <sheetName val="기성신청"/>
      <sheetName val="내역서(기성청구)"/>
      <sheetName val="1.토공"/>
      <sheetName val="개산공사비"/>
      <sheetName val="증가분"/>
      <sheetName val="증가수정"/>
      <sheetName val="문의사항"/>
      <sheetName val="수수료율표"/>
      <sheetName val="철근단면적"/>
      <sheetName val="깨기"/>
      <sheetName val="견적서세부내용"/>
      <sheetName val="견적내용입력"/>
      <sheetName val="부대공사"/>
      <sheetName val="SPEC"/>
      <sheetName val="DC-2303"/>
      <sheetName val="O＆P"/>
      <sheetName val="결재판(삭제하지말아주세요)"/>
      <sheetName val="예가대비"/>
      <sheetName val="성곽내역서"/>
      <sheetName val="FB25JN"/>
      <sheetName val="업무처리전"/>
      <sheetName val="화전내"/>
      <sheetName val="2000용수잠관-수량집계"/>
      <sheetName val="STRA2"/>
      <sheetName val="tggwan(mac)"/>
      <sheetName val="우각부보강"/>
      <sheetName val="주형"/>
      <sheetName val="공사비증감"/>
      <sheetName val="견적"/>
      <sheetName val="Raw Data"/>
      <sheetName val="은행"/>
      <sheetName val="수량산출서-2"/>
      <sheetName val="공종별집계표"/>
      <sheetName val="인천성심병원"/>
      <sheetName val="목록"/>
      <sheetName val="40단가산출서"/>
      <sheetName val="내역표지"/>
      <sheetName val="FLA"/>
      <sheetName val="시멘트"/>
      <sheetName val="음료실행"/>
      <sheetName val="중동공구"/>
      <sheetName val="S12"/>
      <sheetName val="S9"/>
      <sheetName val="S14"/>
      <sheetName val="Calculation"/>
      <sheetName val="토공사"/>
      <sheetName val="TYPE1"/>
      <sheetName val="철근량"/>
      <sheetName val="주공 갑지"/>
      <sheetName val="기안"/>
      <sheetName val="허용전류_IEC"/>
      <sheetName val="허용전류_IEC DATA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철골공사"/>
      <sheetName val="TYPE-1"/>
      <sheetName val="집1"/>
      <sheetName val="철근총괄집계표"/>
      <sheetName val="개화1교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Koreasea"/>
      <sheetName val="자재 집계표"/>
      <sheetName val="수량산출서 갑지"/>
      <sheetName val="A-100전제"/>
      <sheetName val="MOTOR"/>
      <sheetName val="도장수량(하1)"/>
      <sheetName val="역T형"/>
      <sheetName val="PILE"/>
      <sheetName val="배관내역"/>
      <sheetName val="산출서양식01"/>
      <sheetName val="토목"/>
      <sheetName val="산1~6"/>
      <sheetName val="0"/>
      <sheetName val="960318-1"/>
      <sheetName val="금융구조검토"/>
      <sheetName val="삼성전기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AC포장수량"/>
      <sheetName val="수량이동"/>
      <sheetName val="펌프장수량산출(토)"/>
      <sheetName val="조도계산서 (도서)"/>
      <sheetName val="1TL종점(1)"/>
      <sheetName val="SBT NO Proj. Controlling Report"/>
      <sheetName val="품의"/>
      <sheetName val="기둥"/>
      <sheetName val="산근터빈"/>
      <sheetName val="자"/>
      <sheetName val="노"/>
      <sheetName val="하도내역 (철콘)"/>
      <sheetName val="구체"/>
      <sheetName val="중기비"/>
      <sheetName val="xxxxxx"/>
      <sheetName val="구역화물"/>
      <sheetName val="소비자가"/>
      <sheetName val="20관리비율"/>
      <sheetName val="공종별집계표(건축)"/>
      <sheetName val="FOOTING단면력"/>
      <sheetName val="품의서"/>
      <sheetName val="배수내역"/>
      <sheetName val="사통"/>
      <sheetName val="아산추가1220"/>
      <sheetName val="COA-17"/>
      <sheetName val="C-18"/>
      <sheetName val="견적서"/>
      <sheetName val="산출내역서"/>
      <sheetName val="원가"/>
      <sheetName val="교통대책내역"/>
      <sheetName val="PHC파일 천공 및 항타"/>
      <sheetName val="49일위"/>
      <sheetName val="경비_원본"/>
      <sheetName val="잡비계산"/>
      <sheetName val="공문갑지"/>
      <sheetName val="부안일위"/>
      <sheetName val="TRE TABLE"/>
      <sheetName val="을지"/>
      <sheetName val="G2설비도급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9609Aß"/>
      <sheetName val="업무계획1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기초공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토적표"/>
      <sheetName val="방음벽연장집계-여기까지만 출력"/>
      <sheetName val="충돌 내용"/>
      <sheetName val="예산서"/>
      <sheetName val="3BL공동구 수량"/>
      <sheetName val="R.C RAHMEN 해석"/>
      <sheetName val="APT"/>
      <sheetName val="작성방법"/>
      <sheetName val="공사원가"/>
      <sheetName val="소일위대가코드표"/>
      <sheetName val="??"/>
      <sheetName val="Quantity"/>
      <sheetName val="Du toan"/>
      <sheetName val="Keothep"/>
      <sheetName val="Re-bar"/>
      <sheetName val="WEIGHT_LIST"/>
      <sheetName val="산#2-1_(2)"/>
      <sheetName val="참고"/>
      <sheetName val="5.모델링"/>
      <sheetName val="순환펌프"/>
      <sheetName val="저수조"/>
      <sheetName val="급,배기팬"/>
      <sheetName val="급탕순환펌프"/>
      <sheetName val="세부내역서"/>
      <sheetName val="입적표"/>
      <sheetName val="냉매배관"/>
      <sheetName val="드레인"/>
      <sheetName val="기타"/>
      <sheetName val="공사유형"/>
      <sheetName val="맨홀수량집계"/>
      <sheetName val="h-013211-2"/>
      <sheetName val="PKG"/>
      <sheetName val="가설건물"/>
      <sheetName val="0217상가미분양자산"/>
      <sheetName val="CONCRETE"/>
      <sheetName val="동원인원산출"/>
      <sheetName val="_x0000__x0008__x0000__x0004__x0000_"/>
      <sheetName val="ࠀ฀ࠀ؀ԀЀԀ̀"/>
      <sheetName val="일위목록"/>
      <sheetName val="우수"/>
      <sheetName val="L형옹벽(key)"/>
      <sheetName val="플랜트 설치"/>
      <sheetName val="전체수량집계"/>
      <sheetName val="건축원가계산서"/>
      <sheetName val="B"/>
      <sheetName val="퇴직공제"/>
      <sheetName val="건강보험료"/>
      <sheetName val="노인장기요양보험료"/>
      <sheetName val="공통부대비"/>
      <sheetName val="UB2"/>
      <sheetName val="공사종류(참고)"/>
      <sheetName val="계산결과(출력하지말것)"/>
      <sheetName val="포장절단"/>
      <sheetName val="변수값"/>
      <sheetName val="중기상차"/>
      <sheetName val="AS복구"/>
      <sheetName val="중기터파기"/>
      <sheetName val="장비 (2)"/>
      <sheetName val="지수적용공사비내역서"/>
      <sheetName val="SANBAISU"/>
      <sheetName val="경제성분석"/>
      <sheetName val="비교1"/>
      <sheetName val="AH-1 "/>
      <sheetName val="OHU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10.단면설계"/>
      <sheetName val="2~5.단면가정&amp;안정검토"/>
      <sheetName val="10.1.단면검토"/>
      <sheetName val="2차선환산길이"/>
      <sheetName val="G.R300경비"/>
      <sheetName val="관급"/>
      <sheetName val="전계가"/>
      <sheetName val="2월가격표-ESG-1월"/>
      <sheetName val="부표총괄"/>
      <sheetName val="현장명령서"/>
      <sheetName val="48전력선로일위"/>
      <sheetName val="DHEQSUPT"/>
      <sheetName val="도장수량⿞陂_x0000_"/>
      <sheetName val="전체수⿞陂"/>
      <sheetName val="도장수량䀀⽎陂_x0000_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정data"/>
      <sheetName val="관급자재㧈_x0014_冈"/>
      <sheetName val="급여명세서"/>
      <sheetName val="급여등록"/>
      <sheetName val="SRC-B3U2"/>
      <sheetName val="UB Beam Box-up"/>
      <sheetName val="Rate"/>
      <sheetName val="DOOR&amp;WINDOW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명세서"/>
      <sheetName val="1.1서버도입"/>
      <sheetName val="단가비교"/>
      <sheetName val="동원(3-"/>
      <sheetName val="태화42 "/>
      <sheetName val="토목공사"/>
      <sheetName val="유림총괄"/>
      <sheetName val="단가표"/>
      <sheetName val="list price"/>
      <sheetName val="유림콘도"/>
      <sheetName val="공사비산출내역"/>
      <sheetName val="96보완계획7_12"/>
      <sheetName val="96보완계획7.12"/>
      <sheetName val="공사비"/>
      <sheetName val="내역전기"/>
      <sheetName val="2공구수량"/>
      <sheetName val="우수공총괄수량집계"/>
      <sheetName val="터널길이별 m당 단가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확인서"/>
      <sheetName val="수원공공사비"/>
      <sheetName val="3.바닥판설계"/>
      <sheetName val="TOWER 12TON"/>
      <sheetName val="TOWER 10TON"/>
      <sheetName val="우수공사"/>
      <sheetName val="신표지1"/>
      <sheetName val="95D"/>
      <sheetName val="94D"/>
      <sheetName val="N賃率-職"/>
      <sheetName val="A-TYPE 단위수량"/>
      <sheetName val="은_x0000_"/>
      <sheetName val="산근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갑기성내역"/>
      <sheetName val="sort"/>
      <sheetName val="현장관리비_瓈¼甌¼헾"/>
      <sheetName val="상행-교대(_x0000__x0000__x0005__x0000_틀Ȝ"/>
      <sheetName val="도장수량砟⼵᠁_xdb1f_"/>
      <sheetName val="도장수량砞⼵_xd801_᎒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철콘"/>
      <sheetName val="영업3"/>
      <sheetName val="허용전류_′近丂"/>
      <sheetName val="허용전류_ê_x0000_Ԁ"/>
      <sheetName val="백호우계수"/>
      <sheetName val="토목변경"/>
      <sheetName val="대운산출"/>
      <sheetName val="1,2공구원가계산"/>
      <sheetName val="1,2공구원가계산쿱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발주내역"/>
      <sheetName val="04.설변내역서"/>
      <sheetName val="EQUIP_LIST룕"/>
      <sheetName val="EQUIP_LISTⷕ"/>
      <sheetName val="EQUIP_LIST䣕"/>
      <sheetName val="동원·_x0000__x0000_"/>
      <sheetName val="동원×"/>
      <sheetName val="95삼성급(본사)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연도별cash"/>
      <sheetName val="Basisdatei"/>
      <sheetName val="음료赐㭯"/>
      <sheetName val="노무비(전지2기)"/>
      <sheetName val="수목데이타 "/>
      <sheetName val="실행갑지"/>
      <sheetName val="중곡동"/>
      <sheetName val="결제방"/>
      <sheetName val="J형측구단위수량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2연_x0000_́"/>
      <sheetName val="VXXXXX"/>
      <sheetName val="시멘트 및 골재량산출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UEC영화관본공사내역"/>
      <sheetName val="정산서"/>
      <sheetName val="1공구_x0005__x0000__x0000__x0000_"/>
      <sheetName val="20o销_x0000_"/>
      <sheetName val="20Y_x0000__x0000__x0000_"/>
      <sheetName val="20剙_x0010__x0000__x0000_"/>
      <sheetName val="tggwan(_x0000__x0000_Ԁ_x0000_"/>
      <sheetName val="1공구_건정토건__x0000__x0000_"/>
      <sheetName val="노무산출"/>
      <sheetName val="정산내역서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광계통도 기입양식(기입후 Sheet숨기기)"/>
      <sheetName val="0⒬ɾㇸ"/>
      <sheetName val="8공구 강재 수량"/>
      <sheetName val="경비산출"/>
      <sheetName val="부재력정리"/>
      <sheetName val="수량산출Ü_x0000_䰀_xde75_"/>
      <sheetName val="수량산출ԯ_x0000_缀_x0000_"/>
      <sheetName val="계약전체U_x0000_Ԁ"/>
      <sheetName val="Bìa"/>
      <sheetName val="Bảng KLHT"/>
      <sheetName val="Summary"/>
      <sheetName val="RC WORK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M2. FIRE FIGHTING SYSTEM V1"/>
      <sheetName val="M3. FIRE ALARM SYSTEM V1"/>
      <sheetName val="NhapSL"/>
      <sheetName val="Thep-MatCat"/>
      <sheetName val="Kiem-Toan"/>
      <sheetName val="MTP"/>
      <sheetName val="MTP1"/>
      <sheetName val="M1-XL-1b.KLthep"/>
      <sheetName val="PS-Labour_M"/>
      <sheetName val="VL"/>
      <sheetName val="Prelims"/>
      <sheetName val="外気負荷"/>
      <sheetName val="eq_data"/>
      <sheetName val="SEX"/>
      <sheetName val="Tien do TV"/>
      <sheetName val="Config"/>
      <sheetName val="CP Du phong"/>
      <sheetName val="THCP xay dung"/>
      <sheetName val="Tong hop kinh phi"/>
      <sheetName val="HRG BHN"/>
      <sheetName val="TONGKE-HT"/>
      <sheetName val="Electrical Works"/>
      <sheetName val="H_T_ INCOMING SYSTEM"/>
      <sheetName val="CTG"/>
      <sheetName val="KLDT DIEN"/>
      <sheetName val="Dinh muc CP KTCB khac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매뉴얼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단가산출서"/>
      <sheetName val="_x0000__x0008__x0000__x0004__x0"/>
      <sheetName val="EACT10"/>
      <sheetName val="MEXICO-C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wall"/>
      <sheetName val="Front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우각부보_x001f_"/>
      <sheetName val="106C03曐ɀ"/>
      <sheetName val="집계내역서(가압 ㍚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도장수량ꌂ멭/_x0000_"/>
      <sheetName val="도장수량⠓_xd800_ꭢ"/>
      <sheetName val="도장수량ꌂ/_x0000_"/>
      <sheetName val="도장수량堐༺_xd801_"/>
      <sheetName val="동원(桬"/>
      <sheetName val="전체수꠯G_x0000_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2연괂警砀"/>
      <sheetName val="[EUL.XLS]도장수猱ﱭ/"/>
      <sheetName val="2연"/>
      <sheetName val="상행-교대("/>
      <sheetName val="도장수량砗伳"/>
      <sheetName val="도장수량접켴"/>
      <sheetName val="[EUL.XLS][EUL.XLS]도장수猱ﱭ/"/>
      <sheetName val="계약전체U"/>
      <sheetName val="허용전류_ê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일위산출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F.L(1)"/>
      <sheetName val="주거래인적사항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배수유공블䣾"/>
      <sheetName val="설曘"/>
      <sheetName val="20_x0000_"/>
      <sheetName val="H=4.0M"/>
      <sheetName val="제출내_x0000__x0000_Ā_x0000__x0005_"/>
      <sheetName val="터파기"/>
      <sheetName val="투찰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 refreshError="1"/>
      <sheetData sheetId="694" refreshError="1"/>
      <sheetData sheetId="695"/>
      <sheetData sheetId="696"/>
      <sheetData sheetId="697"/>
      <sheetData sheetId="698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 refreshError="1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/>
      <sheetData sheetId="1476"/>
      <sheetData sheetId="1477"/>
      <sheetData sheetId="1478" refreshError="1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/>
      <sheetData sheetId="1561"/>
      <sheetData sheetId="1562" refreshError="1"/>
      <sheetData sheetId="1563" refreshError="1"/>
      <sheetData sheetId="1564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/>
      <sheetData sheetId="1580"/>
      <sheetData sheetId="1581"/>
      <sheetData sheetId="1582"/>
      <sheetData sheetId="1583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 refreshError="1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/>
      <sheetData sheetId="1886"/>
      <sheetData sheetId="1887" refreshError="1"/>
      <sheetData sheetId="1888"/>
      <sheetData sheetId="1889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/>
      <sheetData sheetId="2250" refreshError="1"/>
      <sheetData sheetId="2251" refreshError="1"/>
      <sheetData sheetId="2252" refreshError="1"/>
      <sheetData sheetId="2253" refreshError="1"/>
      <sheetData sheetId="225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내역서"/>
      <sheetName val="N賃率-職"/>
      <sheetName val="EP0618"/>
    </sheetNames>
    <sheetDataSet>
      <sheetData sheetId="0">
        <row r="59">
          <cell r="O59">
            <v>82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만덕고 부수터"/>
      <sheetName val="산출내역서집계표"/>
      <sheetName val="데이타"/>
      <sheetName val="CON'C"/>
      <sheetName val="식재인부"/>
      <sheetName val="내역"/>
      <sheetName val="손익분석"/>
      <sheetName val="오억미만"/>
      <sheetName val="단가"/>
      <sheetName val="DATA"/>
      <sheetName val="CODE"/>
      <sheetName val="1호인버트수량"/>
      <sheetName val="TOT"/>
      <sheetName val="일위대가(가설)"/>
      <sheetName val="초기화면"/>
      <sheetName val="DATE"/>
      <sheetName val="교각1"/>
      <sheetName val="기둥"/>
      <sheetName val="저판(버림100)"/>
      <sheetName val="입찰안"/>
      <sheetName val="단면 (2)"/>
      <sheetName val="간선계산"/>
      <sheetName val="차도부연장현황"/>
      <sheetName val="품셈표"/>
      <sheetName val="결과조달"/>
      <sheetName val="주방환기"/>
      <sheetName val="기둥(원형)"/>
      <sheetName val="정부노임단가"/>
      <sheetName val="산출조서"/>
      <sheetName val="중기조종사 단위단가"/>
      <sheetName val="판매시설"/>
      <sheetName val="Macro1"/>
      <sheetName val="대치판정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전선관"/>
      <sheetName val="관접합및부설"/>
      <sheetName val="밸브설치"/>
      <sheetName val="시행후면적"/>
      <sheetName val="Total"/>
      <sheetName val="한강운반비"/>
      <sheetName val="총괄내역서"/>
      <sheetName val="Sheet1 (2)"/>
      <sheetName val="P-Parking"/>
      <sheetName val="CTEMCOST"/>
      <sheetName val="#REF"/>
      <sheetName val="연령현황"/>
      <sheetName val="원가계산서"/>
      <sheetName val="날개벽(시점좌측)"/>
      <sheetName val="당초내역서"/>
      <sheetName val="토공"/>
      <sheetName val="노임단가"/>
      <sheetName val="수목단가"/>
      <sheetName val="시설수량표"/>
      <sheetName val="식재수량표"/>
      <sheetName val="일위목록"/>
      <sheetName val="변수값"/>
      <sheetName val="중기상차"/>
      <sheetName val="AS복구"/>
      <sheetName val="중기터파기"/>
      <sheetName val="공정표"/>
      <sheetName val="금액"/>
      <sheetName val="외천교"/>
      <sheetName val="원가"/>
      <sheetName val="설계내역서"/>
      <sheetName val="설계예산서"/>
      <sheetName val="예산내역서"/>
      <sheetName val="총계"/>
      <sheetName val="용역비내역-진짜"/>
      <sheetName val="프랜트면허"/>
      <sheetName val="ABUT수량-A1"/>
      <sheetName val="장비집계"/>
      <sheetName val="총괄"/>
      <sheetName val="공통가설"/>
      <sheetName val="수목데이타"/>
      <sheetName val="고유코드_설계"/>
      <sheetName val="단위가격"/>
      <sheetName val="총괄표"/>
      <sheetName val="계산서(곡선부)"/>
      <sheetName val="포장재료집계표"/>
      <sheetName val="계획금액"/>
      <sheetName val="분석대장"/>
      <sheetName val="외주비"/>
      <sheetName val="수량산출서"/>
      <sheetName val="경비"/>
      <sheetName val="노무비"/>
      <sheetName val="목차"/>
      <sheetName val="시설물일위"/>
      <sheetName val="조명시설"/>
      <sheetName val="제경비율"/>
      <sheetName val="단면가정"/>
      <sheetName val="전기"/>
      <sheetName val="아파트 내역"/>
      <sheetName val="집계표"/>
      <sheetName val="1-최종안"/>
      <sheetName val="사업분석-분양가결정"/>
      <sheetName val="직재"/>
      <sheetName val="투자비"/>
      <sheetName val="조성원가DATA"/>
      <sheetName val="사업비"/>
      <sheetName val="시중노임단가"/>
      <sheetName val="급여조견표"/>
      <sheetName val="TOTAL3"/>
      <sheetName val="부하(성남)"/>
      <sheetName val="CPM챠트"/>
      <sheetName val="1-1"/>
      <sheetName val="빌딩 안내"/>
      <sheetName val="전차선로 물량표"/>
      <sheetName val="을(1차)"/>
      <sheetName val="EP0618"/>
      <sheetName val="ITB COST"/>
      <sheetName val=""/>
      <sheetName val="Baby일위대가"/>
      <sheetName val="물가자료"/>
      <sheetName val="TOWER 12TON"/>
      <sheetName val="TOWER 10TON"/>
      <sheetName val="JIB CRANE,HOIST"/>
      <sheetName val="단가보완"/>
      <sheetName val="관기성공.내"/>
      <sheetName val="전기일위대가"/>
      <sheetName val="직공비"/>
      <sheetName val="guard(mac)"/>
      <sheetName val="적격점수&lt;300억미만&gt;"/>
      <sheetName val="부하계산서"/>
      <sheetName val="방음벽기초(H=4m)"/>
      <sheetName val="2007년 발주처별 수주현황 (3)"/>
      <sheetName val="조작대(1연)"/>
      <sheetName val="정렬"/>
      <sheetName val="BSD (2)"/>
      <sheetName val="BID"/>
      <sheetName val="전기품산출"/>
      <sheetName val="소방"/>
      <sheetName val="일반공사"/>
      <sheetName val="요율"/>
      <sheetName val="VV보온LINK"/>
      <sheetName val="FIT보온LINK"/>
      <sheetName val="COA-17"/>
      <sheetName val="C-18"/>
      <sheetName val="2000년1차"/>
      <sheetName val="내역서 제출"/>
      <sheetName val="EUPDAT2"/>
      <sheetName val="샘플표지"/>
      <sheetName val="6호기"/>
      <sheetName val="결재갑지"/>
      <sheetName val="정보매체A동"/>
      <sheetName val="esc"/>
      <sheetName val="결재판"/>
      <sheetName val="북제주원가"/>
      <sheetName val="1.우편집중내역서"/>
      <sheetName val="원형1호맨홀토공수량"/>
      <sheetName val="주경기-오배수"/>
      <sheetName val="포장복구집계"/>
      <sheetName val="초등학교내역서"/>
      <sheetName val="부속동"/>
      <sheetName val="마산방향철근집계"/>
      <sheetName val="진주방향"/>
      <sheetName val="마산방향"/>
      <sheetName val="목록"/>
      <sheetName val="토공총괄집계"/>
      <sheetName val="4-3 보온 기본물량집계"/>
      <sheetName val="별표 "/>
      <sheetName val="실행철강하도"/>
      <sheetName val="단"/>
      <sheetName val="I.설계조건"/>
      <sheetName val="증감내역서"/>
      <sheetName val="내역서"/>
      <sheetName val="참고사항"/>
      <sheetName val="근로자자료입력"/>
      <sheetName val="조경"/>
      <sheetName val="일위대가표"/>
      <sheetName val="cost9702"/>
      <sheetName val="약품설비"/>
      <sheetName val="약품공급2"/>
      <sheetName val="간접비"/>
      <sheetName val="준검 내역서"/>
      <sheetName val="횡배수관토공수량"/>
      <sheetName val="중기사용료"/>
      <sheetName val="을지"/>
      <sheetName val="차액보증"/>
      <sheetName val="조건표"/>
      <sheetName val="Y-WORK"/>
      <sheetName val="1SGATE97"/>
      <sheetName val="Sheet1"/>
      <sheetName val="단가조사서"/>
      <sheetName val="200"/>
      <sheetName val="평가데이터"/>
      <sheetName val="견적대비표"/>
      <sheetName val="날개벽"/>
      <sheetName val="암거단위"/>
      <sheetName val="횡 연장"/>
      <sheetName val="갑지"/>
      <sheetName val="단가대비표"/>
      <sheetName val="99노임기준"/>
      <sheetName val="건축내역"/>
      <sheetName val="춘천13"/>
      <sheetName val="구분자"/>
      <sheetName val="자재"/>
      <sheetName val="토공사"/>
      <sheetName val="4차원가계산서"/>
      <sheetName val="산근"/>
      <sheetName val="원내역"/>
      <sheetName val="개요"/>
      <sheetName val="6-1. 관개량조서"/>
      <sheetName val="터파기및재료"/>
      <sheetName val="우각부보강"/>
      <sheetName val="일위대가 "/>
      <sheetName val="1단계"/>
      <sheetName val="연결임시"/>
      <sheetName val="산출금액내역"/>
      <sheetName val="입력"/>
      <sheetName val="결재판(삭제하지말아주세요)"/>
      <sheetName val="SLAB&quot;1&quot;"/>
      <sheetName val="SG"/>
      <sheetName val="PBS"/>
      <sheetName val="O＆P"/>
      <sheetName val="목창호"/>
      <sheetName val="FORM-0"/>
      <sheetName val="DESIGN CRITERIA"/>
      <sheetName val="통합"/>
      <sheetName val="H-pile(298x299)"/>
      <sheetName val="H-pile(250x250)"/>
      <sheetName val="NAI"/>
      <sheetName val=" 견적서"/>
      <sheetName val="Proposal"/>
      <sheetName val="JUCKEYK"/>
      <sheetName val="원가계산서(남측)"/>
      <sheetName val="견적의뢰"/>
      <sheetName val="부대비율"/>
      <sheetName val="예산경비"/>
      <sheetName val="COPING"/>
      <sheetName val="공문"/>
      <sheetName val="3.하중산정4.지지력"/>
      <sheetName val="공사비집계"/>
      <sheetName val="손익차9월2"/>
      <sheetName val="간접"/>
      <sheetName val="공사비"/>
      <sheetName val="재료비산출_(2)"/>
      <sheetName val="TOWER_12TON"/>
      <sheetName val="TOWER_10TON"/>
      <sheetName val="JIB_CRANE,HOIST"/>
      <sheetName val="내역서_제출"/>
      <sheetName val="2007년_발주처별_수주현황_(3)"/>
      <sheetName val="ITB_COST"/>
      <sheetName val="준검_내역서"/>
      <sheetName val="관기성공_내"/>
      <sheetName val="변경내역대비표(2)"/>
      <sheetName val="잡비"/>
      <sheetName val="간접비내역-1"/>
      <sheetName val="STAADINPUTA"/>
      <sheetName val="9.DYNAMIC1"/>
      <sheetName val="설비내역서"/>
      <sheetName val="건축내역서"/>
      <sheetName val="전기내역서"/>
      <sheetName val="단위수량"/>
      <sheetName val="산출근거"/>
      <sheetName val="건축공사실행"/>
      <sheetName val="일위대가목차"/>
      <sheetName val="집행예산"/>
      <sheetName val="2공구산출내역"/>
      <sheetName val="실행대비"/>
      <sheetName val="Breakdown"/>
      <sheetName val="금액집계"/>
      <sheetName val="UnitRate"/>
      <sheetName val="Tables"/>
      <sheetName val="말뚝지지력산정"/>
      <sheetName val="CIVIL"/>
      <sheetName val="옹벽철근"/>
      <sheetName val="설계"/>
      <sheetName val="입찰"/>
      <sheetName val="현경"/>
      <sheetName val="工완성공사율"/>
      <sheetName val="매입세"/>
      <sheetName val="tggwan(mac)"/>
      <sheetName val="가도공"/>
      <sheetName val="기초일위"/>
      <sheetName val="투찰"/>
      <sheetName val="7.경제성결과"/>
      <sheetName val="3CHBDC"/>
      <sheetName val="철거산출근거"/>
      <sheetName val="자재단가"/>
      <sheetName val="공사내역서(을)실행"/>
      <sheetName val="WORK"/>
      <sheetName val="퇴비산출근거"/>
      <sheetName val="2002상반기노임기준"/>
      <sheetName val="gvl"/>
      <sheetName val="건식PD설치현황표"/>
      <sheetName val="일반전기"/>
      <sheetName val="재료집계"/>
      <sheetName val="시중노임(공사)"/>
      <sheetName val="기본 상수"/>
      <sheetName val="시공여유율"/>
      <sheetName val="조건입력"/>
      <sheetName val="조건입력(2)"/>
      <sheetName val="장비선정"/>
      <sheetName val="수목표준대가"/>
      <sheetName val="직노"/>
      <sheetName val="IMPEADENCE MAP 취수장"/>
      <sheetName val="말뚝물량"/>
      <sheetName val="D25"/>
      <sheetName val="D16"/>
      <sheetName val="D22"/>
      <sheetName val="급수"/>
      <sheetName val="식재"/>
      <sheetName val="시설물"/>
      <sheetName val="식재출력용"/>
      <sheetName val="유지관리"/>
      <sheetName val="T형보"/>
      <sheetName val="o현장경비"/>
      <sheetName val="토목내역"/>
      <sheetName val="명세서"/>
      <sheetName val="삼성전기"/>
      <sheetName val="주식"/>
      <sheetName val="실행"/>
      <sheetName val="01"/>
      <sheetName val="지수자료"/>
      <sheetName val="계약서"/>
      <sheetName val="기초단가"/>
      <sheetName val="수목데이타 "/>
      <sheetName val="법면단"/>
      <sheetName val="법면설면"/>
      <sheetName val="석축단"/>
      <sheetName val="법면수집"/>
      <sheetName val="석축설면"/>
      <sheetName val="교량전기"/>
      <sheetName val="중기"/>
      <sheetName val="추원 상가(1)"/>
      <sheetName val="TRE TABLE"/>
      <sheetName val="CAT_5"/>
      <sheetName val="관로토공집계표"/>
      <sheetName val="기초공"/>
      <sheetName val="전신환매도율"/>
      <sheetName val="Customer Databas"/>
      <sheetName val="sheets"/>
      <sheetName val="COVER-P"/>
      <sheetName val="계화배수"/>
      <sheetName val="바.한일양산"/>
      <sheetName val="분전함신설"/>
      <sheetName val="접지1종"/>
      <sheetName val="PNT-QUOT-#3"/>
      <sheetName val="COAT&amp;WRAP-QIOT-#3"/>
      <sheetName val="우수"/>
      <sheetName val="경산"/>
      <sheetName val="설계명세서"/>
      <sheetName val="역T형"/>
      <sheetName val="적현로"/>
      <sheetName val="청천내"/>
      <sheetName val="CABdata"/>
      <sheetName val="집계"/>
      <sheetName val="ETC"/>
      <sheetName val="준공평가"/>
      <sheetName val="1차 견적서"/>
      <sheetName val="예정(3)"/>
      <sheetName val="동원(3)"/>
      <sheetName val="재료비산출_(2)1"/>
      <sheetName val="ITB_COST1"/>
      <sheetName val="TOWER_12TON1"/>
      <sheetName val="TOWER_10TON1"/>
      <sheetName val="JIB_CRANE,HOIST1"/>
      <sheetName val="내역서_제출1"/>
      <sheetName val="2007년_발주처별_수주현황_(3)1"/>
      <sheetName val="1_우편집중내역서"/>
      <sheetName val="4-3_보온_기본물량집계"/>
      <sheetName val="별표_"/>
      <sheetName val="준검_내역서1"/>
      <sheetName val="관기성공_내1"/>
      <sheetName val="7_경제성결과"/>
      <sheetName val="3_하중산정4_지지력"/>
      <sheetName val="9_DYNAMIC1"/>
      <sheetName val="_견적서"/>
      <sheetName val="현장"/>
      <sheetName val="수량산출"/>
      <sheetName val="LABTOTAL"/>
      <sheetName val="비계공사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정산내역서"/>
      <sheetName val="견적단가"/>
      <sheetName val="예산M12A"/>
      <sheetName val="9GNG운반"/>
      <sheetName val="일위대가(건축)"/>
      <sheetName val="예산서"/>
      <sheetName val="토목주소"/>
      <sheetName val="TB-내역서"/>
      <sheetName val="을 2"/>
      <sheetName val="을 1"/>
      <sheetName val="원가입력"/>
      <sheetName val="BOQ건축"/>
      <sheetName val="D-3109"/>
      <sheetName val="해외생산"/>
      <sheetName val="SALE&amp;COST"/>
      <sheetName val="사급자재"/>
      <sheetName val="Macro(전선)"/>
      <sheetName val="인사자료총집계"/>
      <sheetName val="재료비"/>
      <sheetName val="hvac내역서(제어동)"/>
      <sheetName val="갑지(추정)"/>
      <sheetName val="계측기"/>
      <sheetName val="총물량"/>
      <sheetName val="N賃率-職"/>
      <sheetName val="일위대가-1"/>
      <sheetName val="sw1"/>
      <sheetName val="NOMUBI"/>
      <sheetName val="2차총원가"/>
      <sheetName val="연부97-1"/>
      <sheetName val="갑지1"/>
      <sheetName val="CLAUSE"/>
      <sheetName val="기계내역"/>
      <sheetName val="CIP BD"/>
      <sheetName val="PROJECT BRIEF"/>
      <sheetName val="깨기"/>
      <sheetName val="뚝토공"/>
      <sheetName val="견적990322"/>
      <sheetName val="단가조서"/>
      <sheetName val="CODE(2)"/>
      <sheetName val="일위대가목록"/>
      <sheetName val="96작생능"/>
      <sheetName val="단가산출"/>
      <sheetName val="일위_파일"/>
      <sheetName val="산출기초"/>
      <sheetName val="내역서1"/>
      <sheetName val="기계경비(시간당)"/>
      <sheetName val="단가표 (2)"/>
      <sheetName val="작업금지"/>
      <sheetName val="통장출금액"/>
      <sheetName val="단가일람"/>
      <sheetName val="조경일람"/>
      <sheetName val="환율"/>
      <sheetName val="담장산출"/>
      <sheetName val="횡배수관집현황(2공구)"/>
      <sheetName val="Mc1"/>
      <sheetName val="단위량당중기"/>
      <sheetName val="일위대가(4층원격)"/>
      <sheetName val="실행내역"/>
      <sheetName val="종단계산"/>
      <sheetName val="교각계산"/>
      <sheetName val="세부내역"/>
      <sheetName val="주공 갑지"/>
      <sheetName val="교량하부공"/>
      <sheetName val="내역입력"/>
      <sheetName val="설계변경총괄표(계산식)"/>
      <sheetName val="건축일위"/>
      <sheetName val="그라우팅일위"/>
      <sheetName val="206 무장,정비 장비용량 산출"/>
      <sheetName val="날개벽(좌,우=45도,75도)"/>
      <sheetName val="건축"/>
      <sheetName val="견적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  <sheetName val="1"/>
      <sheetName val="sheet1"/>
      <sheetName val="내역"/>
      <sheetName val="일위대가-1"/>
      <sheetName val="일위대가"/>
      <sheetName val="단가"/>
      <sheetName val="1,2공구원가계산서"/>
      <sheetName val="(당평)자재"/>
      <sheetName val="산수배수"/>
      <sheetName val="일위대가(1)"/>
      <sheetName val="1공구산출내역서"/>
      <sheetName val="2공구산출내역"/>
      <sheetName val="터파기및재료"/>
      <sheetName val="WORK"/>
      <sheetName val="화재 탐지 설비"/>
      <sheetName val="실행철강하도"/>
      <sheetName val="관급"/>
      <sheetName val="견적서갑지연속"/>
      <sheetName val="산출내력"/>
      <sheetName val="#REF"/>
      <sheetName val="매립"/>
      <sheetName val="9GNG운반"/>
      <sheetName val="2차기성"/>
      <sheetName val="제직재"/>
      <sheetName val="설직재-1"/>
      <sheetName val="조명율표"/>
      <sheetName val="1단계"/>
      <sheetName val="원가계산서"/>
      <sheetName val="총괄표"/>
      <sheetName val="2공구수량"/>
      <sheetName val="수량"/>
      <sheetName val="문학간접"/>
      <sheetName val="단중표"/>
      <sheetName val="내역서"/>
      <sheetName val="자재운반단가일람표"/>
      <sheetName val="원가서"/>
      <sheetName val="설-원가"/>
      <sheetName val="증감내역서"/>
      <sheetName val="을"/>
      <sheetName val="4)유동표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EMST10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2000년1차"/>
      <sheetName val="직공비"/>
      <sheetName val="1-1"/>
      <sheetName val="을지"/>
      <sheetName val="별표집계"/>
      <sheetName val="내역서"/>
      <sheetName val="CODE"/>
      <sheetName val="1-4일위대가목차"/>
      <sheetName val="중기가격"/>
      <sheetName val="전기"/>
      <sheetName val="건축미장"/>
      <sheetName val="건축미장내역"/>
      <sheetName val="단가"/>
      <sheetName val="200"/>
      <sheetName val="토공사"/>
      <sheetName val="SLAB&quot;1&quot;"/>
      <sheetName val="input"/>
      <sheetName val="M1"/>
      <sheetName val="입찰안"/>
      <sheetName val="1호인버트수량"/>
      <sheetName val="간접비내역-1"/>
      <sheetName val="공통가설"/>
      <sheetName val="설계"/>
      <sheetName val="오억미만"/>
      <sheetName val="기자재비"/>
      <sheetName val="gyun"/>
      <sheetName val="간선계산"/>
      <sheetName val="건축내역"/>
      <sheetName val="목록"/>
      <sheetName val="남양시작동자105노65기1.3화1.2"/>
      <sheetName val="내역표지"/>
      <sheetName val="일위목록"/>
      <sheetName val="토목"/>
      <sheetName val="원가입력"/>
      <sheetName val="COPING"/>
      <sheetName val="건축-물가변동"/>
      <sheetName val="품셈표"/>
      <sheetName val="Sheet5"/>
      <sheetName val="공사내역"/>
      <sheetName val="교각1"/>
      <sheetName val="부안일위"/>
      <sheetName val="노임"/>
      <sheetName val="Hw-CV"/>
      <sheetName val="횡배수관토공수량"/>
      <sheetName val="CPM챠트 "/>
      <sheetName val="관기성공.내"/>
      <sheetName val="삼성전기"/>
      <sheetName val="Sheet1 (2)"/>
      <sheetName val="토목내역서"/>
      <sheetName val="물가자료"/>
      <sheetName val="guard(mac)"/>
      <sheetName val="결재판"/>
      <sheetName val="Total"/>
      <sheetName val="을"/>
      <sheetName val="점수계산1-2"/>
      <sheetName val="전신환매도율"/>
      <sheetName val="일위대가(가설)"/>
      <sheetName val="주방환기"/>
      <sheetName val="부대내역"/>
      <sheetName val="철콘공사"/>
      <sheetName val="맨홀토공산출"/>
      <sheetName val="#REF"/>
      <sheetName val="코드표"/>
      <sheetName val="b_balju"/>
      <sheetName val="자재co"/>
      <sheetName val="집계표"/>
      <sheetName val="산출내역서집계표"/>
      <sheetName val="COA-17"/>
      <sheetName val="C-18"/>
      <sheetName val="가스"/>
      <sheetName val="Macro(ST)"/>
      <sheetName val="Macro(AT)"/>
      <sheetName val="총 원가계산"/>
      <sheetName val="LABTOTAL"/>
      <sheetName val="내역분기"/>
      <sheetName val="11.자재단가"/>
      <sheetName val="BSD (2)"/>
      <sheetName val="총괄내역서"/>
      <sheetName val="SILICATE"/>
      <sheetName val="CAT_5"/>
      <sheetName val="DATA"/>
      <sheetName val="6동"/>
      <sheetName val="내역서적용수량"/>
      <sheetName val="2000전체분"/>
      <sheetName val="공사비예산서(토목분)"/>
      <sheetName val="1공구 건정토건 토공"/>
      <sheetName val="개요입력"/>
      <sheetName val="수량기준"/>
      <sheetName val="단가기준"/>
      <sheetName val="Macro(전선)"/>
      <sheetName val="기둥"/>
      <sheetName val="저판(버림100)"/>
      <sheetName val="부속동"/>
      <sheetName val="토목주소"/>
      <sheetName val="프랜트면허"/>
      <sheetName val="투찰가"/>
      <sheetName val="CPM챠트"/>
      <sheetName val="기본DATA"/>
      <sheetName val="표지"/>
      <sheetName val="산출내역"/>
      <sheetName val="우수받이"/>
      <sheetName val="제품"/>
      <sheetName val="재료집계"/>
      <sheetName val="내역서(총괄)"/>
      <sheetName val="Project Brief"/>
      <sheetName val="S058FL01"/>
      <sheetName val="기성내역서표지"/>
      <sheetName val="일위대가(계측기설치)"/>
      <sheetName val="노임이"/>
      <sheetName val="말뚝물량"/>
      <sheetName val="수량산출근거"/>
      <sheetName val="단위집계표"/>
      <sheetName val="배수장공사비명세서"/>
      <sheetName val="사급자재"/>
      <sheetName val="대전-교대(A1-A2)"/>
      <sheetName val="수량산출내역1115"/>
      <sheetName val="지급자재"/>
      <sheetName val="타공종이기"/>
      <sheetName val="품셈TABLE"/>
      <sheetName val="Mc1"/>
      <sheetName val="일위대가내역"/>
      <sheetName val="정부노임단가"/>
      <sheetName val="수로교총재료집계"/>
      <sheetName val="조건표"/>
      <sheetName val="노임단가"/>
      <sheetName val="일위대가-1"/>
      <sheetName val="와동25-3(변경)"/>
      <sheetName val="단가보완"/>
      <sheetName val="단위가격"/>
      <sheetName val="슬래브(유곡)"/>
      <sheetName val="시추주상도"/>
      <sheetName val="giathanh1"/>
      <sheetName val="안정검토"/>
      <sheetName val="단면설계"/>
      <sheetName val="준검 내역서"/>
      <sheetName val="가설공사내역"/>
      <sheetName val="I一般比"/>
      <sheetName val="서울산업대(토)"/>
      <sheetName val="금액"/>
      <sheetName val="기계 도급내역서"/>
      <sheetName val="계화배수"/>
      <sheetName val="UPRI"/>
      <sheetName val="실행철강하도"/>
      <sheetName val="TUAS"/>
      <sheetName val="인건비"/>
      <sheetName val="일위대가"/>
      <sheetName val="자재단가비교표"/>
      <sheetName val="단가표"/>
      <sheetName val="UNIT"/>
      <sheetName val="관음목장(제출용)자105인97.5"/>
      <sheetName val="세부내역"/>
      <sheetName val="PROJECT BRIEF(EX.NEW)"/>
      <sheetName val="제경비"/>
      <sheetName val="SUMMARY"/>
      <sheetName val="PAINT"/>
      <sheetName val="B1(반포1차)"/>
      <sheetName val="EACT10"/>
      <sheetName val="CIVIL4"/>
      <sheetName val="1.설계조건"/>
      <sheetName val="전장품(관리용)"/>
      <sheetName val="식재총괄"/>
      <sheetName val="ETC"/>
      <sheetName val="단중표"/>
      <sheetName val="적현로"/>
      <sheetName val="예산M11A"/>
      <sheetName val="계양가시설"/>
      <sheetName val="양산물금"/>
      <sheetName val="포장복구집계"/>
      <sheetName val="일반부표"/>
      <sheetName val="PBS"/>
      <sheetName val="c_balju"/>
      <sheetName val="외상매"/>
      <sheetName val="일위목록-기"/>
      <sheetName val="단가조사"/>
      <sheetName val="기본"/>
      <sheetName val="eq_data"/>
      <sheetName val="내역(중앙)"/>
      <sheetName val="내역(창신)"/>
      <sheetName val="FAX"/>
      <sheetName val="공량산출서"/>
      <sheetName val="뜃맟뭁돽띿맟?-BLDG"/>
      <sheetName val="적용단가"/>
      <sheetName val="Sheet4"/>
      <sheetName val="갑지(추정)"/>
      <sheetName val="골조시행"/>
      <sheetName val="입출재고현황 (2)"/>
      <sheetName val="하조서"/>
      <sheetName val="일위대가-2"/>
      <sheetName val="CODE(2)"/>
      <sheetName val="간접비"/>
      <sheetName val="문학간접"/>
      <sheetName val="간접"/>
      <sheetName val="conv전장품"/>
      <sheetName val="세부내역서"/>
      <sheetName val="CPI"/>
      <sheetName val="CV"/>
      <sheetName val="통합"/>
      <sheetName val="매입세"/>
      <sheetName val="96보완계획7.12"/>
      <sheetName val="아파트"/>
      <sheetName val="001"/>
      <sheetName val="단위수량"/>
      <sheetName val="공사비집계"/>
      <sheetName val="견적대비표"/>
      <sheetName val="EQUIP-H"/>
      <sheetName val="BID"/>
      <sheetName val="증감대비"/>
      <sheetName val="MANUFACTORY"/>
      <sheetName val="기기점검"/>
      <sheetName val="장비명"/>
      <sheetName val="부산4"/>
      <sheetName val="산정표"/>
      <sheetName val="노무비 경비"/>
      <sheetName val="산재 안전"/>
      <sheetName val="LIST"/>
      <sheetName val="DANGA"/>
      <sheetName val="에너지동"/>
      <sheetName val="일위대가(건축)"/>
      <sheetName val="단면 (2)"/>
      <sheetName val="견적조건"/>
      <sheetName val="적용률"/>
      <sheetName val="Bid_Detail"/>
      <sheetName val="견적내용입력"/>
      <sheetName val="연부97-1"/>
      <sheetName val="갑지1"/>
      <sheetName val="3.공통공사대비"/>
      <sheetName val="약품설비"/>
      <sheetName val="부하계산서"/>
      <sheetName val="현대물량"/>
      <sheetName val="중동상가"/>
      <sheetName val="단가조사서"/>
      <sheetName val="SG"/>
      <sheetName val="tggwan(mac)"/>
      <sheetName val="교각계산"/>
      <sheetName val="포장공"/>
      <sheetName val="송라터널총괄"/>
      <sheetName val="TOTAL_BOQ"/>
      <sheetName val="WEON"/>
      <sheetName val="Summary Sheets"/>
      <sheetName val="버스운행안내"/>
      <sheetName val="예방접종계획"/>
      <sheetName val="근태계획서"/>
      <sheetName val="바.한일양산"/>
      <sheetName val="ABUT수량-A1"/>
      <sheetName val="A-4"/>
      <sheetName val="기성2"/>
      <sheetName val="샘플표지"/>
      <sheetName val="CAP"/>
      <sheetName val="VXXXXXXX"/>
      <sheetName val="자판실행"/>
      <sheetName val="역T형"/>
      <sheetName val="진주방향"/>
      <sheetName val="단가및재료비"/>
      <sheetName val="중기사용료"/>
      <sheetName val="ELECTRIC"/>
      <sheetName val="9GNG운반"/>
      <sheetName val="품목"/>
      <sheetName val="공사수행방안"/>
      <sheetName val="품셈총괄표"/>
      <sheetName val="MCC제원"/>
      <sheetName val="TEST1"/>
      <sheetName val="IMPEADENCE MAP 취수장"/>
      <sheetName val="부대공Ⅱ"/>
      <sheetName val="중기조종사 단위단가"/>
      <sheetName val="DESIGN CRITERIA"/>
      <sheetName val="일위_파일"/>
      <sheetName val="철근콘크리트"/>
      <sheetName val="파일항타"/>
      <sheetName val="파일항타 (2)"/>
      <sheetName val="하수실행"/>
      <sheetName val="설정"/>
      <sheetName val="손익분석"/>
      <sheetName val="목창호"/>
      <sheetName val="금액내역서"/>
      <sheetName val="영흥TL(UP,DOWN) "/>
      <sheetName val="실행품의서"/>
      <sheetName val="비용"/>
      <sheetName val="교량전기"/>
      <sheetName val="대전월평내역"/>
      <sheetName val="1단계"/>
      <sheetName val="수입"/>
      <sheetName val="정공공사"/>
      <sheetName val="내  역  서"/>
      <sheetName val="상수도토공집계표"/>
      <sheetName val="별표 "/>
      <sheetName val="돌담교 상부수량"/>
      <sheetName val="dg"/>
      <sheetName val="성남여성복지내역"/>
      <sheetName val="대목"/>
      <sheetName val="메서,변+증"/>
      <sheetName val="예상"/>
      <sheetName val="퇴직금(울산천상)"/>
      <sheetName val="MAT"/>
      <sheetName val="시산표"/>
      <sheetName val="미드수량"/>
      <sheetName val="건축"/>
      <sheetName val="Macro1"/>
      <sheetName val="교통대책내역"/>
      <sheetName val="가스내역"/>
      <sheetName val="총내역서"/>
      <sheetName val="법면"/>
      <sheetName val="부대공"/>
      <sheetName val="구조물공"/>
      <sheetName val="중기일위대가"/>
      <sheetName val="토공"/>
      <sheetName val="배수공1"/>
      <sheetName val="배수장공사비"/>
      <sheetName val="결재판(삭제하지말아주세요)"/>
      <sheetName val="INS-SHEET"/>
      <sheetName val="설계내역"/>
      <sheetName val="일위대가목록"/>
      <sheetName val="열린교실"/>
      <sheetName val="단"/>
      <sheetName val="TRE TABLE"/>
      <sheetName val="단면가정"/>
      <sheetName val="기둥(원형)"/>
      <sheetName val="화전내"/>
      <sheetName val="GAEYO"/>
      <sheetName val="3.바닥판설계"/>
      <sheetName val="소요자재"/>
      <sheetName val="노무산출서"/>
      <sheetName val="대비표(토공1안)"/>
      <sheetName val="04.계약내역서.xlsx"/>
      <sheetName val="공조기"/>
      <sheetName val="coll#"/>
      <sheetName val="중갑지"/>
      <sheetName val="제출내역 (2)"/>
      <sheetName val="방송일위대가"/>
      <sheetName val="2.유지보수비"/>
      <sheetName val="O＆P"/>
      <sheetName val="신우"/>
      <sheetName val="가공비"/>
      <sheetName val="내역입력"/>
      <sheetName val="각종양식"/>
      <sheetName val="소방일위 "/>
      <sheetName val="경비"/>
      <sheetName val="전기일위대가"/>
      <sheetName val="실행"/>
      <sheetName val="약품공급2"/>
      <sheetName val="부표총괄"/>
      <sheetName val="기계경비(시간당)"/>
      <sheetName val="램머"/>
      <sheetName val="현황"/>
      <sheetName val="정렬"/>
      <sheetName val="96노임기준"/>
      <sheetName val="예산대비"/>
      <sheetName val="차액보증"/>
      <sheetName val="전체도급"/>
      <sheetName val="구의33고"/>
      <sheetName val="TG9504"/>
      <sheetName val="차선도색현황"/>
      <sheetName val="Cost_File"/>
      <sheetName val="COPING-1"/>
      <sheetName val="역T형교대-2수량"/>
      <sheetName val="전산소모"/>
      <sheetName val="노무비"/>
      <sheetName val="TH VL, NC, DDHT Thanhphuoc"/>
      <sheetName val="제-노임"/>
      <sheetName val="제직재"/>
      <sheetName val="예정(3)"/>
      <sheetName val="AILC004"/>
      <sheetName val="Curves"/>
      <sheetName val="Tables"/>
      <sheetName val="산출근거"/>
      <sheetName val="화전입력"/>
      <sheetName val="공작물조직표(용배수)"/>
      <sheetName val="설 계"/>
      <sheetName val="말뚝지지력산정"/>
      <sheetName val="부관맨홀조서"/>
      <sheetName val="2003하반기노임기준"/>
      <sheetName val="부하(성남)"/>
      <sheetName val="계약서"/>
      <sheetName val="노무단가"/>
      <sheetName val="B부대공"/>
      <sheetName val="Imp-Data"/>
      <sheetName val="CABLE SIZE-3"/>
      <sheetName val="설계예시"/>
      <sheetName val="내역(구조물)"/>
      <sheetName val="1995년 섹터별 매출"/>
      <sheetName val="COST"/>
      <sheetName val="BASIC (2)"/>
      <sheetName val="2.가정단면"/>
      <sheetName val="내력서"/>
      <sheetName val="입력시트"/>
      <sheetName val="공사비총괄표"/>
      <sheetName val="JUCKEYK"/>
      <sheetName val="H-pile(298x299)"/>
      <sheetName val="H-pile(250x250)"/>
      <sheetName val="SAKUB"/>
      <sheetName val="본체"/>
      <sheetName val="F5"/>
      <sheetName val="입력"/>
      <sheetName val="VV보온LINK"/>
      <sheetName val="FIT보온LINK"/>
      <sheetName val="기기리스트"/>
      <sheetName val="건축집계표"/>
      <sheetName val="산업"/>
      <sheetName val="982월원안"/>
      <sheetName val="추정BS"/>
      <sheetName val="추정PL"/>
      <sheetName val="단가대비표"/>
      <sheetName val="자  재"/>
      <sheetName val="건축외주"/>
      <sheetName val="카메라"/>
      <sheetName val="밸브설치"/>
      <sheetName val="기성(1차) "/>
      <sheetName val="CB"/>
      <sheetName val="제수"/>
      <sheetName val="공기"/>
      <sheetName val="하중계산"/>
      <sheetName val="수원BOM-원본"/>
      <sheetName val="대전노은1차_조적_집계표"/>
      <sheetName val="관급자재"/>
      <sheetName val="전선"/>
      <sheetName val="CABLE"/>
      <sheetName val="설계명세서"/>
      <sheetName val="예산명세서"/>
      <sheetName val="자료입력"/>
      <sheetName val="공사비"/>
      <sheetName val="2공구산출내역"/>
      <sheetName val="S14"/>
      <sheetName val="esc"/>
      <sheetName val="LEGEND"/>
      <sheetName val="MOTOR"/>
      <sheetName val="석축단"/>
      <sheetName val="법면수집"/>
      <sheetName val="석축설면"/>
      <sheetName val="법면단"/>
      <sheetName val="단가산출"/>
      <sheetName val="토적계산"/>
      <sheetName val="목차"/>
      <sheetName val="소방"/>
      <sheetName val="매립"/>
      <sheetName val="예산서"/>
      <sheetName val="CON"/>
      <sheetName val="조건입력"/>
      <sheetName val="조건입력(2)"/>
      <sheetName val="장비선정"/>
      <sheetName val="TOWER 12TON"/>
      <sheetName val="TOWER 10TON"/>
      <sheetName val="Sheet1 (3)"/>
      <sheetName val="NAI"/>
      <sheetName val="사회복지관"/>
      <sheetName val="원가계산하도"/>
      <sheetName val="경율산정.XLS"/>
      <sheetName val="FORM-0"/>
      <sheetName val="시노"/>
      <sheetName val="XZLC2"/>
      <sheetName val="부대대비"/>
      <sheetName val="냉연집계"/>
      <sheetName val="s.v"/>
      <sheetName val="J直材4"/>
      <sheetName val="견적서"/>
      <sheetName val="8.PILE  (돌출)"/>
      <sheetName val="공정코드"/>
      <sheetName val="대비(전체)"/>
      <sheetName val="내역서을지"/>
      <sheetName val="가로등"/>
      <sheetName val="월별수입"/>
      <sheetName val="실행내역"/>
      <sheetName val="날개벽수량표"/>
      <sheetName val="계산내역"/>
      <sheetName val="견"/>
      <sheetName val="P.M 별"/>
      <sheetName val="앨범표지"/>
      <sheetName val="사통공사비"/>
      <sheetName val="인건-측정"/>
      <sheetName val="평가데이터"/>
      <sheetName val="잡비"/>
      <sheetName val="우배수"/>
      <sheetName val="직노"/>
      <sheetName val="1.취수장"/>
      <sheetName val="CLAUSE"/>
      <sheetName val="6PILE  (돌출)"/>
      <sheetName val="2"/>
      <sheetName val="내역서01"/>
      <sheetName val="계산"/>
      <sheetName val="Sens&amp;Anal"/>
      <sheetName val="Y-WORK"/>
      <sheetName val="기초자료입력"/>
      <sheetName val="기초단가"/>
      <sheetName val="경비_원본"/>
      <sheetName val="식재"/>
      <sheetName val="시설물"/>
      <sheetName val="식재출력용"/>
      <sheetName val="유지관리"/>
      <sheetName val="청천내"/>
      <sheetName val="주식"/>
      <sheetName val="수원공"/>
      <sheetName val="시중노임단가"/>
      <sheetName val="조작대(1연)"/>
      <sheetName val="설계변경원가계산총괄표"/>
      <sheetName val="B1"/>
      <sheetName val="백암비스타내역"/>
      <sheetName val="수량"/>
      <sheetName val="sw1"/>
      <sheetName val="NOMUBI"/>
      <sheetName val="D-3109"/>
      <sheetName val="99 조정금액"/>
      <sheetName val="시점부일반수량"/>
      <sheetName val="전기일위목록"/>
      <sheetName val="기술부대조건"/>
      <sheetName val="가락화장을지"/>
      <sheetName val="공사개요"/>
      <sheetName val="특이사항"/>
      <sheetName val="내역서(2)"/>
      <sheetName val="품셈1-17"/>
      <sheetName val="암거공"/>
      <sheetName val="단가적용"/>
      <sheetName val="뜃맟뭁돽띿맟_-BLDG"/>
      <sheetName val="1호맨홀토공"/>
      <sheetName val="토적표"/>
      <sheetName val="공사비산출내역"/>
      <sheetName val="견적"/>
      <sheetName val="매원개착터널총괄"/>
      <sheetName val="조직"/>
      <sheetName val="개산공사비"/>
      <sheetName val="조도계산서 (도서)"/>
      <sheetName val="1.우편집중내역서"/>
      <sheetName val="단열-자재"/>
      <sheetName val="내역전기"/>
      <sheetName val="표지1"/>
      <sheetName val="자금집행_현황"/>
      <sheetName val="노임대장_(2)"/>
      <sheetName val="노임대장_(3)"/>
      <sheetName val="내역서_(2)"/>
      <sheetName val="일위대가__(2)"/>
      <sheetName val="원가계산서(최초)_(2)"/>
      <sheetName val="집계표_(2)"/>
      <sheetName val="일위대가목록표_(2)"/>
      <sheetName val="소방계갑_"/>
      <sheetName val="남양시작동자105노65기1_3화1_2"/>
      <sheetName val="관기성공_내"/>
      <sheetName val="Sheet1_(2)"/>
      <sheetName val="총_원가계산"/>
      <sheetName val="CPM챠트_"/>
      <sheetName val="BSD_(2)"/>
      <sheetName val="1공구_건정토건_토공"/>
      <sheetName val="Project_Brief"/>
      <sheetName val="준검_내역서"/>
      <sheetName val="11_자재단가"/>
      <sheetName val="입출재고현황_(2)"/>
      <sheetName val="3_공통공사대비"/>
      <sheetName val="PROJECT_BRIEF(EX_NEW)"/>
      <sheetName val="Summary_Sheets"/>
      <sheetName val="일위"/>
      <sheetName val="CTEMCOST"/>
      <sheetName val="제1영업소"/>
      <sheetName val="제2영업소"/>
      <sheetName val="제3영업소"/>
      <sheetName val="Data&amp;Result"/>
      <sheetName val="1,2공구원가계산서"/>
      <sheetName val="1공구산출내역서"/>
      <sheetName val="본사일보"/>
      <sheetName val="대비"/>
      <sheetName val="전기공사"/>
      <sheetName val="내역서(교량)전체"/>
      <sheetName val="토 적 표"/>
      <sheetName val="2.대외공문"/>
      <sheetName val="2-1공사개요1"/>
      <sheetName val="기계설비-물가변동"/>
      <sheetName val="구성비"/>
      <sheetName val="측구공"/>
      <sheetName val="배수관공"/>
      <sheetName val="SULKEA"/>
      <sheetName val="천마갑지"/>
      <sheetName val="토공총괄집계"/>
      <sheetName val="맨홀토공수량"/>
      <sheetName val="경상직원"/>
      <sheetName val="2.3지지력"/>
      <sheetName val="4.하중산정"/>
      <sheetName val="평야부원가총괄"/>
      <sheetName val="CC16-내역서"/>
      <sheetName val="토목내역"/>
      <sheetName val="근입장"/>
      <sheetName val="장비투입계획"/>
      <sheetName val="일위대가목차"/>
      <sheetName val="변경품셈"/>
      <sheetName val="copy"/>
      <sheetName val="서식"/>
      <sheetName val="수목표준대가"/>
      <sheetName val="경상비"/>
      <sheetName val="★도급내역"/>
      <sheetName val="본공사"/>
      <sheetName val="도급"/>
      <sheetName val="당초내역서"/>
      <sheetName val="전차선로 물량표"/>
      <sheetName val="기계_도급내역서"/>
      <sheetName val="관음목장(제출용)자105인97_5"/>
      <sheetName val="1_설계조건"/>
      <sheetName val="단면_(2)"/>
      <sheetName val="설계조건"/>
      <sheetName val="예산M12A"/>
      <sheetName val="연돌일위집계"/>
      <sheetName val="EQUIP LIST"/>
      <sheetName val="일반수량집계표"/>
      <sheetName val="코드"/>
      <sheetName val="단가 및 재료비"/>
      <sheetName val="플랜트 설치"/>
      <sheetName val="화산경계"/>
      <sheetName val="세부내역(직접인건비)"/>
      <sheetName val="000000"/>
      <sheetName val="주현(해보)"/>
      <sheetName val="주현(영광)"/>
      <sheetName val="전체철근집계"/>
      <sheetName val="날개벽"/>
      <sheetName val="장비 (2)"/>
      <sheetName val="대공종"/>
      <sheetName val="인건비 "/>
      <sheetName val="신길1동"/>
      <sheetName val="2004 연결"/>
      <sheetName val="대림경상68억"/>
      <sheetName val="9811"/>
      <sheetName val="공예을"/>
      <sheetName val="1. 설계조건 2.단면가정 3. 하중계산"/>
      <sheetName val="DATA 입력란"/>
      <sheetName val="설-원가"/>
      <sheetName val="XL4Poppy"/>
      <sheetName val="비교표"/>
      <sheetName val="터널조도"/>
      <sheetName val="96보완계획7_12"/>
      <sheetName val="노무비_경비"/>
      <sheetName val="산재_안전"/>
      <sheetName val="IMPEADENCE_MAP_취수장"/>
      <sheetName val="BSD _2_"/>
      <sheetName val="점검등산출(전체)"/>
      <sheetName val="TOTAL3"/>
      <sheetName val="방호벽"/>
      <sheetName val="자재대"/>
      <sheetName val="1을"/>
      <sheetName val="ASP"/>
      <sheetName val="06 일위대가목록"/>
      <sheetName val="인테리어내역"/>
      <sheetName val="국공유지및사유지"/>
      <sheetName val="아파트 "/>
      <sheetName val="저리조양"/>
      <sheetName val="SOURCE"/>
      <sheetName val="실행(ALT1)"/>
      <sheetName val="01상노임"/>
      <sheetName val="거래처등록"/>
      <sheetName val="국내총괄"/>
      <sheetName val="입찰내역"/>
      <sheetName val="Breakdown"/>
      <sheetName val="UnitRate"/>
      <sheetName val="공문"/>
      <sheetName val="N賃率-職"/>
      <sheetName val="일위대가시트"/>
      <sheetName val="9.자재단가"/>
      <sheetName val="7.산출집계"/>
      <sheetName val="도급자재"/>
      <sheetName val="돌담교_상부수량"/>
      <sheetName val="바_한일양산"/>
      <sheetName val="중기조종사_단위단가"/>
      <sheetName val="2_가정단면"/>
      <sheetName val="P_M_별"/>
      <sheetName val="별표_"/>
      <sheetName val="파일항타_(2)"/>
      <sheetName val="3_바닥판설계"/>
      <sheetName val="자__재"/>
      <sheetName val="1995년_섹터별_매출"/>
      <sheetName val="설_계"/>
      <sheetName val="내__역__서"/>
      <sheetName val="BASIC_(2)"/>
      <sheetName val="Sheet1_(3)"/>
      <sheetName val="2_유지보수비"/>
      <sheetName val="01"/>
      <sheetName val="갈현동"/>
      <sheetName val="Tbom-tot"/>
      <sheetName val="Front"/>
      <sheetName val="wall"/>
      <sheetName val="맨홀수량산출"/>
      <sheetName val="횡배수관"/>
      <sheetName val="일위대가표"/>
      <sheetName val="합의경상"/>
      <sheetName val="현장"/>
      <sheetName val="견적서1"/>
      <sheetName val="WORK"/>
      <sheetName val="관로토공집계표"/>
      <sheetName val="BOX(1.5X1.5)"/>
      <sheetName val="01AC"/>
      <sheetName val="공예6"/>
      <sheetName val="원본(01~02)"/>
      <sheetName val="시화점실행"/>
      <sheetName val="내촌육교방음벽수량집계표"/>
      <sheetName val="SIHEUNG"/>
      <sheetName val="내부마감"/>
      <sheetName val="FB25JN"/>
      <sheetName val="음료실행"/>
      <sheetName val="DATE"/>
      <sheetName val="1련,2련"/>
      <sheetName val="변품8-37"/>
      <sheetName val="물량표"/>
      <sheetName val="표지 (2)"/>
      <sheetName val="데이타"/>
      <sheetName val="수량산출"/>
      <sheetName val="기성내역"/>
      <sheetName val="우각부보강"/>
      <sheetName val="케이블"/>
      <sheetName val="기성청구서"/>
      <sheetName val="GEN"/>
      <sheetName val="2000.05"/>
      <sheetName val="기본일위"/>
      <sheetName val="-15.0"/>
      <sheetName val="광통신 견적내역서1"/>
      <sheetName val="98수문일위"/>
      <sheetName val="Assumptions"/>
      <sheetName val="2008년_CF"/>
      <sheetName val="5.일위대가"/>
      <sheetName val="screw_bolt"/>
      <sheetName val="연결임시"/>
      <sheetName val="재료"/>
      <sheetName val="배관물량(강,동관)"/>
      <sheetName val="예가표"/>
      <sheetName val="FACTOR"/>
      <sheetName val="수량산출서"/>
      <sheetName val="MEXICO-C"/>
      <sheetName val="원가계산"/>
      <sheetName val="4공철탑검토"/>
      <sheetName val="인사자료총집계"/>
      <sheetName val="Sheet6"/>
      <sheetName val="초기화면"/>
      <sheetName val="점검내역서(data) (2)"/>
      <sheetName val="조명시설"/>
      <sheetName val="공사설명서"/>
      <sheetName val="공사계획서"/>
      <sheetName val="하중"/>
      <sheetName val="입찰"/>
      <sheetName val="현경"/>
      <sheetName val="내역을"/>
      <sheetName val="우석문틀"/>
      <sheetName val="백호우계수"/>
      <sheetName val="사유서제출현황-2"/>
      <sheetName val="토공(우물통,기타) "/>
      <sheetName val="PAN"/>
      <sheetName val="21301동"/>
      <sheetName val="설계변경(수정전)"/>
      <sheetName val="옥외"/>
      <sheetName val="GI-LIST"/>
      <sheetName val="노무비단가"/>
      <sheetName val="EP0618"/>
      <sheetName val="부안변전"/>
      <sheetName val="Manual Valve List"/>
      <sheetName val="반중력식옹벽3.5"/>
      <sheetName val="SHL"/>
      <sheetName val="SLAB"/>
      <sheetName val="1차공정"/>
      <sheetName val="VENDOR LIST"/>
      <sheetName val="공통비"/>
      <sheetName val="내䠀퍕턀"/>
      <sheetName val="비계,CON'C"/>
      <sheetName val="공내역"/>
      <sheetName val="개요"/>
      <sheetName val="도급FORM"/>
      <sheetName val="제잡비집계"/>
      <sheetName val="XXXXXX"/>
      <sheetName val="도장수량(하1)"/>
      <sheetName val="주형"/>
      <sheetName val="대부예산서"/>
      <sheetName val="기초공"/>
      <sheetName val="공사비총"/>
      <sheetName val="식재일위대가"/>
      <sheetName val="여흥"/>
      <sheetName val="일위대가(1)"/>
      <sheetName val="부서현황"/>
      <sheetName val="집행예산"/>
      <sheetName val="9-1차이내역"/>
      <sheetName val="주요재료비(원본)"/>
      <sheetName val="960318-1"/>
      <sheetName val="점별(추정)"/>
      <sheetName val="빌딩 안내"/>
      <sheetName val="J01"/>
      <sheetName val="기계단가"/>
      <sheetName val="계산내역서"/>
      <sheetName val="소방계갑"/>
      <sheetName val="향후예상"/>
      <sheetName val="96갑지"/>
      <sheetName val="MSQ"/>
      <sheetName val="3.단가산출서"/>
      <sheetName val="4.일위산출"/>
      <sheetName val="50"/>
      <sheetName val="일위목차"/>
      <sheetName val="경비2내역"/>
      <sheetName val="하수급견적대비"/>
      <sheetName val="터파기및재료"/>
      <sheetName val="AC포장수량"/>
      <sheetName val="동일대내"/>
      <sheetName val="2.단가산출서(총괄)"/>
      <sheetName val="적용토목"/>
      <sheetName val="COVER-P"/>
      <sheetName val="TRE_TABLE"/>
      <sheetName val="DESIGN_CRITERIA"/>
      <sheetName val="영흥TL(UP,DOWN)_"/>
      <sheetName val="ASALTOTA"/>
      <sheetName val="세부내역서(소방)"/>
      <sheetName val="산출기초"/>
      <sheetName val="간접1"/>
      <sheetName val=" 소방공사 산출근거"/>
      <sheetName val="전체"/>
      <sheetName val="통신물량"/>
      <sheetName val="일반관리비"/>
      <sheetName val="7.안전관리비"/>
      <sheetName val="충남 (2)"/>
      <sheetName val="PROJECT_BR_x0000__x0000_Ԁ_x0000_쀀槞_x0005__x0000__x0000__x0000_Ā"/>
      <sheetName val="PROJECT_BR_x0000__x0000_Ԁ_x0000_䀀蘾_x0005__x0000__x0000__x0000_Ā"/>
      <sheetName val="PROJECT_BR_x0000__x0000_Ԁ_x0000_䀀襝_x0003__x0000__x0000__x0000_Ā"/>
      <sheetName val="PROJECT_BR_x0000__x0000_Ԁ_x0000_䀀ࡍ_x0003__x0000__x0000__x0000_Ā"/>
      <sheetName val="99_조정금액"/>
      <sheetName val="단가_및_재료비"/>
      <sheetName val="비탈면보호공수량산출"/>
      <sheetName val="매크로"/>
      <sheetName val="단위량"/>
      <sheetName val="재료집계표2"/>
      <sheetName val="토적집계표"/>
      <sheetName val="제출견적(을)"/>
      <sheetName val="기계경비일람"/>
      <sheetName val="한강운반비"/>
      <sheetName val="품셈"/>
      <sheetName val="각형맨홀"/>
      <sheetName val="sum"/>
      <sheetName val="준공조서갑지"/>
      <sheetName val="공사예산하조서(O.K)"/>
      <sheetName val="표준건축비"/>
      <sheetName val="가감수량"/>
      <sheetName val="귀래 설계 공내역서"/>
      <sheetName val="집계표1"/>
      <sheetName val="허용전류-IEC DATA"/>
      <sheetName val="부대공사"/>
      <sheetName val="T-LIST"/>
      <sheetName val="beerflow"/>
      <sheetName val="자재단가"/>
      <sheetName val="노임단가 "/>
      <sheetName val="CON포장수량"/>
      <sheetName val="CONUNIT"/>
      <sheetName val="대로근거"/>
      <sheetName val="중로근거"/>
      <sheetName val="70%"/>
      <sheetName val="산출내역(K2)"/>
      <sheetName val="6공구(당초)"/>
      <sheetName val="배수공"/>
      <sheetName val="투찰"/>
      <sheetName val="식재인부"/>
      <sheetName val="수량집계"/>
      <sheetName val="전체제잡비"/>
      <sheetName val="단가비교표"/>
      <sheetName val="3차설계"/>
      <sheetName val="106C0300"/>
      <sheetName val="공무2과"/>
      <sheetName val="목재동바리"/>
      <sheetName val="산출내역서"/>
      <sheetName val="계약용량(서포)"/>
      <sheetName val="AS복구"/>
      <sheetName val="중기터파기"/>
      <sheetName val="변수값"/>
      <sheetName val="중기상차"/>
      <sheetName val=""/>
      <sheetName val="시가지우회도로공내역서"/>
      <sheetName val="참조자료"/>
      <sheetName val="Tool"/>
      <sheetName val="D-623D"/>
      <sheetName val="내역서_(2)1"/>
      <sheetName val="일위대가__(2)1"/>
      <sheetName val="원가계산서(최초)_(2)1"/>
      <sheetName val="집계표_(2)1"/>
      <sheetName val="일위대가목록표_(2)1"/>
      <sheetName val="자금집행_현황1"/>
      <sheetName val="노임대장_(2)1"/>
      <sheetName val="노임대장_(3)1"/>
      <sheetName val="소방계갑_1"/>
      <sheetName val="남양시작동자105노65기1_3화1_21"/>
      <sheetName val="Sheet1_(2)1"/>
      <sheetName val="관기성공_내1"/>
      <sheetName val="총_원가계산1"/>
      <sheetName val="CPM챠트_1"/>
      <sheetName val="BSD_(2)1"/>
      <sheetName val="준검_내역서1"/>
      <sheetName val="Project_Brief1"/>
      <sheetName val="1_설계조건1"/>
      <sheetName val="1공구_건정토건_토공1"/>
      <sheetName val="11_자재단가1"/>
      <sheetName val="산재_안전1"/>
      <sheetName val="노무비_경비1"/>
      <sheetName val="관음목장(제출용)자105인97_51"/>
      <sheetName val="PROJECT_BRIEF(EX_NEW)1"/>
      <sheetName val="입출재고현황_(2)1"/>
      <sheetName val="기계_도급내역서1"/>
      <sheetName val="96보완계획7_121"/>
      <sheetName val="단면_(2)1"/>
      <sheetName val="Summary_Sheets1"/>
      <sheetName val="IMPEADENCE_MAP_취수장1"/>
      <sheetName val="3_공통공사대비1"/>
      <sheetName val="조도계산서_(도서)"/>
      <sheetName val="04_계약내역서_xlsx"/>
      <sheetName val="TH_VL,_NC,_DDHT_Thanhphuoc"/>
      <sheetName val="바_한일양산1"/>
      <sheetName val="별표_1"/>
      <sheetName val="중기조종사_단위단가1"/>
      <sheetName val="파일항타_(2)1"/>
      <sheetName val="3_바닥판설계1"/>
      <sheetName val="내__역__서1"/>
      <sheetName val="1995년_섹터별_매출1"/>
      <sheetName val="돌담교_상부수량1"/>
      <sheetName val="설_계1"/>
      <sheetName val="2_유지보수비1"/>
      <sheetName val="2_가정단면1"/>
      <sheetName val="경율산정_XLS"/>
      <sheetName val="제출내역_(2)"/>
      <sheetName val="토_적_표"/>
      <sheetName val="소방일위_"/>
      <sheetName val="TOWER_12TON"/>
      <sheetName val="TOWER_10TON"/>
      <sheetName val="Sheet1_(3)1"/>
      <sheetName val="BASIC_(2)1"/>
      <sheetName val="자__재1"/>
      <sheetName val="s_v"/>
      <sheetName val="전차선로_물량표"/>
      <sheetName val="1_우편집중내역서"/>
      <sheetName val="P_M_별1"/>
      <sheetName val="BSD__2_"/>
      <sheetName val="1_취수장"/>
      <sheetName val="6PILE__(돌출)"/>
      <sheetName val="기성(1차)_"/>
      <sheetName val="8_PILE__(돌출)"/>
      <sheetName val="광통신_견적내역서1"/>
      <sheetName val="2004_연결"/>
      <sheetName val="장비_(2)"/>
      <sheetName val="2_3지지력"/>
      <sheetName val="4_하중산정"/>
      <sheetName val="2_대외공문"/>
      <sheetName val="1__설계조건_2_단면가정_3__하중계산"/>
      <sheetName val="DATA_입력란"/>
      <sheetName val="플랜트_설치"/>
      <sheetName val="9_자재단가"/>
      <sheetName val="7_산출집계"/>
      <sheetName val="2000_05"/>
      <sheetName val="점검내역서(data)_(2)"/>
      <sheetName val="토공(우물통,기타)_"/>
      <sheetName val="기둥(하중)"/>
      <sheetName val="교량data"/>
      <sheetName val="cost (05.09.23)"/>
      <sheetName val="과천MAIN"/>
      <sheetName val="자동제어"/>
      <sheetName val="안성방향(시점)"/>
      <sheetName val="F-Assump"/>
      <sheetName val="Q-Data"/>
      <sheetName val="Y-Data"/>
      <sheetName val="CapEx"/>
      <sheetName val="PROJECT_BR_x0000__x0000_Ԁ_x0000_耀Ц_x0003__x0000__x0000__x0000_Ā"/>
      <sheetName val="PA_bom"/>
      <sheetName val="GRD_bom"/>
      <sheetName val="Light_bom"/>
      <sheetName val="Rcecp_bom"/>
      <sheetName val="TRAY_bom"/>
      <sheetName val="TEL_bom"/>
      <sheetName val="방송(체육관)"/>
      <sheetName val="신표지1"/>
      <sheetName val="CFD2"/>
      <sheetName val="일위㨁갮  (2)"/>
      <sheetName val="1.2.1 마루높이결정"/>
      <sheetName val="공사비증감"/>
      <sheetName val="대구파크쿨링타워"/>
      <sheetName val="다이나믹"/>
      <sheetName val="통통"/>
      <sheetName val="베스트호두"/>
      <sheetName val="공정표"/>
      <sheetName val="남양시작동자105노65刀_x0010__x0000__x0000__x0000__x0001__x0000__x0000_"/>
      <sheetName val="ITEM"/>
      <sheetName val="오산갈곳"/>
      <sheetName val="Summary_S刀_x0010__x0000__x0000__x0000_"/>
      <sheetName val="Summary_S_x0000__x0000__x0000__x0000__x0000_"/>
      <sheetName val="단면별연장"/>
      <sheetName val="유림골조"/>
      <sheetName val="SCHEDULE"/>
      <sheetName val="MAIN"/>
      <sheetName val="401"/>
      <sheetName val="다곡2교"/>
      <sheetName val="건축원가"/>
      <sheetName val="02"/>
      <sheetName val="03"/>
      <sheetName val="05"/>
      <sheetName val="06"/>
      <sheetName val="07"/>
      <sheetName val="08"/>
      <sheetName val="09"/>
      <sheetName val="10"/>
      <sheetName val="12"/>
      <sheetName val="일수누계_참조"/>
      <sheetName val="청넋뛀"/>
      <sheetName val="부하"/>
      <sheetName val="APT"/>
      <sheetName val="소업1교"/>
      <sheetName val="전체내역"/>
      <sheetName val="날개벽(좌,우=60도-4개)"/>
      <sheetName val="설계예산2"/>
      <sheetName val="Tie-in"/>
      <sheetName val="1공구_건정토건_x0000__x0000__x0005_"/>
      <sheetName val="교대시점"/>
      <sheetName val="소요자재 "/>
      <sheetName val="일위대가(목록)"/>
      <sheetName val="산근(목록)"/>
      <sheetName val="재료비"/>
      <sheetName val="이형관중량"/>
      <sheetName val="합계금액"/>
      <sheetName val="ASP포장"/>
      <sheetName val="변경총괄지(1)"/>
      <sheetName val="송정-증포간  계약내역서"/>
      <sheetName val="건축내역서"/>
      <sheetName val="ilch"/>
      <sheetName val="평3"/>
      <sheetName val="내역(구틽繘ԯ"/>
      <sheetName val="내역(구׽_x0000_缀"/>
      <sheetName val="입력DATA"/>
      <sheetName val="바닥판"/>
      <sheetName val="국내조달(통합-1)"/>
      <sheetName val="2_유ø_x0000_Ԁ_x0000_"/>
      <sheetName val="영동(D)"/>
      <sheetName val="집계표(육상)"/>
      <sheetName val="CCC"/>
      <sheetName val="부관夂泿ꠀ祪"/>
      <sheetName val="부관夂泿　蘅"/>
      <sheetName val="부관夂泿䠀㬓"/>
      <sheetName val="부관夂泿_xd800_뾀"/>
      <sheetName val="부관夂泿耀쌦"/>
      <sheetName val="옥외등신설"/>
      <sheetName val="저케CV22신설"/>
      <sheetName val="저케CV38신설"/>
      <sheetName val="저케CV8신설"/>
      <sheetName val="접지3종"/>
      <sheetName val="PROJECT_BR"/>
      <sheetName val="단가 및 재_x0000__x0000_"/>
      <sheetName val="산출근거(본선외)"/>
      <sheetName val="input(본선외)"/>
      <sheetName val="Data_Vert"/>
      <sheetName val="Rebar"/>
      <sheetName val="Data_ST"/>
      <sheetName val="Load"/>
      <sheetName val="여과지동"/>
      <sheetName val="기초자료"/>
      <sheetName val="단가대비표 (3)"/>
      <sheetName val="설치자재"/>
      <sheetName val="내역서1999.8최종"/>
      <sheetName val="내역서1999_8최종"/>
      <sheetName val="자금집행_현황3"/>
      <sheetName val="노임대장_(2)3"/>
      <sheetName val="노임대장_(3)3"/>
      <sheetName val="내역서_(2)3"/>
      <sheetName val="일위대가__(2)3"/>
      <sheetName val="원가계산서(최초)_(2)3"/>
      <sheetName val="집계표_(2)3"/>
      <sheetName val="일위대가목록표_(2)3"/>
      <sheetName val="소방계갑_3"/>
      <sheetName val="남양시작동자105노65기1_3화1_23"/>
      <sheetName val="Sheet1_(2)3"/>
      <sheetName val="관기성공_내3"/>
      <sheetName val="BSD_(2)3"/>
      <sheetName val="총_원가계산3"/>
      <sheetName val="CPM챠트_3"/>
      <sheetName val="Project_Brief3"/>
      <sheetName val="1공구_건정토건_토공3"/>
      <sheetName val="준검_내역서3"/>
      <sheetName val="11_자재단가3"/>
      <sheetName val="별표_2"/>
      <sheetName val="입출재고현황_(2)3"/>
      <sheetName val="PROJECT_BRIEF(EX_NEW)3"/>
      <sheetName val="1_설계조건2"/>
      <sheetName val="노무비_경비2"/>
      <sheetName val="산재_안전2"/>
      <sheetName val="Summary_Sheets3"/>
      <sheetName val="기계_도급내역서2"/>
      <sheetName val="관음목장(제출용)자105인97_52"/>
      <sheetName val="단면_(2)2"/>
      <sheetName val="파일항타_(2)2"/>
      <sheetName val="IMPEADENCE_MAP_취수장2"/>
      <sheetName val="바_한일양산2"/>
      <sheetName val="96보완계획7_122"/>
      <sheetName val="3_공통공사대비3"/>
      <sheetName val="중기조종사_단위단가2"/>
      <sheetName val="경율산정_XLS2"/>
      <sheetName val="설_계2"/>
      <sheetName val="TRE_TABLE2"/>
      <sheetName val="2_유지보수비2"/>
      <sheetName val="돌담교_상부수량2"/>
      <sheetName val="내__역__서2"/>
      <sheetName val="1995년_섹터별_매출2"/>
      <sheetName val="s_v2"/>
      <sheetName val="3_바닥판설계2"/>
      <sheetName val="04_계약내역서_xlsx2"/>
      <sheetName val="DESIGN_CRITERIA2"/>
      <sheetName val="2_가정단면2"/>
      <sheetName val="BASIC_(2)2"/>
      <sheetName val="제출내역_(2)2"/>
      <sheetName val="소방일위_2"/>
      <sheetName val="자__재2"/>
      <sheetName val="내역서1999_8최종2"/>
      <sheetName val="Sheet1_(3)2"/>
      <sheetName val="99_조정금액2"/>
      <sheetName val="영흥TL(UP,DOWN)_2"/>
      <sheetName val="TH_VL,_NC,_DDHT_Thanhphuoc2"/>
      <sheetName val="토_적_표2"/>
      <sheetName val="P_M_별2"/>
      <sheetName val="조도계산서_(도서)2"/>
      <sheetName val="TOWER_12TON2"/>
      <sheetName val="TOWER_10TON2"/>
      <sheetName val="자금집행_현황2"/>
      <sheetName val="노임대장_(2)2"/>
      <sheetName val="노임대장_(3)2"/>
      <sheetName val="내역서_(2)2"/>
      <sheetName val="일위대가__(2)2"/>
      <sheetName val="원가계산서(최초)_(2)2"/>
      <sheetName val="집계표_(2)2"/>
      <sheetName val="일위대가목록표_(2)2"/>
      <sheetName val="소방계갑_2"/>
      <sheetName val="남양시작동자105노65기1_3화1_22"/>
      <sheetName val="Sheet1_(2)2"/>
      <sheetName val="관기성공_내2"/>
      <sheetName val="BSD_(2)2"/>
      <sheetName val="총_원가계산2"/>
      <sheetName val="CPM챠트_2"/>
      <sheetName val="Project_Brief2"/>
      <sheetName val="1공구_건정토건_토공2"/>
      <sheetName val="준검_내역서2"/>
      <sheetName val="11_자재단가2"/>
      <sheetName val="입출재고현황_(2)2"/>
      <sheetName val="PROJECT_BRIEF(EX_NEW)2"/>
      <sheetName val="Summary_Sheets2"/>
      <sheetName val="3_공통공사대비2"/>
      <sheetName val="경율산정_XLS1"/>
      <sheetName val="TRE_TABLE1"/>
      <sheetName val="s_v1"/>
      <sheetName val="04_계약내역서_xlsx1"/>
      <sheetName val="DESIGN_CRITERIA1"/>
      <sheetName val="제출내역_(2)1"/>
      <sheetName val="소방일위_1"/>
      <sheetName val="내역서1999_8최종1"/>
      <sheetName val="99_조정금액1"/>
      <sheetName val="영흥TL(UP,DOWN)_1"/>
      <sheetName val="TH_VL,_NC,_DDHT_Thanhphuoc1"/>
      <sheetName val="토_적_표1"/>
      <sheetName val="조도계산서_(도서)1"/>
      <sheetName val="TOWER_12TON1"/>
      <sheetName val="TOWER_10TON1"/>
      <sheetName val="PROJECT_BRက_x0000_怀쟻ԋ顭逯ý_x0000__x0000__x0000_"/>
      <sheetName val="관음목장(제출용)자10줂節_x0000__x0000_倀咴"/>
      <sheetName val="관음목장(제출용)자10줂節_x0000__x0000_렀㝃"/>
      <sheetName val="토사(PE)"/>
      <sheetName val="산5-7"/>
      <sheetName val="Du_lieu"/>
      <sheetName val="기초데이타"/>
      <sheetName val="5Strand-장기처짐PCI"/>
      <sheetName val="유효폭의 계산"/>
      <sheetName val="inputdata"/>
      <sheetName val="STEEL BOX 단면설계(SEC.8)"/>
      <sheetName val="시중노임단가(07상반기)"/>
      <sheetName val="공사비예산서"/>
      <sheetName val="업무분장"/>
      <sheetName val="카메౐"/>
      <sheetName val="카메ၒ"/>
      <sheetName val="카메대"/>
      <sheetName val="Data&amp;Resuၒ_x0000_"/>
      <sheetName val="취수탑"/>
      <sheetName val="3후판"/>
      <sheetName val="SENSOR LIST"/>
      <sheetName val="도"/>
      <sheetName val="일(4)"/>
      <sheetName val="직접기초설계(교대부)"/>
      <sheetName val="모델링"/>
      <sheetName val="수량_작성"/>
      <sheetName val="수량집계(본역사)"/>
      <sheetName val="수량집계(임시역사)"/>
      <sheetName val="산출-운영중"/>
      <sheetName val="각종장비전압강하계산"/>
      <sheetName val="영업점별목표산출"/>
      <sheetName val="8.자재단가비교표"/>
      <sheetName val="5.수량집계"/>
      <sheetName val="AHU 산출"/>
      <sheetName val=" 견적내역서(매탄동 860-3,4).xlsx"/>
      <sheetName val="[Hw-CV.xls]__Lwj_c_1997____04_2"/>
      <sheetName val="TRAY"/>
      <sheetName val="12V956"/>
      <sheetName val="투입"/>
      <sheetName val="시행후면적"/>
      <sheetName val="수지예산"/>
      <sheetName val="산출공종별집계표(통신)"/>
      <sheetName val="관음목장(제출용)자_x0000__x0000__x0000__x0001_Ԁ_x0000_"/>
      <sheetName val="관음목장(제출용)자_x0000__x0000__x0000__x0001_Ԁ_x0000__x0000__x0000_"/>
      <sheetName val="EQUIP_LIST"/>
      <sheetName val="데리네이타현황"/>
      <sheetName val="영흥TL(UP,DOW닑】_x0005_"/>
      <sheetName val="일위대가목록洅⽛_x0000__x0000_"/>
      <sheetName val="일위대가목록_x0000__x0000_ǉ_x0000_Ⰰ"/>
      <sheetName val="(C)원내역"/>
      <sheetName val="계화배수(3대)"/>
      <sheetName val="부대tu"/>
      <sheetName val="H-pile(298_x0000_H遘ʣퟍ"/>
      <sheetName val="H-pile(298ퟍÃ鳐ᳲ_x0000_"/>
      <sheetName val="H-pile(298ퟍÃ池ᴻ_x0000_"/>
      <sheetName val="H-pile(298ｙ#藠ᴛ_x0000_"/>
      <sheetName val="H-pile(298◳Í㿔ʄ⣘"/>
      <sheetName val="H-pile(298벝激ᬏ_x0000_"/>
      <sheetName val="H-pile(298벝Ì顸ᤆ_x0000_"/>
      <sheetName val="9902"/>
      <sheetName val="Cost bd-&quot;A&quot;"/>
      <sheetName val="본衃藿"/>
      <sheetName val="본⠀▐"/>
      <sheetName val="본搀ລ"/>
      <sheetName val="관음목장(제출용)자105인9o销"/>
      <sheetName val="관음목장(제출용)자105인9Y_x0000__x0000_"/>
      <sheetName val="관음목장(제출용)자105인9剙_x0010__x0000_"/>
      <sheetName val="3_공통공½_x0000_Ԁ"/>
      <sheetName val="＃호안블록"/>
      <sheetName val="DC"/>
      <sheetName val="답십리"/>
      <sheetName val="CAL"/>
      <sheetName val="H-pile(298x2ò_x0000_Ԁ"/>
      <sheetName val="1._x0000__x0000__x0005_"/>
      <sheetName val="총_원가계ò"/>
      <sheetName val="H-pile(250x25M_x0000_"/>
      <sheetName val="1호_x0000__x0000_Ԁ_x0000_"/>
      <sheetName val="CIVIL"/>
      <sheetName val="내역(구׽"/>
      <sheetName val="2_유ø"/>
      <sheetName val="1호"/>
      <sheetName val="3_공통공½"/>
      <sheetName val="관음목장(제출용)자10줂節"/>
      <sheetName val="PROJECT_BRက"/>
      <sheetName val="사통"/>
      <sheetName val="SANTOGO"/>
      <sheetName val="SANBAISU"/>
      <sheetName val="자재(원원+원대)"/>
      <sheetName val="기초일위"/>
      <sheetName val="M-EQPT-Z"/>
      <sheetName val="단가산출서3회"/>
      <sheetName val="환율2002"/>
      <sheetName val="중기상세"/>
      <sheetName val="7.1유효폭"/>
      <sheetName val="안정계산"/>
      <sheetName val="단면검토"/>
      <sheetName val="일위대가목록萹㊜ȶ୐"/>
      <sheetName val="단가목록"/>
      <sheetName val="U-TYPE(1)"/>
      <sheetName val="구조물터파기수량집계"/>
      <sheetName val="측구터파기공수량집계"/>
      <sheetName val="배수공 시멘트 및 골재량 산출"/>
      <sheetName val="PI"/>
      <sheetName val="일위(PN)"/>
      <sheetName val="sh1"/>
      <sheetName val="COP_x0000_쾋열_x0000_Ā"/>
      <sheetName val="총_원가계_x0000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/>
      <sheetData sheetId="858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 refreshError="1"/>
      <sheetData sheetId="1091" refreshError="1"/>
      <sheetData sheetId="1092" refreshError="1"/>
      <sheetData sheetId="1093" refreshError="1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/>
      <sheetData sheetId="1256"/>
      <sheetData sheetId="1257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1호맨홀토공"/>
      <sheetName val="설직재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Sheet5"/>
      <sheetName val="Sheet6"/>
      <sheetName val="Sheet7"/>
      <sheetName val="Sheet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일위대가표"/>
      <sheetName val="수량산출서"/>
      <sheetName val="산출내역서"/>
      <sheetName val="sheet4"/>
      <sheetName val="sheet5"/>
      <sheetName val="공조기휀"/>
      <sheetName val="대치판정"/>
      <sheetName val="I一般比"/>
      <sheetName val="관리,공감"/>
      <sheetName val="개산공사비"/>
      <sheetName val="장비선정"/>
      <sheetName val="부하집계"/>
      <sheetName val="단"/>
      <sheetName val="내역서"/>
      <sheetName val="변압기DATA"/>
      <sheetName val="부하계산서(동력)"/>
      <sheetName val="내역"/>
      <sheetName val="Macro(차단기)"/>
      <sheetName val="노임단가"/>
      <sheetName val="견적"/>
      <sheetName val="견적서"/>
      <sheetName val="토공"/>
      <sheetName val="수수료율표"/>
      <sheetName val="견적 (2)"/>
      <sheetName val="단가"/>
      <sheetName val="GHJY316"/>
      <sheetName val="교통대책내역"/>
      <sheetName val="노무비"/>
      <sheetName val="내역1"/>
      <sheetName val="판매시설"/>
      <sheetName val="변경내역을"/>
      <sheetName val="을-ATYPE"/>
      <sheetName val="노임"/>
      <sheetName val="갑지"/>
      <sheetName val="집계표"/>
      <sheetName val="하수급견적대비"/>
      <sheetName val="전기공사일위대가"/>
      <sheetName val="인건비"/>
      <sheetName val="투찰"/>
      <sheetName val="금액"/>
      <sheetName val="입찰안"/>
      <sheetName val="3.공통공사대비"/>
      <sheetName val="Sheet1 (2)"/>
      <sheetName val="수량산출"/>
      <sheetName val="공통가설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17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"/>
    </sheetNames>
    <sheetDataSet>
      <sheetData sheetId="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I一般比"/>
      <sheetName val="N賃率-職"/>
      <sheetName val="노무비"/>
      <sheetName val="직노"/>
      <sheetName val="내역서"/>
      <sheetName val="일위대가-2"/>
      <sheetName val="EACT10"/>
      <sheetName val="일위목록"/>
      <sheetName val="요율"/>
      <sheetName val="원가계산서"/>
      <sheetName val="3"/>
      <sheetName val="단위단가"/>
      <sheetName val="ABUT수량-A1"/>
      <sheetName val="MOTOR"/>
      <sheetName val="교각계산"/>
      <sheetName val="ETC"/>
      <sheetName val="단가조사"/>
      <sheetName val="단중표"/>
      <sheetName val="BOQ"/>
      <sheetName val="집계표"/>
      <sheetName val="wall"/>
      <sheetName val="Front"/>
      <sheetName val="내역"/>
      <sheetName val="국내총괄"/>
      <sheetName val="J直材4"/>
      <sheetName val="지급자재"/>
      <sheetName val="포장복구집계"/>
      <sheetName val="수량산출1"/>
      <sheetName val="자재단가표"/>
      <sheetName val="기본DATA"/>
      <sheetName val="전차선로 물량표"/>
      <sheetName val="CAT_5"/>
      <sheetName val="설계요율"/>
      <sheetName val="일위대가"/>
      <sheetName val="일위대가(계측기설치)"/>
      <sheetName val="날개벽"/>
      <sheetName val="DATE"/>
      <sheetName val="설 계"/>
      <sheetName val="품셈TABLE"/>
      <sheetName val="Y-WORK"/>
      <sheetName val="일위대가목차"/>
      <sheetName val="가시설(TYPE-A)"/>
      <sheetName val="1-1평균터파기고(1)"/>
      <sheetName val="적용토목"/>
      <sheetName val="노임"/>
      <sheetName val="마산방향"/>
      <sheetName val="진주방향"/>
      <sheetName val="식재총괄"/>
      <sheetName val="BQ"/>
      <sheetName val="정부노임단가"/>
      <sheetName val="VENT"/>
      <sheetName val="갑지1"/>
      <sheetName val="9GNG운반"/>
      <sheetName val="98수문일위"/>
      <sheetName val="총괄표"/>
      <sheetName val="수주실적0709"/>
      <sheetName val=" HIT-&gt;HMC 견적(3900)"/>
      <sheetName val="대,유,램"/>
      <sheetName val="전선"/>
      <sheetName val="입출재고현황 (2)"/>
      <sheetName val="배수내역 (2)"/>
      <sheetName val="#REF"/>
      <sheetName val="내역서2안"/>
      <sheetName val="공사비집계"/>
      <sheetName val="반중력식옹벽"/>
      <sheetName val="입찰안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2F 회의실견적(5_14 일대)"/>
      <sheetName val="연부97-1"/>
      <sheetName val="갑지1"/>
      <sheetName val="XL4Poppy"/>
      <sheetName val="토공"/>
      <sheetName val="VXXXX"/>
      <sheetName val="VXXXXX"/>
      <sheetName val="0.집계"/>
      <sheetName val="1.수변전설비공사"/>
      <sheetName val="일반공사"/>
      <sheetName val="일위대가"/>
      <sheetName val="JUCK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을"/>
      <sheetName val="FILE1"/>
      <sheetName val="입찰안"/>
      <sheetName val="부하계산서"/>
      <sheetName val="을지"/>
      <sheetName val="조도계산서 (도서)"/>
      <sheetName val="단가산출"/>
      <sheetName val="견적조건"/>
      <sheetName val="견적조건(을지)"/>
      <sheetName val="직노"/>
      <sheetName val="실행내역"/>
      <sheetName val="200"/>
      <sheetName val="DATA"/>
      <sheetName val="말뚝지지력산정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MAIN_TABLE"/>
      <sheetName val="1.설계조건"/>
      <sheetName val="기초단가"/>
      <sheetName val="대구실행"/>
      <sheetName val="Baby일위대가"/>
      <sheetName val="N賃率-職"/>
      <sheetName val="표지 (2)"/>
      <sheetName val="MOTOR"/>
      <sheetName val="매립"/>
      <sheetName val="아산추가1220"/>
      <sheetName val="당초"/>
      <sheetName val="내역"/>
      <sheetName val="재료"/>
      <sheetName val="내역(설계)"/>
      <sheetName val="식생블럭단위수량"/>
      <sheetName val="#REF"/>
      <sheetName val="입찰보고"/>
      <sheetName val="LOPCALC"/>
      <sheetName val="ITEM"/>
      <sheetName val="3-1.CB"/>
      <sheetName val="가로등부표"/>
      <sheetName val="제경비율"/>
      <sheetName val="Macro1"/>
      <sheetName val="자재단가"/>
      <sheetName val="1.수인터널"/>
      <sheetName val="일위대가목차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DANGA"/>
      <sheetName val="일위대가(가설)"/>
      <sheetName val="98지급계획"/>
      <sheetName val="본공사"/>
      <sheetName val="노무비"/>
      <sheetName val="3련 BOX"/>
      <sheetName val="실행내역서"/>
      <sheetName val="BQ"/>
      <sheetName val="인건비"/>
      <sheetName val="간접비"/>
      <sheetName val="1차설계변경내역"/>
      <sheetName val="데이타"/>
      <sheetName val="전선 및 전선관"/>
      <sheetName val="율촌법률사무소2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Total"/>
      <sheetName val="설계내역서"/>
      <sheetName val="98NS-N"/>
      <sheetName val="3.내역서"/>
      <sheetName val="신우"/>
      <sheetName val="48전력선로일위"/>
      <sheetName val="unit 4"/>
      <sheetName val="부대공Ⅱ"/>
      <sheetName val="ITB COST"/>
      <sheetName val="손익분석"/>
      <sheetName val="수량"/>
      <sheetName val="CTEMCOST"/>
      <sheetName val="제-노임"/>
      <sheetName val="제직재"/>
      <sheetName val="AIR SHOWER(3인용)"/>
      <sheetName val="노임"/>
      <sheetName val="C3"/>
      <sheetName val="설직재-1"/>
      <sheetName val="경상직원"/>
      <sheetName val="자료입력"/>
      <sheetName val="예산명세서"/>
      <sheetName val="보차도경계석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정부노임단가"/>
      <sheetName val="조명율표"/>
      <sheetName val="구역화물"/>
      <sheetName val="단가일람"/>
      <sheetName val="단가"/>
      <sheetName val="총괄표"/>
      <sheetName val="집계표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준검 내역서"/>
      <sheetName val="96보완계획7.12"/>
      <sheetName val="BID-도로"/>
      <sheetName val="001"/>
      <sheetName val="대비"/>
      <sheetName val="총계"/>
      <sheetName val="내력서"/>
      <sheetName val="실행철강하도"/>
      <sheetName val="내역서2안"/>
      <sheetName val="소야공정계획표"/>
      <sheetName val="부대내역"/>
      <sheetName val="재집"/>
      <sheetName val="직재"/>
      <sheetName val="I一般比"/>
      <sheetName val="49-119"/>
      <sheetName val="발신정보"/>
      <sheetName val="부하(성남)"/>
      <sheetName val="J直材4"/>
      <sheetName val="기계경비(시간당)"/>
      <sheetName val="램머"/>
      <sheetName val="중기일위대가"/>
      <sheetName val="단위단가"/>
      <sheetName val="대치판정"/>
      <sheetName val="연습"/>
      <sheetName val="CA지입"/>
      <sheetName val="Macro(전선)"/>
      <sheetName val="Sheet17"/>
      <sheetName val="U-TYPE(1)"/>
      <sheetName val="단가조사"/>
      <sheetName val="우배수"/>
      <sheetName val="맨홀"/>
      <sheetName val="금호"/>
      <sheetName val="타공종이기"/>
      <sheetName val="본선차로수량집계표"/>
      <sheetName val="수주현황2월"/>
      <sheetName val="단면 (2)"/>
      <sheetName val="토공유동표"/>
      <sheetName val="교각계산"/>
      <sheetName val="INPUT"/>
      <sheetName val="적용공정"/>
      <sheetName val="L_RPTB02_01"/>
      <sheetName val="지주목시비량산출서"/>
      <sheetName val="빌딩 안내"/>
      <sheetName val="포장공"/>
      <sheetName val="금리계산"/>
      <sheetName val="원가계산서"/>
      <sheetName val="내역서(전기)"/>
      <sheetName val="철거산출근거"/>
      <sheetName val="전차선로 물량표"/>
      <sheetName val="집수정(600-700)"/>
      <sheetName val="접지수량"/>
      <sheetName val="인건-측정"/>
      <sheetName val="TOT"/>
      <sheetName val="보합"/>
      <sheetName val="WORK"/>
      <sheetName val="고분전시관"/>
      <sheetName val="설비"/>
      <sheetName val="수량산출"/>
      <sheetName val="공종별내역서"/>
      <sheetName val="Macro2"/>
      <sheetName val="가설건물"/>
      <sheetName val="설비내역서"/>
      <sheetName val="건축내역서"/>
      <sheetName val="전기내역서"/>
      <sheetName val="암거날개벽재료집계"/>
      <sheetName val="말뚝물량"/>
      <sheetName val="원가"/>
      <sheetName val="지진시"/>
      <sheetName val="설계명세서"/>
      <sheetName val="90.03실행 "/>
      <sheetName val="지급자재"/>
      <sheetName val="99총공사내역서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3BL공동구 수량"/>
      <sheetName val="일위대가표"/>
      <sheetName val="단가산출서(기계)"/>
      <sheetName val="에너지동"/>
      <sheetName val="코드표"/>
      <sheetName val="Sheet1 (2)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사전공사"/>
      <sheetName val="적상기초자료"/>
      <sheetName val="건축공사"/>
      <sheetName val="철거집계"/>
      <sheetName val="개요"/>
      <sheetName val="인사자료총집계"/>
      <sheetName val="물가시세"/>
      <sheetName val="금액내역서"/>
      <sheetName val="12월31일"/>
      <sheetName val="품셈"/>
      <sheetName val="전선"/>
      <sheetName val="CABLE"/>
      <sheetName val="단"/>
      <sheetName val="별표"/>
      <sheetName val="기자재비"/>
      <sheetName val="현장관리비내역서"/>
      <sheetName val="포장복구집계"/>
      <sheetName val="교통대책내역"/>
      <sheetName val="1공구(을)"/>
      <sheetName val="대공종"/>
      <sheetName val="보할공정"/>
      <sheetName val="일반수량"/>
      <sheetName val="BOQ(전체)"/>
      <sheetName val="차종별"/>
      <sheetName val="구동"/>
      <sheetName val="주사무실종합"/>
      <sheetName val="L_RPTA05_목록"/>
      <sheetName val="계수시트"/>
      <sheetName val="연결임시"/>
      <sheetName val="계산식"/>
      <sheetName val="가도공"/>
      <sheetName val="SG"/>
      <sheetName val="DATE"/>
      <sheetName val="한강운반비"/>
      <sheetName val="자재"/>
      <sheetName val="공통(20-91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노원열병합  건축공사기성내역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합천내역"/>
      <sheetName val="노무비산출"/>
      <sheetName val="총괄내역서"/>
      <sheetName val="데리네이타현황"/>
      <sheetName val="기초코드"/>
      <sheetName val="화재 탐지 설비"/>
      <sheetName val="전기2005"/>
      <sheetName val="통신2005"/>
      <sheetName val=" 견적서"/>
      <sheetName val="유첨#2"/>
      <sheetName val="Customer Databas"/>
      <sheetName val="내역서(전체)"/>
      <sheetName val="PIPE"/>
      <sheetName val="VALVE"/>
      <sheetName val="변경내역을"/>
      <sheetName val="관접합및부설"/>
      <sheetName val="실행간접비용"/>
      <sheetName val="2002하반기노임기준"/>
      <sheetName val="본부장"/>
      <sheetName val="5.공종별예산내역서"/>
      <sheetName val="EACT10"/>
      <sheetName val="BOQ"/>
      <sheetName val="대외공문"/>
      <sheetName val="총괄집계표"/>
      <sheetName val="고창터널(고창방향)"/>
      <sheetName val="대림산업"/>
      <sheetName val="SLAB&quot;1&quot;"/>
      <sheetName val="연령현황"/>
      <sheetName val="기초자료"/>
      <sheetName val="여과지동"/>
      <sheetName val="내역표지"/>
      <sheetName val="본부소개"/>
      <sheetName val="현관"/>
      <sheetName val="구리토평1전기"/>
      <sheetName val="세부내역"/>
      <sheetName val="220 (2)"/>
      <sheetName val="가시설흙막이"/>
      <sheetName val="NYS"/>
      <sheetName val="플랜트 설치"/>
      <sheetName val="총수량집계표"/>
      <sheetName val="기계경비일람"/>
      <sheetName val="맨홀수량산출"/>
      <sheetName val="1공구 건정토건 토공"/>
      <sheetName val="역T형교대(말뚝기초)"/>
      <sheetName val="고등학교"/>
      <sheetName val="세목전체"/>
      <sheetName val="BJJIN"/>
      <sheetName val="DWPM"/>
      <sheetName val="TABLE"/>
      <sheetName val="백암비스타내역"/>
      <sheetName val="DB"/>
      <sheetName val="단  가  대  비  표"/>
      <sheetName val="일  위  대  가  목  록"/>
      <sheetName val="단가 "/>
      <sheetName val="관리,공감"/>
      <sheetName val="수로교총재료집계"/>
      <sheetName val="전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케이블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1._x0018_변전설비"/>
      <sheetName val="EQUIPMENT -2"/>
      <sheetName val="MBR9"/>
      <sheetName val="공비대비"/>
      <sheetName val="증감대비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간접"/>
      <sheetName val="자재 단가표"/>
      <sheetName val="주방환기"/>
      <sheetName val="부속동"/>
      <sheetName val="일위대가표(유단가)"/>
      <sheetName val="상수도토공집계표"/>
      <sheetName val="가감수량"/>
      <sheetName val="입찰결과(DATA)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변경후-SHEET"/>
      <sheetName val="점검총괄"/>
      <sheetName val="5.정산서"/>
      <sheetName val="기계경비시간당손료목록"/>
      <sheetName val="동력부하(도산)"/>
      <sheetName val="물가자료"/>
      <sheetName val="품의서"/>
      <sheetName val="전신환매도율"/>
      <sheetName val="방음벽기초(H=4m)"/>
      <sheetName val="단가조사서"/>
      <sheetName val="간접1"/>
      <sheetName val="CABLE SIZE-3"/>
      <sheetName val="공구원가계산"/>
      <sheetName val="1차증가원가계산"/>
      <sheetName val="자재목록"/>
      <sheetName val="연결관산출조서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COVER"/>
      <sheetName val="CODE"/>
      <sheetName val="설치 일위대가(46~78호)"/>
      <sheetName val="20관리비율"/>
      <sheetName val="입적표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2002상반기노임기준"/>
      <sheetName val="유동표(변경)"/>
      <sheetName val="대림경상68억"/>
      <sheetName val="Man Power &amp; Comp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AS포장복구 "/>
      <sheetName val="견적의뢰서"/>
      <sheetName val="2000전체분"/>
      <sheetName val="공종별원가계산"/>
      <sheetName val="EQUIP-H"/>
      <sheetName val="경비_원본"/>
      <sheetName val="통장출금액"/>
      <sheetName val="VA_code"/>
      <sheetName val="Macro(차단기)"/>
      <sheetName val="물량표"/>
      <sheetName val="말고개터널조명전압강하"/>
      <sheetName val=" 상부공통집계(총괄)"/>
      <sheetName val="외주"/>
      <sheetName val="내역서 (2)"/>
      <sheetName val="예산조서(무선)"/>
      <sheetName val="성원계약"/>
      <sheetName val="2000년 공정표"/>
      <sheetName val="교각별철근수량집계표"/>
      <sheetName val="시중노임단가"/>
      <sheetName val="건축내역"/>
      <sheetName val="기본DATA"/>
      <sheetName val="내역서(토목)"/>
      <sheetName val="내역총괄"/>
      <sheetName val="내역총괄2"/>
      <sheetName val="내역총괄3"/>
      <sheetName val="부하LOAD"/>
      <sheetName val="9GNG운반"/>
      <sheetName val="ELECTRIC"/>
      <sheetName val="펌프장수량산출(토)"/>
      <sheetName val="SCHEDULE"/>
      <sheetName val="날개벽수량표"/>
      <sheetName val="EP0618"/>
      <sheetName val="현장지지물물량"/>
      <sheetName val="MIJIBI"/>
      <sheetName val="건축직"/>
      <sheetName val="guard(mac)"/>
      <sheetName val="예산갑지"/>
      <sheetName val="적용(기계)"/>
      <sheetName val="Mc1"/>
      <sheetName val="2000,9월 일위"/>
      <sheetName val="토목주소"/>
      <sheetName val="프랜트면허"/>
      <sheetName val="WEON"/>
      <sheetName val="경상"/>
      <sheetName val="가설"/>
      <sheetName val="PROJECT BRIEF"/>
      <sheetName val="토적표"/>
      <sheetName val="36신설수량"/>
      <sheetName val="단가목록"/>
      <sheetName val="투찰내역"/>
      <sheetName val="9811"/>
      <sheetName val="기자재대비표"/>
      <sheetName val="1단계"/>
      <sheetName val="단가대비표"/>
      <sheetName val="대비내역"/>
      <sheetName val="70%"/>
      <sheetName val="1,2공구원가계산서"/>
      <sheetName val="2공구산출내역"/>
      <sheetName val="1공구산출내역서"/>
      <sheetName val="단면"/>
      <sheetName val="단면가정"/>
      <sheetName val="입출재고현황 (2)"/>
      <sheetName val="변경비교-을"/>
      <sheetName val="BASIC (2)"/>
      <sheetName val="BOX전기내역"/>
      <sheetName val="견적대비"/>
      <sheetName val="9-1차이내역"/>
      <sheetName val="PO-BOQ"/>
      <sheetName val="옹벽수량집계"/>
      <sheetName val="1SPAN"/>
      <sheetName val="의왕내역"/>
      <sheetName val="제품별"/>
      <sheetName val="구조물철거타공정이월"/>
      <sheetName val="조경일람"/>
      <sheetName val="일위대가목록"/>
      <sheetName val="하수급견적대비"/>
      <sheetName val="참조-(1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집계표"/>
      <sheetName val="약품설비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건축공사실행"/>
      <sheetName val="사원등록"/>
      <sheetName val="호봉 (2)"/>
      <sheetName val="2.펌프장(사급자재)"/>
      <sheetName val="년도별노임표"/>
      <sheetName val="중기목록표"/>
      <sheetName val="원내역서3"/>
      <sheetName val="3도로"/>
      <sheetName val="과세내역(세부)"/>
      <sheetName val="BSD (2)"/>
      <sheetName val="101동"/>
      <sheetName val="const."/>
      <sheetName val="동해title"/>
      <sheetName val="TYPE-1"/>
      <sheetName val="입고장부 (4)"/>
      <sheetName val="내역서(총)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TRE TABLE"/>
      <sheetName val="세부견적서(DAS Call Back)"/>
      <sheetName val="기계경비및산출근거서"/>
      <sheetName val="OPGW기별"/>
      <sheetName val="건설장비기초단가"/>
      <sheetName val="현장관리비"/>
      <sheetName val="단가비교표_공통1"/>
      <sheetName val="일(4)"/>
      <sheetName val="MFAB"/>
      <sheetName val="MFRT"/>
      <sheetName val="MPKG"/>
      <sheetName val="MPRD"/>
      <sheetName val="일위"/>
      <sheetName val="WING3"/>
      <sheetName val="공사내역서(을)실행"/>
      <sheetName val="약전닥트"/>
      <sheetName val="건축부하"/>
      <sheetName val="FA설치명세"/>
      <sheetName val="FD"/>
      <sheetName val="물량산출근거"/>
      <sheetName val="토목내역"/>
      <sheetName val="CONCRETE"/>
      <sheetName val="설산1.나"/>
      <sheetName val="본사S"/>
      <sheetName val="전압강하계산"/>
      <sheetName val="D-3503"/>
      <sheetName val="조건"/>
      <sheetName val="여흥"/>
      <sheetName val="노임이"/>
      <sheetName val="A갑지"/>
      <sheetName val="우수"/>
      <sheetName val="위치조서"/>
      <sheetName val="중기사용료"/>
      <sheetName val="차수공개요"/>
      <sheetName val="직공비"/>
      <sheetName val="주관사업"/>
      <sheetName val="수문일1"/>
      <sheetName val="발주설계서(당초)"/>
      <sheetName val="unit"/>
      <sheetName val="안정검토"/>
      <sheetName val="경산"/>
      <sheetName val="교대"/>
      <sheetName val="설계예시"/>
      <sheetName val="마산방향"/>
      <sheetName val="진주방향"/>
      <sheetName val="캔개발배경"/>
      <sheetName val="시장"/>
      <sheetName val="일정표"/>
      <sheetName val="³ëÀÓ"/>
      <sheetName val="날개벽(시점좌측)"/>
      <sheetName val="강북라우터"/>
      <sheetName val="산#2-1 (2)"/>
      <sheetName val="바닥판"/>
      <sheetName val="s"/>
      <sheetName val="견적"/>
      <sheetName val="조명율데이타"/>
      <sheetName val="다이꾸"/>
      <sheetName val="세동별비상"/>
      <sheetName val="제수변수량"/>
      <sheetName val="공기변수량"/>
      <sheetName val="CIVIL"/>
      <sheetName val="일반수량총괄"/>
      <sheetName val="자  재"/>
      <sheetName val="대창(함평)-창열"/>
      <sheetName val="대창(장성)"/>
      <sheetName val="경비2내역"/>
      <sheetName val="정화조동내역"/>
      <sheetName val="단위수량"/>
      <sheetName val="관리사무소"/>
      <sheetName val="대구-교대(A1-A2)"/>
      <sheetName val="원형1호맨홀토공수량"/>
      <sheetName val="REACTION(USD지진시)"/>
      <sheetName val="REACTION(USE평시)"/>
      <sheetName val="일위대가표 (2)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단가산출서"/>
      <sheetName val="재정비직인"/>
      <sheetName val="재정비내역"/>
      <sheetName val="지적고시내역"/>
      <sheetName val="REACTION芨.헾⿁_x0005__x0000_"/>
      <sheetName val="REACTION鴘E鵜E헾⼼_x0005_"/>
      <sheetName val="저"/>
      <sheetName val="wall"/>
      <sheetName val="공조기"/>
      <sheetName val="Oper Amount"/>
      <sheetName val="출력X"/>
      <sheetName val="화설내"/>
      <sheetName val="배수관토공"/>
      <sheetName val="송우내역서"/>
      <sheetName val="일위대가(계측기설치)"/>
      <sheetName val="진우+대광"/>
      <sheetName val="신공항A-9(원가수정)"/>
      <sheetName val="본선토량운반계산서(1)0"/>
      <sheetName val="01AC"/>
      <sheetName val="웅진교-S2"/>
      <sheetName val="일위대가목록(1)"/>
      <sheetName val="단가대비표(1)"/>
      <sheetName val="수질정화시설"/>
      <sheetName val="기본설계도급항목"/>
      <sheetName val="내역(토목)"/>
      <sheetName val="우각부보강"/>
      <sheetName val="토공정보"/>
      <sheetName val="2"/>
      <sheetName val="두앙"/>
      <sheetName val="직원동원SCH"/>
      <sheetName val="계획금액"/>
      <sheetName val="실행"/>
      <sheetName val="단가조사-1"/>
      <sheetName val="단가조사-2"/>
      <sheetName val="전기"/>
      <sheetName val="갑지(추정)"/>
      <sheetName val="단중표"/>
      <sheetName val="97 사업추정(WEKI)"/>
      <sheetName val="공종"/>
      <sheetName val="표층포설및다짐"/>
      <sheetName val="용산1(해보)"/>
      <sheetName val="설계가"/>
      <sheetName val="관로"/>
      <sheetName val="AILC004"/>
      <sheetName val="아파트기별"/>
      <sheetName val="공리일"/>
      <sheetName val="LEGEND"/>
      <sheetName val="금액결정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sum1 (2)"/>
      <sheetName val="SORCE1"/>
      <sheetName val="가시설단위수량"/>
      <sheetName val="지장물C"/>
      <sheetName val="General Data"/>
      <sheetName val="SE-611"/>
      <sheetName val="SLAB"/>
      <sheetName val="관람석제출"/>
      <sheetName val="IP좌표"/>
      <sheetName val="월선수금"/>
      <sheetName val="woo(mac)"/>
      <sheetName val="제원.설계조건"/>
      <sheetName val="type-F"/>
      <sheetName val="sw1"/>
      <sheetName val="NOMUBI"/>
      <sheetName val="TYPE-A"/>
      <sheetName val="공사비집계"/>
      <sheetName val="단위세대"/>
      <sheetName val="날개벽"/>
      <sheetName val="토공계산서(부체도로)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약품공급2"/>
      <sheetName val="LP-S"/>
      <sheetName val="단가표"/>
      <sheetName val="인수공총괄"/>
      <sheetName val="총집계표"/>
      <sheetName val="내역서01"/>
      <sheetName val="덕소내역"/>
      <sheetName val="사각맨홀"/>
      <sheetName val="청천내"/>
      <sheetName val="저리조양"/>
      <sheetName val="정화조방수미장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실행갑지"/>
      <sheetName val="tggwan(mac)"/>
      <sheetName val="물량집계"/>
      <sheetName val="실행(표지,갑,을)"/>
      <sheetName val="FAX"/>
      <sheetName val="토사(PE)"/>
      <sheetName val="P-산#1-1(WOWA1)"/>
      <sheetName val="48일위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산출내역서"/>
      <sheetName val="경상비"/>
      <sheetName val="평교-내역"/>
      <sheetName val="견적990322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종합기별"/>
      <sheetName val="노무비명세서"/>
      <sheetName val="소요자재명세서"/>
      <sheetName val="역T형"/>
      <sheetName val="b_balju_cho"/>
      <sheetName val="공종단가"/>
      <sheetName val="IMPEADENCE MAP 취수장"/>
      <sheetName val="개보수공사BM"/>
      <sheetName val="loading"/>
      <sheetName val="Factor"/>
      <sheetName val="w't table"/>
      <sheetName val="기본단가"/>
      <sheetName val="UR2-Calculation"/>
      <sheetName val="Main"/>
      <sheetName val="노임변동률"/>
      <sheetName val="COMPRESSOR"/>
      <sheetName val="4차원가계산서"/>
      <sheetName val="예산M12A"/>
      <sheetName val="환율-LIBOR"/>
      <sheetName val="품종별-이름"/>
      <sheetName val=" 갑  지 "/>
      <sheetName val="소방사항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통신물량"/>
      <sheetName val="가설공사내역"/>
      <sheetName val="인건비 "/>
      <sheetName val="실행예산"/>
      <sheetName val="96정변2"/>
      <sheetName val="소포내역 (2)"/>
      <sheetName val="암거단위"/>
      <sheetName val=" 총괄표"/>
      <sheetName val="단가(반정1교-원주)"/>
      <sheetName val="구조물공"/>
      <sheetName val="경비"/>
      <sheetName val="현금"/>
      <sheetName val="명단원자료(이전)"/>
      <sheetName val="건축내역(진해석동)"/>
      <sheetName val="준공평가"/>
      <sheetName val="Rates"/>
      <sheetName val="토공A"/>
      <sheetName val="영동(D)"/>
      <sheetName val="원가서"/>
      <sheetName val="집계표(공종별)"/>
      <sheetName val="횡배수관토공수량"/>
      <sheetName val="증감분석"/>
      <sheetName val="용소리교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적용토목"/>
      <sheetName val="명세"/>
      <sheetName val="총공사내역서"/>
      <sheetName val="금액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상행-교대(A1)"/>
      <sheetName val="매매"/>
      <sheetName val="전신"/>
      <sheetName val="기간등록"/>
      <sheetName val="현장관리비 "/>
      <sheetName val="시공계획"/>
      <sheetName val="자재단가표"/>
      <sheetName val="대,유,램"/>
      <sheetName val="15"/>
      <sheetName val="건축내역서 (경제상무실)"/>
      <sheetName val="노임(1차)"/>
      <sheetName val="LD일"/>
      <sheetName val="통로box전기"/>
      <sheetName val="밧데리"/>
      <sheetName val="사급자재"/>
      <sheetName val="지주설치제원"/>
      <sheetName val="조명일위"/>
      <sheetName val="인상효1"/>
      <sheetName val="basic"/>
      <sheetName val="내역(중앙)"/>
      <sheetName val="내역(창신)"/>
      <sheetName val="물가"/>
      <sheetName val="건축개요"/>
      <sheetName val="단위량당중기"/>
      <sheetName val="접속슬라브"/>
      <sheetName val="목동1절주.bh01"/>
      <sheetName val="전기혼잡제경비(45)"/>
      <sheetName val="AS복구"/>
      <sheetName val="중기터파기"/>
      <sheetName val="변수값"/>
      <sheetName val="중기상차"/>
      <sheetName val="HRSG SMALL07220"/>
      <sheetName val="하중산정"/>
      <sheetName val="과세표준율-2"/>
      <sheetName val="면적분양가"/>
      <sheetName val="분양면적(1123)"/>
      <sheetName val="출력소스"/>
      <sheetName val="통합내역"/>
      <sheetName val="기기리스트"/>
      <sheetName val="명세서"/>
      <sheetName val="시멘트"/>
      <sheetName val="cost"/>
      <sheetName val="2000_11월설계내역"/>
      <sheetName val="교통량조사"/>
      <sheetName val="차도조도계산"/>
      <sheetName val="기초자료입력"/>
      <sheetName val="역집계1"/>
      <sheetName val="1공구(입찰내역)"/>
      <sheetName val="내역(전체)"/>
      <sheetName val="토공(완충)"/>
      <sheetName val="견적서(1)"/>
      <sheetName val="Top PO"/>
      <sheetName val="2234"/>
      <sheetName val="조립1부실적"/>
      <sheetName val="5월"/>
      <sheetName val="능률"/>
      <sheetName val="방송노임"/>
      <sheetName val="Despacho (c.civil)"/>
      <sheetName val="도급양식"/>
      <sheetName val="CHITIET VL-NC-TT -1p"/>
      <sheetName val="TDTKP1"/>
      <sheetName val="MEXICO-C"/>
      <sheetName val="현장"/>
      <sheetName val="1을"/>
      <sheetName val="조경"/>
      <sheetName val="감가상각"/>
      <sheetName val="KMT물량"/>
      <sheetName val="인원"/>
      <sheetName val="자판실행"/>
      <sheetName val="결과조달"/>
      <sheetName val="부안일위"/>
      <sheetName val="정공공사"/>
      <sheetName val="실행대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식재인부"/>
      <sheetName val="일위대가(1)"/>
      <sheetName val="관급자재"/>
      <sheetName val="제경비"/>
      <sheetName val="토공사"/>
      <sheetName val="정렬"/>
      <sheetName val="계약내역서"/>
      <sheetName val="전체도급"/>
      <sheetName val="충주"/>
      <sheetName val="본선 토공 분배표"/>
      <sheetName val="1.토공"/>
      <sheetName val="제출내역 (2)"/>
      <sheetName val="6공구(당초)"/>
      <sheetName val="산근1"/>
      <sheetName val="투찰"/>
      <sheetName val="입찰"/>
      <sheetName val="현경"/>
      <sheetName val="전화번호DATA (2001)"/>
      <sheetName val="장비"/>
      <sheetName val="노무"/>
      <sheetName val="자압"/>
      <sheetName val="106C0300"/>
      <sheetName val="CC16-내역서"/>
      <sheetName val="공통가설"/>
      <sheetName val="기타시설"/>
      <sheetName val="판매시설"/>
      <sheetName val="아파트"/>
      <sheetName val="주민복지관"/>
      <sheetName val="지하주차장"/>
      <sheetName val="1-1"/>
      <sheetName val="D16"/>
      <sheetName val="D25"/>
      <sheetName val="D22"/>
      <sheetName val="BEND LOSS"/>
      <sheetName val="산근"/>
      <sheetName val="MACRO(MCC)"/>
      <sheetName val="경산(을)"/>
      <sheetName val="메서,변+증"/>
      <sheetName val="제진기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주차구획선수량"/>
      <sheetName val="적용(기尜_x0013_"/>
      <sheetName val="2.1  노무비 평균단가산출"/>
      <sheetName val="할증 "/>
      <sheetName val="plan&amp;section of foundation"/>
      <sheetName val="COVER-P"/>
      <sheetName val="영업소실적"/>
      <sheetName val="전체내역서"/>
      <sheetName val="장문교(대전)"/>
      <sheetName val="중간부"/>
      <sheetName val="CLAUSE"/>
      <sheetName val="약품설︀"/>
      <sheetName val="선정요령"/>
      <sheetName val="전기공사"/>
      <sheetName val="3CHBDC"/>
      <sheetName val="가격조사서"/>
      <sheetName val="1-11조직표"/>
      <sheetName val="집수정"/>
      <sheetName val="합의경상"/>
      <sheetName val="설계기준"/>
      <sheetName val="내역1"/>
      <sheetName val="변화치수"/>
      <sheetName val="전력구구조물산근"/>
      <sheetName val="구조물터파기수량집계"/>
      <sheetName val="배수공 시멘트 및 골재량 산출"/>
      <sheetName val="공사별 가중치 산출근거(건축)"/>
      <sheetName val="J01"/>
      <sheetName val="재료집계"/>
      <sheetName val="문학간접"/>
      <sheetName val="공내ᰖ"/>
      <sheetName val="수량이동"/>
      <sheetName val="집수A"/>
      <sheetName val="버스운행안내"/>
      <sheetName val="예방접종계획"/>
      <sheetName val="근태계획서"/>
      <sheetName val="AS_x0005__x0000_"/>
      <sheetName val="탑(을지)"/>
      <sheetName val="단면설계"/>
      <sheetName val="Piping(Methanol)"/>
      <sheetName val="NAMES"/>
      <sheetName val="기초자료입력및 K치 확인"/>
      <sheetName val="열린교실"/>
      <sheetName val="경산锼_x0013_閄"/>
      <sheetName val="단면瑌)"/>
      <sheetName val="22단"/>
      <sheetName val="22단锼"/>
      <sheetName val="산근(목록)"/>
      <sheetName val="이형관중량"/>
      <sheetName val="판"/>
      <sheetName val="노임,재료비"/>
      <sheetName val="기성내역서표지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견"/>
      <sheetName val="시운전연료"/>
      <sheetName val="소업1교"/>
      <sheetName val="단위세대물량"/>
      <sheetName val="기초일위"/>
      <sheetName val="시설일위"/>
      <sheetName val="실행내역서 "/>
      <sheetName val="낙찰표"/>
      <sheetName val="단양 00 아파트-세부내역"/>
      <sheetName val="맨홀토공수량"/>
      <sheetName val="단가대비"/>
      <sheetName val="내역서(삼호)"/>
      <sheetName val="샘플표지"/>
      <sheetName val="지하1층"/>
      <sheetName val="효동"/>
      <sheetName val="EKOG10건축"/>
      <sheetName val="2000.11¿ù¼³餀㢘ԯ_x0000_缀_x0000_"/>
      <sheetName val="CB"/>
      <sheetName val="CS2"/>
      <sheetName val="변경총괄지(1)"/>
      <sheetName val="Vari by Vendor"/>
      <sheetName val="총인원"/>
      <sheetName val="직급인원"/>
      <sheetName val="POOM_MOTO"/>
      <sheetName val="밀양노선별공사비명세서"/>
      <sheetName val="제3장 기술업무"/>
      <sheetName val="실행(1)"/>
      <sheetName val="도급"/>
      <sheetName val="수량산출서-2"/>
      <sheetName val="토목공사"/>
      <sheetName val="예산서"/>
      <sheetName val="1안"/>
      <sheetName val="테이블"/>
      <sheetName val="MACRO(전선관)"/>
      <sheetName val="Piping Design Data"/>
      <sheetName val="종배수관"/>
      <sheetName val="工완성공사율"/>
      <sheetName val="H PILE수량"/>
      <sheetName val="H-PILE수량집계"/>
      <sheetName val="TC표지"/>
      <sheetName val="2003상반기노임기준"/>
      <sheetName val="중기조종사 단위단가"/>
      <sheetName val="기존단가 (2)"/>
      <sheetName val="4)유동표"/>
      <sheetName val="9."/>
      <sheetName val="GAEYO"/>
      <sheetName val="Languages"/>
      <sheetName val="평가데이터"/>
      <sheetName val="기준"/>
      <sheetName val="가공비"/>
      <sheetName val="VENDOR LIST"/>
      <sheetName val="FAB별"/>
      <sheetName val="96수출"/>
      <sheetName val="설명서 "/>
      <sheetName val="내부부하"/>
      <sheetName val="일위_파일"/>
      <sheetName val="SKETCH"/>
      <sheetName val="배수문수량산출(3)"/>
      <sheetName val="Site Expenses"/>
      <sheetName val="골조시행"/>
      <sheetName val="공통부대비"/>
      <sheetName val="계산근거"/>
      <sheetName val="DATA(BAC)"/>
      <sheetName val="현장예산"/>
      <sheetName val="Macro3"/>
      <sheetName val="3.자재비(총괄)"/>
      <sheetName val="aa"/>
      <sheetName val="현금흐름"/>
      <sheetName val="연결관암거"/>
      <sheetName val="SULKEA"/>
      <sheetName val="아파트건축"/>
      <sheetName val="잔수량(작성)"/>
      <sheetName val="전체철근집계"/>
      <sheetName val="토공산출(주차장)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유림골조"/>
      <sheetName val="★도급내역"/>
      <sheetName val="신표지1"/>
      <sheetName val="관리,부대비"/>
      <sheetName val="LAB"/>
      <sheetName val="Inquiry"/>
      <sheetName val="공사진행"/>
      <sheetName val="통합"/>
      <sheetName val="BOX"/>
      <sheetName val="산출(전주P7)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철근량 검토"/>
      <sheetName val="8.PILE  (돌출)"/>
      <sheetName val="일위대가 집계표"/>
      <sheetName val="하중계산"/>
      <sheetName val="유기공정"/>
      <sheetName val="STBOX"/>
      <sheetName val="산재 안전"/>
      <sheetName val="노무비 경비"/>
      <sheetName val="산정표"/>
      <sheetName val="공사기본자료"/>
      <sheetName val="공사비총괄표"/>
      <sheetName val="7.1유효폭"/>
      <sheetName val="BQ(실행)"/>
      <sheetName val="기준액"/>
      <sheetName val="교량하부공"/>
      <sheetName val="와동25-3(변경)"/>
      <sheetName val="기계"/>
      <sheetName val="본체"/>
      <sheetName val="T6-6(2)"/>
      <sheetName val="Upgrades pricing"/>
      <sheetName val="Ampecity Data"/>
      <sheetName val="MCC제원"/>
      <sheetName val="3_바닥판설계"/>
      <sheetName val="연습장소"/>
      <sheetName val="상세내역,전력산출서"/>
      <sheetName val="내역(가지)"/>
      <sheetName val="GI-LIST"/>
      <sheetName val="신공"/>
      <sheetName val="내역서비교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Data&amp;Result"/>
      <sheetName val="일위대가(출입)"/>
      <sheetName val="협조전"/>
      <sheetName val="기초공"/>
      <sheetName val="하도급변경대비표"/>
      <sheetName val="2000용수잠관-수량집계"/>
      <sheetName val="공사내역"/>
      <sheetName val="별표 "/>
      <sheetName val="매입세"/>
      <sheetName val="균열"/>
      <sheetName val="단가및재료비"/>
      <sheetName val="노᠀⁷"/>
      <sheetName val="오동"/>
      <sheetName val="대조"/>
      <sheetName val="나한"/>
      <sheetName val="INPUT(덕도방향-시점)"/>
      <sheetName val="실행예산서"/>
      <sheetName val="급명"/>
      <sheetName val="L형옹벽측구"/>
      <sheetName val="남양구조시험동"/>
      <sheetName val="bearing"/>
      <sheetName val="현장별계약현황('98.10.31)"/>
      <sheetName val="현장관리비데이타"/>
      <sheetName val="1)fs"/>
      <sheetName val="구조     ."/>
      <sheetName val="자재집계"/>
      <sheetName val="견적율"/>
      <sheetName val="연돌일위집계"/>
      <sheetName val="공주-교대(A1)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Working(wo WTs)"/>
      <sheetName val="주조정실"/>
      <sheetName val="Requirements"/>
      <sheetName val="단가보완"/>
      <sheetName val="단위가격"/>
      <sheetName val="Front"/>
      <sheetName val="인공(100P,배선반)"/>
      <sheetName val="설내역서 "/>
      <sheetName val="입력"/>
      <sheetName val="납부서"/>
      <sheetName val="기흥하도용"/>
      <sheetName val="일위대가(여기까지)"/>
      <sheetName val="J"/>
      <sheetName val="단위_xdc00_ὗ␀"/>
      <sheetName val="수성페인트도장 내역서"/>
      <sheetName val="진접"/>
      <sheetName val="사급자재(1단계)"/>
      <sheetName val="조명투자및환수계획"/>
      <sheetName val="제조중간결과"/>
      <sheetName val="8.현장관리비"/>
      <sheetName val="7.안전관리비"/>
      <sheetName val="design load"/>
      <sheetName val="working load at the btm ft."/>
      <sheetName val="stability check"/>
      <sheetName val="design criteria"/>
      <sheetName val="투자효율분석"/>
      <sheetName val="견적내역"/>
      <sheetName val="일집"/>
      <sheetName val="집1"/>
      <sheetName val="견적서세부내용"/>
      <sheetName val="견적내용입력"/>
      <sheetName val="COPING"/>
      <sheetName val="01"/>
      <sheetName val="DATA 입력부"/>
      <sheetName val="승용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설계명세서(선로)"/>
      <sheetName val="1F"/>
      <sheetName val="AH-1 "/>
      <sheetName val="적정성평가표(8번)(1순위)"/>
      <sheetName val="적정성평가표(12번)(6순위)"/>
      <sheetName val="기별(종합)"/>
      <sheetName val="변경품셈총괄"/>
      <sheetName val="Proposal"/>
      <sheetName val="1차 내역서"/>
      <sheetName val="기계설비"/>
      <sheetName val="경율산정"/>
      <sheetName val="중동상가"/>
      <sheetName val="eq_data"/>
      <sheetName val="전기설계변경"/>
      <sheetName val="송전재료비"/>
      <sheetName val="CALCULATION"/>
      <sheetName val="FIN TUBE"/>
      <sheetName val="HED. &amp; PIPE"/>
      <sheetName val="EQT-ESTN"/>
      <sheetName val="원가집계"/>
      <sheetName val="견적시담(송포2공구)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깨기수량"/>
      <sheetName val="전체_1설계"/>
      <sheetName val="UB2"/>
      <sheetName val="아수배전(1회)"/>
      <sheetName val="인건비_조사"/>
      <sheetName val="sheet"/>
      <sheetName val="견적서1"/>
      <sheetName val="공사착공계"/>
      <sheetName val="제품"/>
      <sheetName val="기본일위"/>
      <sheetName val="공사비증감"/>
      <sheetName val="갈현동"/>
      <sheetName val="개소별수량산출"/>
      <sheetName val="기지국"/>
      <sheetName val="파형강관집계"/>
      <sheetName val="주beam"/>
      <sheetName val="inputdata"/>
      <sheetName val="일위대가서식"/>
      <sheetName val="일위대가양식"/>
      <sheetName val="골재산출"/>
      <sheetName val="MANUFACTORY"/>
      <sheetName val="PAC"/>
      <sheetName val="TEL"/>
      <sheetName val="지하"/>
      <sheetName val="개별직종노임단가(2005.1)"/>
      <sheetName val="맨홀수량"/>
      <sheetName val="노임,자재"/>
      <sheetName val="기계경비(맨홀)"/>
      <sheetName val="토공 total"/>
      <sheetName val="평3"/>
      <sheetName val="가설공사"/>
      <sheetName val="총괄BOQ"/>
      <sheetName val="각종장비전압강하계산"/>
      <sheetName val="Ⅴ-2.공종별내역"/>
      <sheetName val="2공구수량"/>
      <sheetName val="토공(우물통,기타) "/>
      <sheetName val="일위목차"/>
      <sheetName val="포장절단"/>
      <sheetName val="일위단가"/>
      <sheetName val="일위(설)"/>
      <sheetName val="A 견적"/>
      <sheetName val="전기공사일위대가"/>
      <sheetName val="일위산출근거"/>
      <sheetName val="0_집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등록자료"/>
      <sheetName val="입력정보"/>
      <sheetName val="BOX 본체"/>
      <sheetName val="102역사"/>
      <sheetName val="2.대외공문"/>
      <sheetName val="ATM기초철가"/>
      <sheetName val="시화점실행"/>
      <sheetName val="총괄분 설계서용지"/>
      <sheetName val="위성"/>
      <sheetName val="식재일위대가"/>
      <sheetName val="단중표-ST"/>
      <sheetName val="DATA-UPS"/>
      <sheetName val="일위산출"/>
      <sheetName val="굴착현장"/>
      <sheetName val="4.±ÞÀü¼±Ã¶°Å"/>
      <sheetName val="골재丵〒"/>
      <sheetName val="일위1"/>
      <sheetName val="원형맨홀수량"/>
      <sheetName val="내역총渀腷"/>
      <sheetName val="소운반"/>
      <sheetName val="공종구간"/>
      <sheetName val="산출0"/>
      <sheetName val="업체별기성내역"/>
      <sheetName val=" 냉각수펌프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단가대조"/>
      <sheetName val="현황산출서"/>
      <sheetName val="옹벽기초자료"/>
      <sheetName val="공종목록표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49-11g"/>
      <sheetName val="49-11H"/>
      <sheetName val="PI_x0000__x0000_"/>
      <sheetName val="5."/>
      <sheetName val="11"/>
      <sheetName val="12."/>
      <sheetName val="14."/>
      <sheetName val="13"/>
      <sheetName val="7."/>
      <sheetName val="8."/>
      <sheetName val="10."/>
      <sheetName val="5.°í¹è¼±Ã¶°Å"/>
      <sheetName val="6.°í¾ÐÄÉÀÌºí½Å¼³"/>
      <sheetName val="7.ºñÀý¿¬¼±Á¶Á¤"/>
      <sheetName val="8.°¡µ¿ºê·¡Å°Æ®ÀÌ¼³"/>
      <sheetName val="화산경계"/>
      <sheetName val="지수"/>
      <sheetName val="사급자재총괄"/>
      <sheetName val="내역."/>
      <sheetName val="부대"/>
      <sheetName val="SRC-B3U2"/>
      <sheetName val="현대물량"/>
      <sheetName val="ASEM내역"/>
      <sheetName val="부丵〒"/>
      <sheetName val="부司2"/>
      <sheetName val="간지"/>
      <sheetName val="4.일위대가목차"/>
      <sheetName val="안양1공구_건축"/>
      <sheetName val="적격점수&lt;300억미만&gt;"/>
      <sheetName val="청구내역(9807)"/>
      <sheetName val="Param"/>
      <sheetName val="세부내역서"/>
      <sheetName val="수량산출1"/>
      <sheetName val="99년신청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세부내역서(전기)"/>
      <sheetName val="변경내역"/>
      <sheetName val="참조M"/>
      <sheetName val="in"/>
      <sheetName val="내역서적용수량"/>
      <sheetName val="청주(철골발주의뢰서)"/>
      <sheetName val="Price List"/>
      <sheetName val="영창26"/>
      <sheetName val="내역서 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E총"/>
      <sheetName val="공조기(삭제)"/>
      <sheetName val="예산M11A"/>
      <sheetName val="3본사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콘_재료분리(1)"/>
      <sheetName val="OZ049E"/>
      <sheetName val="배수내역(총수량)"/>
      <sheetName val="층"/>
      <sheetName val="단가조사표"/>
      <sheetName val="설계내역서(기계)"/>
      <sheetName val="수주실적0709"/>
      <sheetName val="음봉방향"/>
      <sheetName val="자료(통합)"/>
      <sheetName val="발주내역"/>
      <sheetName val="건축원가"/>
      <sheetName val="제4절-1"/>
      <sheetName val="총괄-1"/>
      <sheetName val=" 토목 처리장도급내역서 "/>
      <sheetName val="BOX(1.5X1.5)"/>
      <sheetName val="기초및구체공"/>
      <sheetName val="특수선일위대가"/>
      <sheetName val="홈통받이수량"/>
      <sheetName val="공통가설공사"/>
      <sheetName val="당사"/>
      <sheetName val="공사수행방안"/>
      <sheetName val="단위중량"/>
      <sheetName val="기본"/>
      <sheetName val="단위집계표"/>
      <sheetName val="2000년하반기"/>
      <sheetName val="견적대비표"/>
      <sheetName val="G.R300경비"/>
      <sheetName val="Data2"/>
      <sheetName val="화해(함평)"/>
      <sheetName val="화해(장성)"/>
      <sheetName val="출력-내역서"/>
      <sheetName val="단가표 "/>
      <sheetName val="AS포장복구_"/>
      <sheetName val="부서현황"/>
      <sheetName val="2BOX본체"/>
      <sheetName val="설-원가"/>
      <sheetName val="0217상가미분양자산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2.2.2입적표"/>
      <sheetName val="堀᎟"/>
      <sheetName val="¼ö·®»êÃÈ"/>
      <sheetName val="¼ö·®»êÃX"/>
      <sheetName val="壈᎟"/>
      <sheetName val="쀀ፐ"/>
      <sheetName val="죈፺"/>
      <sheetName val="惈፵"/>
      <sheetName val="pbs_lambda"/>
      <sheetName val="Matériel embarqué PVC"/>
      <sheetName val="(2)"/>
      <sheetName val="우수공"/>
      <sheetName val="설계개요"/>
      <sheetName val="대가목록"/>
      <sheetName val="O＆P"/>
      <sheetName val="결재판(삭제하지말아주세요)"/>
      <sheetName val="본사인상전"/>
      <sheetName val="단가산출-기,교"/>
      <sheetName val="Cost bd-&quot;A&quot;"/>
      <sheetName val="IBASE"/>
      <sheetName val="유첨䈀ᅪ"/>
      <sheetName val="토공,기초"/>
      <sheetName val="주간계획"/>
      <sheetName val="PIPING"/>
      <sheetName val="선택"/>
      <sheetName val="총괄원가 "/>
      <sheetName val="의정부문예회관변경내역"/>
      <sheetName val="POL6차-PIPING"/>
      <sheetName val="공용시설내역"/>
      <sheetName val="장비당단가 (1)"/>
      <sheetName val="물墸᎟鰀"/>
      <sheetName val="화재 탐지_x0005__x0000_"/>
      <sheetName val="자재테이블"/>
      <sheetName val="가중치"/>
      <sheetName val="일위대가(건축)"/>
      <sheetName val="자재목록표"/>
      <sheetName val="단중聀"/>
      <sheetName val="당정동경상이수"/>
      <sheetName val="당정동공통이수"/>
      <sheetName val="차수"/>
      <sheetName val="가CP"/>
      <sheetName val="APT"/>
      <sheetName val="TG9504"/>
      <sheetName val="1995년 섹터별 매출"/>
      <sheetName val="ROOF(ALKALI)"/>
      <sheetName val="貭♘"/>
      <sheetName val="기계실"/>
      <sheetName val="역T형옹벽(3.0)"/>
      <sheetName val="master(total)"/>
      <sheetName val="실행(ALT1)"/>
      <sheetName val="MAT"/>
      <sheetName val="경로,구간현황"/>
      <sheetName val="전신환매도徸"/>
      <sheetName val="공통비"/>
      <sheetName val="보호"/>
      <sheetName val="성남여성복지내역"/>
      <sheetName val="(A)내역서"/>
      <sheetName val="물가대비표"/>
      <sheetName val="기성내역"/>
      <sheetName val="미지급내역"/>
      <sheetName val="매입내역 "/>
      <sheetName val="거래처별지출내역"/>
      <sheetName val="총(철거)"/>
      <sheetName val="C.배수관공"/>
      <sheetName val="식재-외주 (2)"/>
      <sheetName val="유효폭의 계산"/>
      <sheetName val="집계(세부총괄)"/>
      <sheetName val="품셈기준"/>
      <sheetName val="물가변동잔여물량세부내역서"/>
      <sheetName val="신규(방류시설)"/>
      <sheetName val="소방"/>
      <sheetName val="덤프트럭계수"/>
      <sheetName val="카메라"/>
      <sheetName val="집계표(육상)"/>
      <sheetName val="설계내역(2001)"/>
      <sheetName val="날개벽(TYPE1)"/>
      <sheetName val="일반맨홀수량집계"/>
      <sheetName val="단락전류-A"/>
      <sheetName val="DPRKMHDT"/>
      <sheetName val="hvac내역서(제어동)"/>
      <sheetName val="22단가(철完9"/>
      <sheetName val="지질조사"/>
      <sheetName val="총체보활공정표"/>
      <sheetName val="T1"/>
      <sheetName val="단가결정"/>
      <sheetName val="1.취수장"/>
      <sheetName val="상-교대(A1-A2)"/>
      <sheetName val="첨부1"/>
      <sheetName val="3.하중산정4.지지력"/>
      <sheetName val="13LPMCC"/>
      <sheetName val="PART_DISCOUNT"/>
      <sheetName val="적점"/>
      <sheetName val="결합부검토"/>
      <sheetName val="재료표"/>
      <sheetName val="969910( R)"/>
      <sheetName val="금액결揄"/>
      <sheetName val="공사비 내역"/>
      <sheetName val="쌍송교"/>
      <sheetName val="N_x0000__x0000_"/>
      <sheetName val="성내동"/>
      <sheetName val="AIR_SHOWER(3인용)"/>
      <sheetName val="일반전기C"/>
      <sheetName val="99 조정금액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간선"/>
      <sheetName val="1"/>
      <sheetName val="인수공규격"/>
      <sheetName val="INMD1198"/>
      <sheetName val="INFG1198"/>
      <sheetName val="기계단가"/>
      <sheetName val="사다리"/>
      <sheetName val="안정검토(온1)"/>
      <sheetName val="산출목록표"/>
      <sheetName val="수원공"/>
      <sheetName val="적격심사표"/>
      <sheetName val="샤워실위생"/>
      <sheetName val="건축토목내역"/>
      <sheetName val="대전-교대(A1-A2)"/>
      <sheetName val="205동"/>
      <sheetName val="청하배수"/>
      <sheetName val="2004상반기"/>
      <sheetName val="조정율"/>
      <sheetName val="PI植ď"/>
      <sheetName val="관정비교"/>
      <sheetName val="자재일람"/>
      <sheetName val="가공2원도"/>
      <sheetName val="대비표"/>
      <sheetName val="선수금"/>
      <sheetName val="설계산출표지"/>
      <sheetName val="예비품"/>
      <sheetName val="48전력선_x0002__x0000_㣸"/>
      <sheetName val="공사직종별노임"/>
      <sheetName val="준공조서"/>
      <sheetName val="공사준공계"/>
      <sheetName val="준공검사보고서"/>
      <sheetName val="포장공자재집계표"/>
      <sheetName val="지급자재대"/>
      <sheetName val="LIST"/>
      <sheetName val="진주䈀ᅪ"/>
      <sheetName val="도장수량(하1)"/>
      <sheetName val="사업수지"/>
      <sheetName val="기계경비단가"/>
      <sheetName val="CON'C"/>
      <sheetName val="경영상태"/>
      <sheetName val="전체공내역서"/>
      <sheetName val="퍼스트"/>
      <sheetName val="mcc일위대가"/>
      <sheetName val="건축원가계산서"/>
      <sheetName val="ATS단가"/>
      <sheetName val="횡배수관"/>
      <sheetName val="원본"/>
      <sheetName val="공사비 내역 (가)"/>
      <sheetName val="북방3터널"/>
      <sheetName val="기술자료 (연수)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보도경계블럭"/>
      <sheetName val="모델링"/>
      <sheetName val="EUPDAT2"/>
      <sheetName val="부표총괄"/>
      <sheetName val="Tot-sum"/>
      <sheetName val="영흥TL(UP,DOWN) "/>
      <sheetName val="96작생능"/>
      <sheetName val="sheets"/>
      <sheetName val="관기성공.내"/>
      <sheetName val="변경서식"/>
      <sheetName val="TYPE-B 평균H"/>
      <sheetName val="평균높이산출근거"/>
      <sheetName val="횡배수관위치조서"/>
      <sheetName val="공사비내역서"/>
      <sheetName val="도로경계블럭단위수량"/>
      <sheetName val="도로경계블럭단위토공"/>
      <sheetName val="L형측구단위수량"/>
      <sheetName val="L형측구연장조서"/>
      <sheetName val="기본사항"/>
      <sheetName val="토목내역서 (도급단가)"/>
      <sheetName val="내역서단가산출용"/>
      <sheetName val="감액총괄표"/>
      <sheetName val="현장경비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음성방향"/>
      <sheetName val="설계변경내역 98"/>
      <sheetName val="공제구간조서"/>
      <sheetName val="현장관리비 산출내역"/>
      <sheetName val="토목검측서"/>
      <sheetName val="설계일반"/>
      <sheetName val="수압집계"/>
      <sheetName val="SP-B1"/>
      <sheetName val="유림총괄"/>
      <sheetName val="신규 품"/>
      <sheetName val="자재 집계표"/>
      <sheetName val="단산"/>
      <sheetName val="변수데이타"/>
      <sheetName val="예산M6-B"/>
      <sheetName val="동원인원산출"/>
      <sheetName val="총(신설)"/>
      <sheetName val="대,怀፵"/>
      <sheetName val="22단헾"/>
      <sheetName val="Option"/>
      <sheetName val="상 부"/>
      <sheetName val="차선도색현황"/>
      <sheetName val="단가적용(터널)"/>
      <sheetName val="단위가격_할증"/>
      <sheetName val="전선_및_전선ࠝ"/>
      <sheetName val="일위대가 "/>
      <sheetName val="제"/>
      <sheetName val="총괄집䠄ᡏ"/>
      <sheetName val="적용기준"/>
      <sheetName val="산출2-기기동력"/>
      <sheetName val="통신단가조사"/>
      <sheetName val="105,106,107동"/>
      <sheetName val="수로교총재료齘_x0013_"/>
      <sheetName val="산출및내역"/>
      <sheetName val="내역전기"/>
      <sheetName val="96.12"/>
      <sheetName val="22단丵"/>
      <sheetName val="SLIDES"/>
      <sheetName val="광혁기성"/>
      <sheetName val="정산입력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4︀ᇕ԰"/>
      <sheetName val="하부철근수량"/>
      <sheetName val="입찰사유서 제4공종 (흙깎기)"/>
      <sheetName val="총괄서"/>
      <sheetName val="9-1차이내역."/>
      <sheetName val="자단"/>
      <sheetName val="거푸집물량"/>
      <sheetName val="D-3109"/>
      <sheetName val="부하"/>
      <sheetName val="도체종-상수표"/>
      <sheetName val="sub"/>
      <sheetName val="마장"/>
      <sheetName val="투찰가"/>
      <sheetName val="계약표지"/>
      <sheetName val="중기목록"/>
      <sheetName val="변경품셈"/>
      <sheetName val="환"/>
      <sheetName val="적용기준표(98년상반기)"/>
      <sheetName val="예산내역서"/>
      <sheetName val="WIND-EQ"/>
      <sheetName val="FEXS"/>
      <sheetName val="PUMP SHT"/>
      <sheetName val="회사99"/>
      <sheetName val="OCT.FDN"/>
      <sheetName val="기성내역서"/>
      <sheetName val="PAD TR보호대기초"/>
      <sheetName val="가로등기초"/>
      <sheetName val="HANDHOLE(2)"/>
      <sheetName val="2000_x0005__x0000__x0000_"/>
      <sheetName val="시가지우회도로공내역서"/>
      <sheetName val="견적사양비교표"/>
      <sheetName val="N頀ᚃ"/>
      <sheetName val="AHU집계"/>
      <sheetName val="공조기휀"/>
      <sheetName val="계양가시설"/>
      <sheetName val="삼성전기"/>
      <sheetName val="B부대공"/>
      <sheetName val="현장설က_x0000_蠀ᛟ"/>
      <sheetName val="학생내역"/>
      <sheetName val="전압"/>
      <sheetName val="조도"/>
      <sheetName val="동력"/>
      <sheetName val="분양가격표"/>
      <sheetName val="일목"/>
      <sheetName val="박스토공"/>
      <sheetName val="기준표"/>
      <sheetName val="보호공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기준비용"/>
      <sheetName val="내역서-전체낙찰율"/>
      <sheetName val="제수변䊱ᅪ"/>
      <sheetName val="2호맨홀공제수량"/>
      <sheetName val="아산경희980422"/>
      <sheetName val="36신丵〒_x0005_"/>
      <sheetName val="A(Rev.3)"/>
      <sheetName val="부총"/>
      <sheetName val="위치"/>
      <sheetName val="공작물조직표(용배수)"/>
      <sheetName val="날개수량1.5"/>
      <sheetName val="내역서(기성청구)"/>
      <sheetName val="000000"/>
      <sheetName val="재료단가"/>
      <sheetName val="예산조서(︀ᇕ԰"/>
      <sheetName val="전장품(관리용)"/>
      <sheetName val="원가계墬ᥓ"/>
      <sheetName val="원가계Ⴌ_x0000_"/>
      <sheetName val="CAT_5"/>
      <sheetName val="관로토공집계표"/>
      <sheetName val="세부내역(직접인건비)"/>
      <sheetName val="이토변실(A3-LINE)"/>
      <sheetName val="견적단가"/>
      <sheetName val="토 적 표"/>
      <sheetName val="3회기성헾】"/>
      <sheetName val="변경비교헾】"/>
      <sheetName val="접속도로"/>
      <sheetName val="횡배위치"/>
      <sheetName val="계산중"/>
      <sheetName val="몰탈㔀቎԰_x0000_"/>
      <sheetName val="몰탈䠊ፓ倀놡"/>
      <sheetName val="몰탈䠋ፓ頀뫻"/>
      <sheetName val="몰탈䠠ፓ瀀멗"/>
      <sheetName val="몰탈䠊ፓ "/>
      <sheetName val="평가내역"/>
      <sheetName val="몰탈䠉ፓ退"/>
      <sheetName val="몰탈䠉ፓ退ꠍ"/>
      <sheetName val="몰탈䠑ፓ뀀짅"/>
      <sheetName val="TOEC"/>
      <sheetName val="몰탈䠊ፓ㠀擞"/>
      <sheetName val="단가견적조사표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VS P-Q"/>
      <sheetName val="기초코徸"/>
      <sheetName val="도급단가-아파트"/>
      <sheetName val="남대문빌딩"/>
      <sheetName val="PUMP"/>
      <sheetName val="원내역서 그대로"/>
      <sheetName val="파이프"/>
      <sheetName val="실행비교"/>
      <sheetName val="회로내역(승인)"/>
      <sheetName val="공통대가"/>
      <sheetName val="Pier 3"/>
      <sheetName val="(전체발주,금회3차공사)내역서"/>
      <sheetName val="Macro(AT)"/>
      <sheetName val="PW3"/>
      <sheetName val="PW4"/>
      <sheetName val="SC1"/>
      <sheetName val="PE"/>
      <sheetName val="PM"/>
      <sheetName val="TR"/>
      <sheetName val="민감도"/>
      <sheetName val="수안보-_x0005__x0000__x0000_"/>
      <sheetName val="배"/>
      <sheetName val="일반맨홀수량집계(A-7 LINE)"/>
      <sheetName val="401"/>
      <sheetName val="Sheet22"/>
      <sheetName val="가시설수량"/>
      <sheetName val="암센터"/>
      <sheetName val="인부임"/>
      <sheetName val="특기사항"/>
      <sheetName val="하도내역 (철콘)"/>
      <sheetName val="11.자재단가"/>
      <sheetName val="b_balju"/>
      <sheetName val="빙축열"/>
      <sheetName val="L-type"/>
      <sheetName val="0.갑지"/>
      <sheetName val="구의33고"/>
      <sheetName val="견적정보"/>
      <sheetName val="RE9604"/>
      <sheetName val="노임단가표"/>
      <sheetName val="5.동별횡주관경"/>
      <sheetName val="일위(시설)"/>
      <sheetName val="총괄갑 "/>
      <sheetName val="법면"/>
      <sheetName val="배수공1"/>
      <sheetName val="내역서(당초변경)"/>
      <sheetName val="2.주요계수총괄"/>
      <sheetName val="도장 및 용접 수량"/>
      <sheetName val="순공사비"/>
      <sheetName val="사업계획1안"/>
      <sheetName val="코드"/>
      <sheetName val="월별수입"/>
      <sheetName val="3련 B姨#"/>
      <sheetName val="1_설계기준"/>
      <sheetName val="Sheet1_(2)"/>
      <sheetName val="비목군분류일위"/>
      <sheetName val="금액집계"/>
      <sheetName val="일위대가내역"/>
      <sheetName val="만수배관단가"/>
      <sheetName val="FRP배관단가(만수)"/>
      <sheetName val="설계내"/>
      <sheetName val="설치 일위대가(46~԰_x0000_缀_x0000_"/>
      <sheetName val="자재표"/>
      <sheetName val="가로등제어반 설치공사(수량)"/>
      <sheetName val="기성공제요청서"/>
      <sheetName val="토목원가계窨_x0013_"/>
      <sheetName val="교실"/>
      <sheetName val="대창(함평)"/>
      <sheetName val="암거공"/>
      <sheetName val="직접인건비"/>
      <sheetName val="-15.0"/>
      <sheetName val="해평견적"/>
      <sheetName val="사리부설"/>
      <sheetName val="1월"/>
      <sheetName val="임대견적서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Sheet16 (2)"/>
      <sheetName val="시초1교"/>
      <sheetName val="대구-교대(A1)"/>
      <sheetName val="정화조"/>
      <sheetName val="변품8-37"/>
      <sheetName val="참조(2)"/>
      <sheetName val="참조"/>
      <sheetName val="현장일보"/>
      <sheetName val="9509"/>
      <sheetName val="금융비용"/>
      <sheetName val="신공항A-9헾】_x0005__x0000__x0000_"/>
      <sheetName val="기존구조물철거집계계표"/>
      <sheetName val="내역서(교량)전체"/>
      <sheetName val="장비경비"/>
      <sheetName val="제철"/>
      <sheetName val="건공실"/>
      <sheetName val="오억미만"/>
      <sheetName val="99노임기준"/>
      <sheetName val="48산출"/>
      <sheetName val="FB25JN"/>
      <sheetName val="ÀÔ낼㝗ﰀ㝗"/>
      <sheetName val="10.Ã¶丵⾥_x0005__x0000__x0000_"/>
      <sheetName val="ÀÔԀ_x0000_缀_x0000_"/>
      <sheetName val="10.Ã¶堨û丵⽏_x0005__x0000_"/>
      <sheetName val="Á¶µµ°è»ê¼­ (堨û丵⽏_x0005_"/>
      <sheetName val="Á¶µµ°è»ê¼­ (헾⼵_x0005__x0000_"/>
      <sheetName val="unit_4"/>
      <sheetName val="2F_회의실견적(5_14_일대)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96보완계획7_12"/>
      <sheetName val="외주대비_-석축"/>
      <sheetName val="외주대비-구조물_(2)"/>
      <sheetName val="견적표지_(3)"/>
      <sheetName val="ITB_COST"/>
      <sheetName val="3_내역서"/>
      <sheetName val="전차선로_물량표"/>
      <sheetName val="1공구_건정토건_토공"/>
      <sheetName val="º¹±¸·®»êÁ¤_¹×_Àü¿ëÈ¸¼±_»ç¿ë"/>
      <sheetName val="4¿ù_½ÇÀûÃßÁ¤(°ÇÃà+Åä¸ñ)"/>
      <sheetName val="4¿ù_½ÇÀûÃßÁ¤(°ÇÃà)"/>
      <sheetName val="설_계"/>
      <sheetName val="단면_(2)"/>
      <sheetName val="IMP_(REACTOR)"/>
      <sheetName val="6PILE__(돌출)"/>
      <sheetName val="플랜트_설치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노원열병합__건축공사기성내역서"/>
      <sheetName val="내역서_(2)"/>
      <sheetName val="EQUIPMENT_-2"/>
      <sheetName val="빌딩_안내"/>
      <sheetName val="3련_BOX"/>
      <sheetName val="10_Ã¶丵⾥"/>
      <sheetName val="자동_철거"/>
      <sheetName val="자동_설치"/>
      <sheetName val="토목_철주"/>
      <sheetName val="철거_일위대가(1-19)"/>
      <sheetName val="철거_일위대가(20-22)"/>
      <sheetName val="CABLE_SIZE-3"/>
      <sheetName val="설치_일위대가(23-45호)"/>
      <sheetName val="TRE_TABLE"/>
      <sheetName val="2000,9월_일위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10_Ã¶堨û丵⽏"/>
      <sheetName val="Á¶µµ°è»ê¼­_(堨û丵⽏"/>
      <sheetName val="const_"/>
      <sheetName val="BSD_(2)"/>
      <sheetName val="_견적서"/>
      <sheetName val="Á¶µµ°è»ê¼­_(헾⼵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8__안정검토"/>
      <sheetName val="설치_일위대가(46~78호)"/>
      <sheetName val="BASIC_(2)"/>
      <sheetName val="Man_Power_&amp;_Comp"/>
      <sheetName val="2000년_공정표"/>
      <sheetName val="220_(2)"/>
      <sheetName val="노무비_근거"/>
      <sheetName val="효성CB_1P기초"/>
      <sheetName val="단가_"/>
      <sheetName val="단가표 (2)"/>
      <sheetName val="토목내역서"/>
      <sheetName val="빙장비사양"/>
      <sheetName val="cable-data"/>
      <sheetName val="골조"/>
      <sheetName val="재료집계표3"/>
      <sheetName val="범용개발순소요비용"/>
      <sheetName val="다곡2교"/>
      <sheetName val="TYPE1"/>
      <sheetName val="철근량"/>
      <sheetName val="40총괄"/>
      <sheetName val="40집계"/>
      <sheetName val="왕십리방향"/>
      <sheetName val="품셈총괄표"/>
      <sheetName val="CAL."/>
      <sheetName val="부대집계"/>
      <sheetName val="조건입력"/>
      <sheetName val="조건입력(2)"/>
      <sheetName val="장비선정"/>
      <sheetName val="BREAKDOWN(철거설치)"/>
      <sheetName val="10월"/>
      <sheetName val="변경후원본2"/>
      <sheetName val="LABTOTAL"/>
      <sheetName val="COA-17"/>
      <sheetName val="C-18"/>
      <sheetName val="내역아"/>
      <sheetName val="울타리"/>
      <sheetName val="경성자금"/>
      <sheetName val="SUB일위대가"/>
      <sheetName val="사용자정의"/>
      <sheetName val="평자재단가"/>
      <sheetName val="95년12월말"/>
      <sheetName val="교량전기"/>
      <sheetName val="옥외"/>
      <sheetName val="토목(용인)"/>
      <sheetName val="건축집계"/>
      <sheetName val="자금청구"/>
      <sheetName val="대가단최종"/>
      <sheetName val="원하도급내역서(당초)"/>
      <sheetName val="대포2교접속"/>
      <sheetName val="비교1"/>
      <sheetName val="2002계약현황"/>
      <sheetName val="IMF Code"/>
      <sheetName val="A1_본체_수량산출서"/>
      <sheetName val="물량증감"/>
      <sheetName val="9902"/>
      <sheetName val="환율"/>
      <sheetName val="주소록"/>
      <sheetName val="CT "/>
      <sheetName val="ꀀ"/>
      <sheetName val="교대(A1挔"/>
      <sheetName val="하수급견적대_x0005_"/>
      <sheetName val="교대(A1_x0005_"/>
      <sheetName val="부대_x0005__x0000_"/>
      <sheetName val="부대헾】"/>
      <sheetName val="교대(A1窨"/>
      <sheetName val="부대窨_x0013_"/>
      <sheetName val="하수급견적대窨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ꠀ፺"/>
      <sheetName val="insulation"/>
      <sheetName val="Architecture Work"/>
      <sheetName val="PipWT"/>
      <sheetName val="뜃맟뭁돽띿맟?-BLDG"/>
      <sheetName val="꣈፺"/>
      <sheetName val="저፺"/>
      <sheetName val="︀ᇕ"/>
      <sheetName val="怀፵"/>
      <sheetName val="주사무실︀ᇕ"/>
      <sheetName val="주사무실ꠀ፺"/>
      <sheetName val="BOX ꠀ፺"/>
      <sheetName val="㗈቎"/>
      <sheetName val="주사무실ֳ_x0000_"/>
      <sheetName val="¼ö·®»êÃ¨"/>
      <sheetName val="新철폐복2"/>
      <sheetName val="新철폐복3"/>
      <sheetName val="¼ö·®»êÃ_x0005_"/>
      <sheetName val="¼ö·®»êÃ "/>
      <sheetName val="유화"/>
      <sheetName val="교사기준면적(초등)"/>
      <sheetName val="조명율"/>
      <sheetName val="보집계표"/>
      <sheetName val="환률"/>
      <sheetName val="가계부"/>
      <sheetName val="제품목록"/>
      <sheetName val="매입매출관리"/>
      <sheetName val="경로당내역건축"/>
      <sheetName val="계림(함평)"/>
      <sheetName val="계림(장성)"/>
      <sheetName val="노임단가(08.01)"/>
      <sheetName val="몰탈단가"/>
      <sheetName val="은평작업지시대장"/>
      <sheetName val="행거,슈,볼트,펌프,잡재"/>
      <sheetName val="을-ATYPE"/>
      <sheetName val="원가계산(2)"/>
      <sheetName val="소일위대가코드표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차도부연장현황"/>
      <sheetName val="차도부수량집계표"/>
      <sheetName val="PumpSpec"/>
      <sheetName val="공사기본내용입력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RangeObject"/>
      <sheetName val="분뇨"/>
      <sheetName val="H-pile(250x250)"/>
      <sheetName val="H-pile(298x299)"/>
      <sheetName val="방음벽기초(H_xd8d4_ㆂᰀㆃ"/>
      <sheetName val="기성내역서(토목)"/>
      <sheetName val="상수도토공_x0005__x0000_"/>
      <sheetName val="설직재0_x0000_"/>
      <sheetName val="설직재餀㒘"/>
      <sheetName val="제잡비"/>
      <sheetName val="T13(P68~72,78)"/>
      <sheetName val="PARAMETER"/>
      <sheetName val="금강견적"/>
      <sheetName val="공사설계서"/>
      <sheetName val="기초대가"/>
      <sheetName val="용산3(영광)"/>
      <sheetName val="공사"/>
      <sheetName val="철근집계표"/>
      <sheetName val="중로근거"/>
      <sheetName val="VXXXXXXX"/>
      <sheetName val="지입집계"/>
      <sheetName val="공종별 집계"/>
      <sheetName val="용역비내역-진짜"/>
      <sheetName val="일별1"/>
      <sheetName val="집행(2-1)"/>
      <sheetName val="11+040(통로)"/>
      <sheetName val="1,2,3,4,5단위수량"/>
      <sheetName val="단가비교표 (계측제어)"/>
      <sheetName val="원가계산서 "/>
      <sheetName val="N쌃괅"/>
      <sheetName val="철탑공사"/>
      <sheetName val="국도접속 차도부수량"/>
      <sheetName val="원곡IC교 내진성능보강공사 실시설계 용역.xlsx"/>
      <sheetName val="MixBed"/>
      <sheetName val="CondPol"/>
      <sheetName val="전기단가조사서"/>
      <sheetName val="PI蒨9"/>
      <sheetName val="토공2"/>
      <sheetName val="한화 둔산 내역서"/>
      <sheetName val="자탐수량산출서"/>
      <sheetName val="NAI"/>
      <sheetName val="C1ㅇ"/>
      <sheetName val="base"/>
      <sheetName val="STD"/>
      <sheetName val="주경기-오배수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리터팬내장형"/>
      <sheetName val="신.분"/>
      <sheetName val="CAL"/>
      <sheetName val="FRT_O"/>
      <sheetName val="FAB_I"/>
      <sheetName val="96노임기준"/>
      <sheetName val="시중노임(공사)"/>
      <sheetName val="4.2유효폭의 계산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간접경상비"/>
      <sheetName val="수전기기DATA"/>
      <sheetName val="형식별 개략공사비"/>
      <sheetName val="간이영수증"/>
      <sheetName val="부산4"/>
      <sheetName val="내역총괄표"/>
      <sheetName val="바이오"/>
      <sheetName val="잡철물"/>
      <sheetName val="일위대가1"/>
      <sheetName val="5.공종별尜_x0013_層_x0013_闰"/>
      <sheetName val="과세면세표"/>
      <sheetName val="인제내역"/>
      <sheetName val="사통"/>
      <sheetName val="현장지䀀ኀ㠀ኃ"/>
      <sheetName val="총공사비"/>
      <sheetName val="㩷"/>
      <sheetName val="렀ⵘ"/>
      <sheetName val="֭_x0000_"/>
      <sheetName val="성곽내역서"/>
      <sheetName val="16-1"/>
      <sheetName val="W-현원가"/>
      <sheetName val="부대토목"/>
      <sheetName val="참조자료"/>
      <sheetName val="변경ᛅ⾒_x0005_"/>
      <sheetName val="품종별월계"/>
      <sheetName val="설계서"/>
      <sheetName val="금액내㔀቎"/>
      <sheetName val="예산"/>
      <sheetName val="수지표"/>
      <sheetName val="셀명"/>
      <sheetName val="D"/>
      <sheetName val="Change rate"/>
      <sheetName val="B3.PERSONEL-Ucret"/>
      <sheetName val="nomi "/>
      <sheetName val="상가지급현황"/>
      <sheetName val="전부인쇄"/>
      <sheetName val="1.외주공사"/>
      <sheetName val="2.직영공사"/>
      <sheetName val="원가계산서(남측)"/>
      <sheetName val="첨부"/>
      <sheetName val="계산DATA입력"/>
      <sheetName val="4.고용보험"/>
      <sheetName val="표지판현황"/>
      <sheetName val="직원자료입력"/>
      <sheetName val="롤러"/>
      <sheetName val="산출서집계"/>
      <sheetName val="카렌스센터계량기설치공사"/>
      <sheetName val="대우단가(풍산)"/>
      <sheetName val="교통惨У԰_x0000_"/>
      <sheetName val="6.¾㉀ᩴ蛀"/>
      <sheetName val="견적대비 견적서"/>
      <sheetName val="조도계산(가로등NEW)"/>
      <sheetName val="갑(전기)"/>
      <sheetName val="적용환율"/>
      <sheetName val="대상공사(조달청)"/>
      <sheetName val="환산"/>
      <sheetName val="VA橂⼸_x0005_"/>
      <sheetName val="ES조서출력하기"/>
      <sheetName val="9.2.3 각 실별 조도계산(3단계)"/>
      <sheetName val="표준ፙ렀ᑟ"/>
      <sheetName val="입력변수"/>
      <sheetName val="설계요율"/>
      <sheetName val="주재료비"/>
      <sheetName val="4.전기"/>
      <sheetName val="진행 DATA (2)"/>
      <sheetName val="본사공가현황"/>
      <sheetName val="외화계약"/>
      <sheetName val="J直_x0004__x0005_"/>
      <sheetName val="ༀༀ̀ఀЀ"/>
      <sheetName val="동력부하계산"/>
      <sheetName val="PANEL 내역"/>
      <sheetName val="견적2001(1분기)"/>
      <sheetName val="7단가"/>
      <sheetName val="타견적(을)"/>
      <sheetName val="유첨_x0005__x0000_"/>
      <sheetName val="유첨헾】"/>
      <sheetName val="지입자재"/>
      <sheetName val="재료비내역서"/>
      <sheetName val="배수관접합및부설  "/>
      <sheetName val="POWER"/>
      <sheetName val="Summary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TYPE-U800"/>
      <sheetName val="일위대가-1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원가총괄"/>
      <sheetName val="5. 차단기 용량계산"/>
      <sheetName val="48신설수량"/>
      <sheetName val="22-1소단"/>
      <sheetName val="22-2M단"/>
      <sheetName val="인원계획"/>
      <sheetName val="시행예산"/>
      <sheetName val="자압1"/>
      <sheetName val="고창방향"/>
      <sheetName val="전체내역 (2)"/>
      <sheetName val="Formulas &amp; Tables"/>
      <sheetName val="공정코드"/>
      <sheetName val="구조물"/>
      <sheetName val="품셈(기초)"/>
      <sheetName val="날개벽(좌,우=45도,75도)"/>
      <sheetName val="수곡내역"/>
      <sheetName val="0001(arch)"/>
      <sheetName val="Breakdown"/>
      <sheetName val="금호산업"/>
      <sheetName val="표 지"/>
      <sheetName val="6.2.1 지하차도 조도계산"/>
      <sheetName val="RAHMEN"/>
      <sheetName val="배수내역 (2)"/>
      <sheetName val="장비명"/>
      <sheetName val="2000.05"/>
      <sheetName val="97노임단가"/>
      <sheetName val="입력란"/>
      <sheetName val="철근총괄집계표"/>
      <sheetName val="TYPE집계표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구조대가"/>
      <sheetName val="포설대가1"/>
      <sheetName val="부대대가"/>
      <sheetName val="참조 DATA"/>
      <sheetName val="spec"/>
      <sheetName val="program"/>
      <sheetName val="studbolt no."/>
      <sheetName val="studbolt size"/>
      <sheetName val="item sort no"/>
      <sheetName val="공정량산출내역서 "/>
      <sheetName val="수안보-헾】_x0005__x0000_"/>
      <sheetName val="적격"/>
      <sheetName val="시설물기초"/>
      <sheetName val="한전고리-을"/>
      <sheetName val=" ｹ-ﾌﾞﾙ"/>
      <sheetName val="MW-BM"/>
      <sheetName val="토공대가"/>
      <sheetName val="토공실행"/>
      <sheetName val="준공조서갑지"/>
      <sheetName val="DT"/>
      <sheetName val="BH"/>
      <sheetName val="펌프차타설"/>
      <sheetName val="5.3 단면가정"/>
      <sheetName val="총괄집렇♑"/>
      <sheetName val="앉음벽 (2)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금광1터널"/>
      <sheetName val="역삼"/>
      <sheetName val="배수관연장산출서"/>
      <sheetName val="옹벽수량萘_x0013_"/>
      <sheetName val="2.조명기구철거(일괄철거분)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인부신상자료"/>
      <sheetName val="6차2회변경내역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CF"/>
      <sheetName val="전기일위목록"/>
      <sheetName val="倀ᑙ"/>
      <sheetName val="1x"/>
      <sheetName val="栈᲋"/>
      <sheetName val="_xd810_᱓"/>
      <sheetName val="배수및구조물공1"/>
      <sheetName val="계약서"/>
      <sheetName val="사  업  비  수  지  예  산  서"/>
      <sheetName val="앨범표지"/>
      <sheetName val="3차준공"/>
      <sheetName val="공사비명세서"/>
      <sheetName val="사용성검토"/>
      <sheetName val="배관단가조사서"/>
      <sheetName val="피스표"/>
      <sheetName val="조견표"/>
      <sheetName val="관헾"/>
      <sheetName val="원가(1︀"/>
      <sheetName val="원가(1䠀"/>
      <sheetName val="관聈"/>
      <sheetName val="개봉3동하수관"/>
      <sheetName val="관_x0005_"/>
      <sheetName val="증감䈀ᅪ"/>
      <sheetName val="Macro(부하)"/>
      <sheetName val="제조부문배부"/>
      <sheetName val="XREF"/>
      <sheetName val="반포2차"/>
      <sheetName val="P.M 별"/>
      <sheetName val="증栀ᙿ가"/>
      <sheetName val="국공유지및사유지"/>
      <sheetName val="»êÃ렀䡟ԯ_x0000_缀"/>
      <sheetName val="»êÃ︀ᇕ԰_x0000_缀"/>
      <sheetName val="예산대비"/>
      <sheetName val="4/_x0000_䠀"/>
      <sheetName val="4쌇栅/"/>
      <sheetName val="4က_x0000_က"/>
      <sheetName val="[YES.XLS][YES.XLS][YES.XLS]4/_x0000_䠀"/>
      <sheetName val="[YES.XLS][YES.XLS][YES.XLS]4쌇栅/"/>
      <sheetName val="정산내역서"/>
      <sheetName val="L형옹벽"/>
      <sheetName val="작성"/>
      <sheetName val="RING WALL"/>
      <sheetName val="설계변경내역서"/>
      <sheetName val="공사비PK5월"/>
      <sheetName val="간접비(1)"/>
      <sheetName val="평균터파기고(1-2,ASP)"/>
      <sheetName val="남양주부대"/>
      <sheetName val="조정내역"/>
      <sheetName val="단위목헾"/>
      <sheetName val="산출내역(K2)"/>
      <sheetName val="전체제잡비"/>
      <sheetName val="지불내역1"/>
      <sheetName val="집수정(1)"/>
      <sheetName val="안양동교 1안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일위대가(가설԰"/>
      <sheetName val="시공업체명부"/>
      <sheetName val="Direct (공사비대비)"/>
      <sheetName val="keyword"/>
      <sheetName val="1._x005f_x0018_변전설비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YES.XLS"/>
      <sheetName val="품목납기"/>
      <sheetName val=" 소방공사 산출근거"/>
      <sheetName val="경비공통"/>
      <sheetName val="세목별"/>
      <sheetName val="소개"/>
      <sheetName val="#REF!"/>
      <sheetName val="계열사현황종합"/>
      <sheetName val="basic_info"/>
      <sheetName val="5사남"/>
      <sheetName val="비탈면보호공수량산출"/>
      <sheetName val="Macro"/>
      <sheetName val="산출"/>
      <sheetName val="강관산출"/>
      <sheetName val="hvac(제어동)"/>
      <sheetName val="토공및부대2차"/>
      <sheetName val="새공통"/>
      <sheetName val="설변물량"/>
      <sheetName val="3절_CheckList_구분"/>
      <sheetName val="※참고자료※"/>
      <sheetName val="총괄표(1)"/>
      <sheetName val="내역5"/>
      <sheetName val="동력배선"/>
      <sheetName val="본선동력배선"/>
      <sheetName val="본선조명"/>
      <sheetName val="전력간선배선"/>
      <sheetName val="전열배선"/>
      <sheetName val="배관배선 단가조사"/>
      <sheetName val="gvl"/>
      <sheetName val="수습"/>
      <sheetName val="접지뀀Ῥ"/>
      <sheetName val="교대시점"/>
      <sheetName val="접지耀⧞"/>
      <sheetName val="접지_x0000__x0000_"/>
      <sheetName val="접지쀀ᗡ"/>
      <sheetName val="CA_x0000__x0000_"/>
      <sheetName val="심의대상"/>
      <sheetName val="CPM챠트"/>
      <sheetName val="용수간선"/>
      <sheetName val="노무비(첨부4-4)"/>
      <sheetName val="일반부표"/>
      <sheetName val="뚝토공"/>
      <sheetName val="05년"/>
      <sheetName val="내역서(총괄)"/>
      <sheetName val="공종별 집계표"/>
      <sheetName val="공통가설_8"/>
      <sheetName val="아파트_9"/>
      <sheetName val="직접공사비집계표_7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매입세율"/>
      <sheetName val="단  가  垨4奜4睮⿩_x0005_"/>
      <sheetName val="PREFACE"/>
      <sheetName val="원본(갑지)"/>
      <sheetName val="전등부하"/>
      <sheetName val="예총"/>
      <sheetName val="1호맨홀토공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도근좌표"/>
      <sheetName val="1.동력공사"/>
      <sheetName val="도장"/>
      <sheetName val="Ext. Stone-P"/>
      <sheetName val="건축공사 집계표"/>
      <sheetName val="B.O.M"/>
      <sheetName val="구간산출"/>
      <sheetName val="화전내"/>
      <sheetName val="REINF."/>
      <sheetName val="남양내역"/>
      <sheetName val="도급내역서"/>
      <sheetName val="설계서(설치)"/>
      <sheetName val="05 BOX"/>
      <sheetName val="02 SLAB"/>
      <sheetName val="full (2)"/>
      <sheetName val="154TW"/>
      <sheetName val="일반수량집계"/>
      <sheetName val="실내건축일위대가"/>
      <sheetName val="변수2"/>
      <sheetName val="저항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입찰보Ⳡ"/>
      <sheetName val="목록1"/>
      <sheetName val="목록2"/>
      <sheetName val="첨부파일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ࠀ᎚"/>
      <sheetName val="위치︀㓕"/>
      <sheetName val="주사무실︀㓕"/>
      <sheetName val="위치_xd800_ᢘ"/>
      <sheetName val="ᓈባ"/>
      <sheetName val="︀盕"/>
      <sheetName val="壈▞"/>
      <sheetName val="내역서1"/>
      <sheetName val="L_RPTB03_01"/>
      <sheetName val="단위수량산출"/>
      <sheetName val="합의서"/>
      <sheetName val="노임목록"/>
      <sheetName val="산출명세서"/>
      <sheetName val="2.노무비명세서(수직보垰7埼"/>
      <sheetName val="전체내ꀀፐ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목표세부명세"/>
      <sheetName val="당진1,2호기전선관설치및접지4차공사내역서-을지"/>
      <sheetName val="토목공사일반"/>
      <sheetName val="A"/>
      <sheetName val="수량BOQ"/>
      <sheetName val="전력구구조물산근2구간"/>
      <sheetName val="우,오수"/>
      <sheetName val="팔당터널(1공구)"/>
      <sheetName val="card1"/>
      <sheetName val="흙쌓기도수로설치현황(1)"/>
      <sheetName val="단위별 일위대가표"/>
      <sheetName val="선우통상(을)"/>
      <sheetName val="견적서-골조공사"/>
      <sheetName val="귀래방향"/>
      <sheetName val="FCU (2)"/>
      <sheetName val="장비분석"/>
      <sheetName val="무전표"/>
      <sheetName val="공통단가"/>
      <sheetName val="절감계산"/>
      <sheetName val="ML"/>
      <sheetName val="기초"/>
      <sheetName val="archi(본사)"/>
      <sheetName val="36+45-113-18+19+20I"/>
      <sheetName val="측구터파기공수량집계"/>
      <sheetName val="수장"/>
      <sheetName val="일위(PN)"/>
      <sheetName val="일위대가표(무)"/>
      <sheetName val="일위대가산출기초"/>
      <sheetName val="원가계산하도"/>
      <sheetName val="단위_x0000__x0000_尀"/>
      <sheetName val="단위ࠀᎄ䰀"/>
      <sheetName val="단위倀❹缀"/>
      <sheetName val="단위耀ὡ"/>
      <sheetName val="관리비"/>
      <sheetName val="집수정단"/>
      <sheetName val="주공 갑지"/>
      <sheetName val="견적내역서"/>
      <sheetName val="ORIGN"/>
      <sheetName val="제丵"/>
      <sheetName val="설계산출기초"/>
      <sheetName val="사각맨0"/>
      <sheetName val="견적의ᰀ፜"/>
      <sheetName val="사각맨᠜"/>
      <sheetName val="공기԰_x0000_缀"/>
      <sheetName val="설계睮め_x0005_"/>
      <sheetName val="UPDATA"/>
      <sheetName val="가시설"/>
      <sheetName val="5"/>
      <sheetName val="1._x005f_x005f_x005f_x0018_변전설비"/>
      <sheetName val="전자"/>
      <sheetName val="현지검측내역"/>
      <sheetName val="구주,중아,CIS"/>
      <sheetName val="EL90"/>
      <sheetName val="투찰금액"/>
      <sheetName val="석재장조사"/>
      <sheetName val="파일의이용"/>
      <sheetName val="유동표"/>
      <sheetName val="견적접수"/>
      <sheetName val="PANEL"/>
      <sheetName val="덕전리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대가 (보완)"/>
      <sheetName val="상반기손익차2총괄"/>
      <sheetName val="DRAIN DRUM PIT D-301"/>
      <sheetName val="´_x0005__x0000_"/>
      <sheetName val="가도䠀"/>
      <sheetName val="가도ԯ"/>
      <sheetName val="가도저"/>
      <sheetName val="인공산출"/>
      <sheetName val="ÀÏÀ§´ë헾】_x0005__x0000__x0000__x0000_"/>
      <sheetName val="공무공A"/>
      <sheetName val="기계경비(시"/>
      <sheetName val="호표"/>
      <sheetName val="o현장경비"/>
      <sheetName val="ꢭ፺"/>
      <sheetName val="5공철탑검토표"/>
      <sheetName val="4공철탑검토"/>
      <sheetName val="추천서"/>
      <sheetName val="흄관수량"/>
      <sheetName val="YES-T"/>
      <sheetName val="마산방향철근집계"/>
      <sheetName val="시추주상도"/>
      <sheetName val="자(3.0m)"/>
      <sheetName val="총괄집㸁䧾"/>
      <sheetName val="1호맨홀수량산출"/>
      <sheetName val="교량명원본"/>
      <sheetName val="BOX제원원본"/>
      <sheetName val="월별"/>
      <sheetName val="EQUIP LIST"/>
      <sheetName val="FAB4생산"/>
      <sheetName val="A LINE"/>
      <sheetName val="Assumptions"/>
      <sheetName val="운동장 (2)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March"/>
      <sheetName val="12_xd8b7_⭎ጀ鮂"/>
      <sheetName val="12좷⭘ጀ鮂"/>
      <sheetName val="제품표준규격"/>
      <sheetName val="내역기준"/>
      <sheetName val="거래명세서"/>
      <sheetName val="LG제품"/>
      <sheetName val="값"/>
      <sheetName val="청주-교대(A1)"/>
      <sheetName val="pile bearing capa &amp; arrenge"/>
      <sheetName val="BEQ내역"/>
      <sheetName val="의왕실행"/>
      <sheetName val="0"/>
      <sheetName val="암거단위-1련"/>
      <sheetName val="수안보-墰5壼5"/>
      <sheetName val="자재수량"/>
      <sheetName val="심사공종"/>
      <sheetName val="Control Sheet"/>
      <sheetName val="양식(직판용)"/>
      <sheetName val="96월별PL"/>
      <sheetName val="관세,통관수수료,운반비"/>
      <sheetName val="KS-301_WBS"/>
      <sheetName val="집"/>
      <sheetName val="기성청구현황"/>
      <sheetName val="관급자재대"/>
      <sheetName val="계정과목"/>
      <sheetName val="가시설(TYPE-A)"/>
      <sheetName val="1호맨홀가감수량"/>
      <sheetName val="1-1평균터파기고(1)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0_집계1"/>
      <sheetName val="1_수변전설비공사1"/>
      <sheetName val="표지_(2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3-1_CB1"/>
      <sheetName val="설산1_나"/>
      <sheetName val="5_공종별예산내역서"/>
      <sheetName val="화재_탐지_설비"/>
      <sheetName val="입고장부_(4)"/>
      <sheetName val="Customer_Databas"/>
      <sheetName val="세부견적서(DAS_Call_Back)"/>
      <sheetName val="2000_11¿ù¼³餀㢘ԯ缀"/>
      <sheetName val="인건비_"/>
      <sheetName val="단양_00_아파트-세부내역"/>
      <sheetName val="Vari_by_Vendor"/>
      <sheetName val="호봉_(2)"/>
      <sheetName val="2_펌프장(사급자재)"/>
      <sheetName val="산#2-1_(2)"/>
      <sheetName val="기성내역_진짜"/>
      <sheetName val="1차_내역서"/>
      <sheetName val="현장관리비_"/>
      <sheetName val="입출재고현황_(2)"/>
      <sheetName val="Piping_Design_Data"/>
      <sheetName val="H_PILE수량"/>
      <sheetName val="중기조종사_단위단가"/>
      <sheetName val="제3장_기술업무"/>
      <sheetName val="A_견적"/>
      <sheetName val="PROJECT_BRIEF"/>
      <sheetName val="5_정산서"/>
      <sheetName val="공사별_가중치_산출근거(토목)"/>
      <sheetName val="_총괄표"/>
      <sheetName val="8_PILE__(돌출)"/>
      <sheetName val="69_03%"/>
      <sheetName val="변경내역84_52%"/>
      <sheetName val="0_Áý°è"/>
      <sheetName val="1_¼öº¯Àü¼³ºñ°ø»ç"/>
      <sheetName val="Ç¥Áö_(2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97_사업추정(WEKI)"/>
      <sheetName val="기존단가_(2)"/>
      <sheetName val="9_"/>
      <sheetName val="내역서_"/>
      <sheetName val="7_1유효폭"/>
      <sheetName val="1._x0018_변︀ᇕ԰"/>
      <sheetName val="산출-설비"/>
      <sheetName val="&lt;--"/>
      <sheetName val="LD"/>
      <sheetName val="수량산출서 갑지"/>
      <sheetName val="손료기준-공사부구두문의"/>
      <sheetName val="구조물공집계"/>
      <sheetName val="OHU"/>
      <sheetName val="계좌번호"/>
      <sheetName val="S0"/>
      <sheetName val="°ø±¸¼Õ·_x0000_"/>
      <sheetName val="Nက_x0000_"/>
      <sheetName val="DWG-CAB-I"/>
      <sheetName val="설계내역2"/>
      <sheetName val="내부수지예산"/>
      <sheetName val="1단계_견적내역서"/>
      <sheetName val="합계"/>
      <sheetName val="7.3.1 전력간선 굵기"/>
      <sheetName val="DAILY"/>
      <sheetName val="농로수량집계"/>
      <sheetName val="OCT"/>
      <sheetName val="ISOP"/>
      <sheetName val="N0_x0000_"/>
      <sheetName val="MdBase"/>
      <sheetName val="중기사용료산출근거"/>
      <sheetName val="콘센트신설"/>
      <sheetName val="전등수량산출"/>
      <sheetName val="수정"/>
      <sheetName val="OPG_x0005__x0000__x0000_"/>
      <sheetName val="PROJECT BRIEF(EX.NEW)"/>
      <sheetName val="검사조怀"/>
      <sheetName val="검사조ԯ"/>
      <sheetName val="검사조砀"/>
      <sheetName val="검사조⠀"/>
      <sheetName val="검사조瀀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キ⩙"/>
      <sheetName val="소상 &quot;1&quot;"/>
      <sheetName val="도"/>
      <sheetName val="HVAC"/>
      <sheetName val="---FAB#1업무일지---"/>
      <sheetName val="화재 颮㍓씀넖ԯ"/>
      <sheetName val="ᰀ፜"/>
      <sheetName val="N炬≹"/>
      <sheetName val="투찰(하수)"/>
      <sheetName val="전기일ꙭÀ_x0000_"/>
      <sheetName val="상행-교대(A1-A2)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01_ 원가계산서"/>
      <sheetName val="중기가격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기능공인적사항"/>
      <sheetName val="당사실시1"/>
      <sheetName val="CRUDE RE-bar"/>
      <sheetName val="°¡·Îµî耀퓬縺"/>
      <sheetName val="°¡·Îµî⸀朋ԯ_x0000_缀_x0000_"/>
      <sheetName val="³²¾ç½ÃÀÛµ¿ÀÚ105³ë65_x0000__x0000_Ԁ_x0000__x0000_贈_x0002__x0000__x0000__x0000_"/>
      <sheetName val="반응조"/>
      <sheetName val="일_x0007__x0006__x0003__x0004__x0007_"/>
      <sheetName val="_x0000__x0005__x0000__x0004__x0000__x0008__x0000__x0005__x0000__x0008_"/>
      <sheetName val="간이연락"/>
      <sheetName val="견적을지"/>
      <sheetName val="불변현금흐름표"/>
      <sheetName val="기타유틸리티설비"/>
      <sheetName val="Personnaliser..."/>
      <sheetName val="Takt Time"/>
      <sheetName val="돈암사업"/>
      <sheetName val="단면A-A(TR)"/>
      <sheetName val="스포회원매출"/>
      <sheetName val="역T형교대栄⿇_x0000__x0000_庨_x0000_"/>
      <sheetName val="역T형교대栄⿇_x0000__x0000__x0000_"/>
      <sheetName val="역T형교대舨&quot;헾⾪_x0005__x0000_"/>
      <sheetName val="Tiburon"/>
      <sheetName val="배출수지B"/>
      <sheetName val="제품橂"/>
      <sheetName val="북제주-표지"/>
      <sheetName val="COVERSHEET"/>
      <sheetName val="깨기"/>
      <sheetName val="현장유지관리비"/>
      <sheetName val="A-8 PD(도로중앙)"/>
      <sheetName val="단위중기"/>
      <sheetName val="신천3호용수로"/>
      <sheetName val="B1(반포1차)"/>
      <sheetName val="설계명세"/>
      <sheetName val="공사비예비관리공감측설산출내역"/>
      <sheetName val="부안변전"/>
      <sheetName val="양식"/>
      <sheetName val="외"/>
      <sheetName val="표지세로"/>
      <sheetName val="견적대비(1차) (2)"/>
      <sheetName val="국별인원"/>
      <sheetName val="설치공사비"/>
      <sheetName val="자재집계 &amp; 총괄표"/>
      <sheetName val="각종양식"/>
      <sheetName val="배수내역"/>
      <sheetName val="시설물"/>
      <sheetName val="식재"/>
      <sheetName val="99차량"/>
      <sheetName val="인원계획-미화"/>
      <sheetName val="부분별수량산출(조합기초)"/>
      <sheetName val="AIR_SHOWER(3인용)1"/>
      <sheetName val="조도계산서_(도서)1"/>
      <sheetName val="총괄원가_"/>
      <sheetName val="_갑__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DATA_입력부"/>
      <sheetName val="5_"/>
      <sheetName val="12_"/>
      <sheetName val="14_"/>
      <sheetName val="7_"/>
      <sheetName val="8_"/>
      <sheetName val="10_"/>
      <sheetName val="토공(우물통,기타)_"/>
      <sheetName val="암거 제원표-1단계"/>
      <sheetName val="사전공헾"/>
      <sheetName val="사전공颙"/>
      <sheetName val="조경내역"/>
      <sheetName val="등록׃】"/>
      <sheetName val="등록_x0010__x0000_"/>
      <sheetName val="설계명세_x0005_"/>
      <sheetName val="DATA 입᠒ᎍ"/>
      <sheetName val="설계명세揄"/>
      <sheetName val="설계명세䡲"/>
      <sheetName val="제조 경영"/>
      <sheetName val="사각맨ﻇ"/>
      <sheetName val="공비대䠚"/>
      <sheetName val="금액내렀቟"/>
      <sheetName val="금액내԰_x0000_"/>
      <sheetName val="단가산출2"/>
      <sheetName val="금액내역㠀"/>
      <sheetName val="PI࠘ᶪ"/>
      <sheetName val="J__LOTUS_9605P_BB_C_BD_OUT_YE_2"/>
      <sheetName val="사업성분석"/>
      <sheetName val="22신설수량"/>
      <sheetName val=" 내역"/>
      <sheetName val="을지로철거"/>
      <sheetName val="일반동력(380V)"/>
      <sheetName val="치수표"/>
      <sheetName val="Stem Footing"/>
      <sheetName val="기계경비산출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3.설계예산내역서(예산서)"/>
      <sheetName val="2.예정공정표"/>
      <sheetName val="준설량산정표"/>
      <sheetName val="예산조서"/>
      <sheetName val="설계수량"/>
      <sheetName val="수량산출(1)"/>
      <sheetName val="역공종"/>
      <sheetName val="수량산출(2공구)"/>
      <sheetName val="수량산출 (3공구)"/>
      <sheetName val="선로정수계산"/>
      <sheetName val="산출금액내역"/>
      <sheetName val="48신설일위대가"/>
      <sheetName val="철거일위대가"/>
      <sheetName val="월말"/>
      <sheetName val="작성양식"/>
      <sheetName val="품-(주)코①"/>
      <sheetName val="공사예산하조서(O.K)"/>
      <sheetName val="일위대가표 (䀀⅒"/>
      <sheetName val="ÀÏÀ§´ë°¡Ç¥(1@"/>
      <sheetName val="일위대가표 (ԯ_x0000_"/>
      <sheetName val="22단"/>
      <sheetName val="49단"/>
      <sheetName val="22수"/>
      <sheetName val="01하반기노임"/>
      <sheetName val="계약원가"/>
      <sheetName val="2공종별예산조서"/>
      <sheetName val="수량산출(AFC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전화)"/>
      <sheetName val="수량산출(TDI)"/>
      <sheetName val="수량집계(본역사)"/>
      <sheetName val="수량집계(임시역사)"/>
      <sheetName val="4.설계예산내역서"/>
      <sheetName val="6.관급자재조서"/>
      <sheetName val="수량_작성"/>
      <sheetName val="수량산출(본통신)"/>
      <sheetName val="5.1단가조사"/>
      <sheetName val="5.단가대비표"/>
      <sheetName val="대운반(철재)"/>
      <sheetName val="시점교대"/>
      <sheetName val="3.2.1 마루높이결정"/>
      <sheetName val="일대목차"/>
      <sheetName val="48단"/>
      <sheetName val="일 위 대 가 표"/>
      <sheetName val="건0_x0000_蠀"/>
      <sheetName val="금0_x0000_䠀"/>
      <sheetName val="금蠣㡎耀"/>
      <sheetName val="임시전기공사설계서"/>
      <sheetName val="Imp-Data"/>
      <sheetName val="내역서 (1차)"/>
      <sheetName val=" 갑지"/>
      <sheetName val="산출1"/>
      <sheetName val="일위집계"/>
      <sheetName val="산출근거1"/>
      <sheetName val="심사계산"/>
      <sheetName val="심사물량"/>
      <sheetName val="전동기"/>
      <sheetName val="설계내역일위"/>
      <sheetName val="수지예산"/>
      <sheetName val="산출조서"/>
      <sheetName val="항목등록"/>
      <sheetName val="재료할증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15.공량산출근거서"/>
      <sheetName val="교각토공"/>
      <sheetName val="기둥"/>
      <sheetName val="저판(버림100)"/>
      <sheetName val="재료-CODE"/>
      <sheetName val="내역_FILE"/>
      <sheetName val="9.2단가산출서"/>
      <sheetName val="손료"/>
      <sheetName val="단위"/>
      <sheetName val="DATE2001"/>
      <sheetName val="좌측"/>
      <sheetName val="위치�ᢘ"/>
      <sheetName val="Á¶µµ°è»ê¼­ (µ_x0000__x0000_Ā_x0000_"/>
      <sheetName val="N۾_x0001_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정보매체A동"/>
      <sheetName val="22전선(P)"/>
      <sheetName val="22전선(L)"/>
      <sheetName val="22전선(R)"/>
      <sheetName val="J:\LOTUS\9605P\BB_C-BD\OUT\YES."/>
      <sheetName val="조정금액결과표 (차수별)"/>
      <sheetName val="POOM_MOTO2"/>
      <sheetName val="미드수량"/>
      <sheetName val="평당자료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관로토공"/>
      <sheetName val="N淓Ⲧ"/>
      <sheetName val="Nⷓ剆"/>
      <sheetName val="횡 연장"/>
      <sheetName val="Nﺚ郕"/>
      <sheetName val="N렷"/>
      <sheetName val="신호등"/>
      <sheetName val="미관등"/>
      <sheetName val="3F"/>
      <sheetName val="PI壆の"/>
      <sheetName val="단柖Ń"/>
      <sheetName val="내역단가"/>
      <sheetName val="주요재료비(원본)"/>
      <sheetName val="내역(정지)"/>
      <sheetName val="VA_x0000__x0000__x0005_"/>
      <sheetName val="(4-2)열관류값-2"/>
      <sheetName val="산정기준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N︀軕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평균물량산출서"/>
      <sheetName val="사진대지"/>
      <sheetName val="설계서을"/>
      <sheetName val="1층"/>
      <sheetName val="신호등일위대가"/>
      <sheetName val="ALINE"/>
      <sheetName val="주식"/>
      <sheetName val="방음벽 기초 일반헾】"/>
      <sheetName val="EJ"/>
      <sheetName val="배전반용량계산"/>
      <sheetName val="세정탑 설계"/>
      <sheetName val="건축-물가변동"/>
      <sheetName val="기계설비-물가변동"/>
      <sheetName val="가옥조"/>
      <sheetName val="[YES.XLS]4/_x0000_䠀"/>
      <sheetName val="[YES.XLS]4쌇栅/"/>
      <sheetName val="일반수량총괄집계"/>
      <sheetName val="³ëÀ_x001f_"/>
      <sheetName val="요약"/>
      <sheetName val="Tenants"/>
      <sheetName val="내역 (2)"/>
      <sheetName val="건축2"/>
      <sheetName val="커튼월(pfg)"/>
      <sheetName val="96_x0005__x0000_ø"/>
      <sheetName val="패널"/>
      <sheetName val="토공대비"/>
      <sheetName val="cost9702"/>
      <sheetName val="천마갑지"/>
      <sheetName val="점검_x0000__x0000_"/>
      <sheetName val="결재판"/>
      <sheetName val="기계경비(旉る_x0000__x0000_"/>
      <sheetName val="기계경비(贘_x0013_짘ࣅ"/>
      <sheetName val="주관사_x0000_"/>
      <sheetName val="주관사提"/>
      <sheetName val="주관사㧨"/>
      <sheetName val="주관사㌈"/>
      <sheetName val="직원투입계획"/>
      <sheetName val="OCM"/>
      <sheetName val="8. 내진해석"/>
      <sheetName val="등록_x0000__x0000_"/>
      <sheetName val="사각맨퀀"/>
      <sheetName val="사각맨堀"/>
      <sheetName val="사각맨䈀"/>
      <sheetName val="세부狇譈"/>
      <sheetName val="몰탈재븧܊"/>
      <sheetName val="견적의"/>
      <sheetName val="견적의烇彰"/>
      <sheetName val="하도급선정의뢰서(습식공_x0000__x0000_"/>
      <sheetName val="960318-1"/>
      <sheetName val="직원자료"/>
      <sheetName val="업종분류"/>
      <sheetName val="장비분류"/>
      <sheetName val="단가산출목록표"/>
      <sheetName val="KSTAR-M"/>
      <sheetName val="Macro상수"/>
      <sheetName val="변경실행(2차) "/>
      <sheetName val="B767"/>
      <sheetName val="하남내역"/>
      <sheetName val="공사비예산서"/>
      <sheetName val="천방교접속"/>
      <sheetName val="09년실적"/>
      <sheetName val="중사"/>
      <sheetName val="단가(1)"/>
      <sheetName val="##내역서##"/>
      <sheetName val="식재출력용"/>
      <sheetName val="유지관리"/>
      <sheetName val="파이프류"/>
      <sheetName val="점검내역서(data) (2)"/>
      <sheetName val="5.개인보호구지급"/>
      <sheetName val="재료집계표"/>
      <sheetName val="전체총괄"/>
      <sheetName val="토공A1"/>
      <sheetName val="General_Data"/>
      <sheetName val="YES_XLS"/>
      <sheetName val="2F_회의실견적(5_14_일대)1"/>
      <sheetName val="unit_41"/>
      <sheetName val="1_설계조건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단가_및_재료비1"/>
      <sheetName val="준검_내역서1"/>
      <sheetName val="1_수인터널1"/>
      <sheetName val="수목데이타_1"/>
      <sheetName val="변압기_및_발전기_용량1"/>
      <sheetName val="-_INFORMATION_-1"/>
      <sheetName val="5호광장_(만점)1"/>
      <sheetName val="인천국제_(만점)_(2)1"/>
      <sheetName val="설_계1"/>
      <sheetName val="3BL공동구_수량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바닥판설계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기본자료"/>
      <sheetName val="206 무장,정비 장비용량 산출"/>
      <sheetName val="노임 단가"/>
      <sheetName val="차선도색수량집계"/>
      <sheetName val="GTG TR PIT"/>
      <sheetName val="BLR-S"/>
      <sheetName val="설계변경내역"/>
      <sheetName val="할丵〒"/>
      <sheetName val="전기내역서(총계)"/>
      <sheetName val="M5_S"/>
      <sheetName val="M6_S"/>
      <sheetName val="SRAM_CHIP"/>
      <sheetName val="SRAM_생산"/>
      <sheetName val="YLD"/>
      <sheetName val="청 구"/>
      <sheetName val="견적의뢰"/>
      <sheetName val="Priorities"/>
      <sheetName val="손익차9월2"/>
      <sheetName val="123"/>
      <sheetName val="공사비내역 p1"/>
      <sheetName val="일위대가표(DEEP)"/>
      <sheetName val="N閞㋁"/>
      <sheetName val="당초수문"/>
      <sheetName val="라멘교일반수량"/>
      <sheetName val="가설공사비"/>
      <sheetName val="도로토공공사비"/>
      <sheetName val="관접합_x0005__x0000_"/>
      <sheetName val="차단기 BACK DATA"/>
      <sheetName val="도담구내 개소별 명세"/>
      <sheetName val="역간(덕_동)"/>
      <sheetName val="역간(의-덕)"/>
      <sheetName val="대목"/>
      <sheetName val="06_BATCH "/>
      <sheetName val="기타"/>
      <sheetName val="전통건설"/>
      <sheetName val="기계공사"/>
      <sheetName val="남양시작동010313100%"/>
      <sheetName val="98비정기소모"/>
      <sheetName val="부대공사"/>
      <sheetName val="b_sul"/>
      <sheetName val="b_balju-단가단가단가"/>
      <sheetName val="도급b_balju"/>
      <sheetName val="conclusion"/>
      <sheetName val="comparables"/>
      <sheetName val="Deduction"/>
      <sheetName val="other"/>
      <sheetName val="Sheet1(X)"/>
      <sheetName val="교대일반수량"/>
      <sheetName val="비용"/>
      <sheetName val="5차설계"/>
      <sheetName val="허용전류-IEC DATA"/>
      <sheetName val="CAPVC"/>
      <sheetName val="WO"/>
      <sheetName val="건물현황"/>
      <sheetName val="재무가정"/>
      <sheetName val="8. 안_x0000__x0000__x0005_"/>
      <sheetName val="실행내역서 (조경)"/>
      <sheetName val="가제당공사비"/>
      <sheetName val="기초처리공사비"/>
      <sheetName val="°ø»ç¿ø°¡°è牨-犬-"/>
      <sheetName val="전체내역갑지"/>
      <sheetName val="동원인원계획표"/>
      <sheetName val="총괄집ᨈꥬ"/>
      <sheetName val="총괄집_x0000__x0000_"/>
      <sheetName val="일위집계(기존)"/>
      <sheetName val="지중자재단가"/>
      <sheetName val="LANGUAGE"/>
      <sheetName val="1-최종안"/>
      <sheetName val="사업분석-분양가결정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CATV"/>
      <sheetName val="견적 (2)"/>
      <sheetName val="FO"/>
      <sheetName val="Summary Sheet"/>
      <sheetName val="철근량_검토"/>
      <sheetName val="기술자료_(연수)"/>
      <sheetName val="PROCESS"/>
      <sheetName val="±âÀÚÀç´ëºñÇ¥"/>
      <sheetName val="¿¬°áÀÓ½Ã"/>
      <sheetName val="°ü±Þ"/>
      <sheetName val="포장면적산출"/>
      <sheetName val="포장수량집계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(14)전기품셈정산"/>
      <sheetName val="(12)전기경비"/>
      <sheetName val="지입재료비"/>
      <sheetName val="적요"/>
      <sheetName val="조정_x0014__x0008_"/>
      <sheetName val="_x0000__x0008__x0000__x0008__x0000__x0006__x0000__x0004_"/>
      <sheetName val="7.PILE  (돌출)"/>
      <sheetName val="전체실적"/>
      <sheetName val="형틀공사"/>
      <sheetName val="자재단가_x0005_"/>
      <sheetName val="¹׃】_x0000_"/>
      <sheetName val="1.3.1절점좌표"/>
      <sheetName val="1.1설계기준"/>
      <sheetName val="변경비_x0000__x0000_Ѡ"/>
      <sheetName val="강교(Sub)"/>
      <sheetName val="일반토공견적"/>
      <sheetName val="원형측구(B-type)"/>
      <sheetName val="_x0005__x0006__x0008__x0003_"/>
      <sheetName val="_x0000_ _x0000__x0006__x0000__x0006_"/>
      <sheetName val="날개벽(좌,우=60도-4개)"/>
      <sheetName val="/_x0000_"/>
      <sheetName val="က_x0000_"/>
      <sheetName val="포장쌅"/>
      <sheetName val="가시설공(광장부)"/>
      <sheetName val="8. 안吐呜"/>
      <sheetName val="N賃率_職"/>
      <sheetName val="가압장(토목)"/>
      <sheetName val="도급및 실행내역"/>
      <sheetName val="정문내역"/>
      <sheetName val="[YES.XLS]신표司/"/>
      <sheetName val="[YES.XLS][YES.XLS]신표司/"/>
      <sheetName val="[YES.XLS][YES.XLS][YES.XLS]신표司/"/>
      <sheetName val="산#3-1"/>
      <sheetName val="산#3-2"/>
      <sheetName val="배관BM(일반)"/>
      <sheetName val="산#3-2-2"/>
      <sheetName val="5정거장"/>
      <sheetName val="1-3길내기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귀래 설계 공내역서"/>
      <sheetName val="종단계산"/>
      <sheetName val="가공사"/>
      <sheetName val="도급FORM"/>
      <sheetName val="제수午_x0013_ὐ"/>
      <sheetName val="자재단가리스트"/>
      <sheetName val="공사내역(총괄)"/>
      <sheetName val="대보~세기"/>
      <sheetName val="7.경제성결과"/>
      <sheetName val="관급원내역"/>
      <sheetName val="ꠀ"/>
      <sheetName val="냉천부속동"/>
      <sheetName val="코드일람표"/>
      <sheetName val="운반비산정"/>
      <sheetName val="배수설비"/>
      <sheetName val="단위ה_x0000_"/>
      <sheetName val="방송일위대가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경비산출"/>
      <sheetName val="DS-최종"/>
      <sheetName val="DATA-1"/>
      <sheetName val="EVALUATE물량산출서"/>
      <sheetName val="49"/>
      <sheetName val="원가계산서 (2)"/>
      <sheetName val="내역(설계,도급)정이준"/>
      <sheetName val="저수조"/>
      <sheetName val="전도품의"/>
      <sheetName val="품목현황"/>
      <sheetName val="산출(전기)"/>
      <sheetName val="집계표(건축전기)"/>
      <sheetName val="b_gunmul"/>
      <sheetName val="b_balju (2)"/>
      <sheetName val="갑(계장)"/>
      <sheetName val="B"/>
      <sheetName val="010101"/>
      <sheetName val="수주추정"/>
      <sheetName val="대전21토목내역서"/>
      <sheetName val="BID9697"/>
      <sheetName val="TNC(1안)"/>
      <sheetName val="1차배부(JB포함)"/>
      <sheetName val="울진항공등화 내역서"/>
      <sheetName val="산출근거#2-3"/>
      <sheetName val="설명서"/>
      <sheetName val="예정공정표"/>
      <sheetName val="삭제금지단가"/>
      <sheetName val="대비2"/>
      <sheetName val="내역_ver1.0"/>
      <sheetName val="예가표"/>
      <sheetName val="검사조堀"/>
      <sheetName val="단_x0000__x0000_蠀"/>
      <sheetName val="__"/>
      <sheetName val="전신환매도洸"/>
      <sheetName val="전신환매도永"/>
      <sheetName val="전신환매도欸"/>
      <sheetName val="공비대䠛"/>
      <sheetName val="국산화"/>
      <sheetName val="ARS"/>
      <sheetName val="sum"/>
      <sheetName val="F5"/>
      <sheetName val="#1환기구수량산출근거"/>
      <sheetName val="가동비율"/>
      <sheetName val="산업개발안내서"/>
      <sheetName val="옥내소화전계산서"/>
      <sheetName val="3.상가"/>
      <sheetName val="mesc"/>
      <sheetName val="자재단가壠"/>
      <sheetName val="자재단가厘"/>
      <sheetName val="1þ"/>
      <sheetName val="1ð"/>
      <sheetName val="1¨"/>
      <sheetName val="1¸"/>
      <sheetName val="가설경비"/>
      <sheetName val="임시급식ֿ_x0000_缀_x0000_"/>
      <sheetName val="재1"/>
      <sheetName val="2.내역서"/>
      <sheetName val="기성신청"/>
      <sheetName val="I.일위대가목차"/>
      <sheetName val="수리계산(2021)"/>
      <sheetName val="1공구내역서(1)"/>
      <sheetName val="구체"/>
      <sheetName val="종료분석"/>
      <sheetName val="000"/>
      <sheetName val="100"/>
      <sheetName val="본사업"/>
      <sheetName val="4.  단락전류의 계산"/>
      <sheetName val="허용전류-IEC"/>
      <sheetName val="참조(X)"/>
      <sheetName val="선로의 %임피던스 "/>
      <sheetName val="Macro(전동기)"/>
      <sheetName val="3-1.일위대가집계표(교통시설물1)"/>
      <sheetName val="직_x0005__x0000_"/>
      <sheetName val="[YES.XLS]/_x0000_"/>
      <sheetName val="J直_x0000__x0000_"/>
      <sheetName val="시점부교대"/>
      <sheetName val="내역서(사업소)"/>
      <sheetName val="유역면적"/>
      <sheetName val="설정"/>
      <sheetName val="현장식당(1)"/>
      <sheetName val="우석문틀"/>
      <sheetName val="D.B"/>
      <sheetName val="잡비계산"/>
      <sheetName val="주관⩿〚"/>
      <sheetName val="반중력식옹벽3.5"/>
      <sheetName val="BID FORM"/>
      <sheetName val="Form of Bid"/>
      <sheetName val="대창(장ԯ_x0000_"/>
      <sheetName val="참고자료"/>
      <sheetName val="1호철근량"/>
      <sheetName val="산출서"/>
      <sheetName val="돈"/>
      <sheetName val="적정심사"/>
      <sheetName val="내역금액적용"/>
      <sheetName val="비목코드"/>
      <sheetName val="8공구 강재 수량"/>
      <sheetName val="단가표(전산)"/>
      <sheetName val="2219-SPOOL BOM"/>
      <sheetName val="3.2주형지지보"/>
      <sheetName val="x주형보 설계(3차로)"/>
      <sheetName val="부대tu"/>
      <sheetName val="우수공,맨홀,집수정"/>
      <sheetName val="짉譥"/>
      <sheetName val="ᣉᎍ"/>
      <sheetName val="sum1_(2)"/>
      <sheetName val="Site_Expenses"/>
      <sheetName val="제원_설계조건"/>
      <sheetName val="일위대가_집계표"/>
      <sheetName val="단가표_"/>
      <sheetName val="공사비_내역_(가)"/>
      <sheetName val="내역서적용수량집계표(가로)"/>
      <sheetName val="1._x0018_변԰_x0000__x0000_"/>
      <sheetName val="1._x0018_변ԯ_x0000_缀"/>
      <sheetName val="DEVI."/>
      <sheetName val="U.C."/>
      <sheetName val="제일"/>
      <sheetName val="토목변경"/>
      <sheetName val="인원조직표"/>
      <sheetName val="SHUTDOWN VALVE"/>
      <sheetName val="산출기초"/>
      <sheetName val="순환펌프"/>
      <sheetName val="급,배기팬"/>
      <sheetName val="급탕순환펌프"/>
      <sheetName val="건축공정"/>
      <sheetName val="방진공정"/>
      <sheetName val="조경공정"/>
      <sheetName val="폐토수익화_"/>
      <sheetName val="DATA(광속)"/>
      <sheetName val="도로구조공사비"/>
      <sheetName val="여수토공사비"/>
      <sheetName val="(포장)BOQ-실적공사"/>
      <sheetName val="인부노임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REDUCER"/>
      <sheetName val="WE'T"/>
      <sheetName val="조작대(1연)"/>
      <sheetName val="단목"/>
      <sheetName val="토목수량"/>
      <sheetName val="AHU-1"/>
      <sheetName val="급탕설비"/>
      <sheetName val="화장실배기팬"/>
      <sheetName val="마산월령동골조물량변경"/>
      <sheetName val="자금청구서 19년 3월 -응암2구역 롯데.xlsm"/>
      <sheetName val="옥외배관기본공량"/>
      <sheetName val="측량요율"/>
      <sheetName val="도봉2지구"/>
      <sheetName val="참고자료등록"/>
      <sheetName val="하자보수보증자료"/>
      <sheetName val="국내"/>
      <sheetName val="유리"/>
      <sheetName val="익산"/>
      <sheetName val="규격"/>
      <sheetName val="수종"/>
      <sheetName val="감시제어"/>
      <sheetName val="목차임시"/>
      <sheetName val="을 2"/>
      <sheetName val="을 1"/>
      <sheetName val="전체-원가분리내역"/>
      <sheetName val="계화배수(3대)"/>
      <sheetName val="가격표"/>
      <sheetName val="건축외주"/>
      <sheetName val="시장성초안camera"/>
      <sheetName val="Parts"/>
      <sheetName val="Menu A"/>
      <sheetName val="inter"/>
      <sheetName val="[YES.XLS][YES.XLS]4/_x0000_䠀"/>
      <sheetName val="[YES.XLS][YES.XLS]4쌇栅/"/>
      <sheetName val="맨홀공 수량집계표"/>
      <sheetName val="구분"/>
      <sheetName val="공사비집_x0005_"/>
      <sheetName val="bCord공정"/>
      <sheetName val="d수량"/>
      <sheetName val="e대가"/>
      <sheetName val="g단가"/>
      <sheetName val="h집계"/>
      <sheetName val="자재노임단가"/>
      <sheetName val="크레인5ton"/>
      <sheetName val="단가산출-2"/>
      <sheetName val="기초수량-1"/>
      <sheetName val="단가산출-1"/>
      <sheetName val="1_x0005_"/>
      <sheetName val="도면자료제출일정"/>
      <sheetName val="중기비"/>
      <sheetName val="시공계_x0005_"/>
      <sheetName val="변경비_x0005__x0000_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INS-SHEET"/>
      <sheetName val="CAL(1)."/>
      <sheetName val="영구청af헾"/>
      <sheetName val="영구청af薸"/>
      <sheetName val="판매46"/>
      <sheetName val="남경"/>
      <sheetName val="FUSE_MCB"/>
      <sheetName val="1.산출근거"/>
      <sheetName val="스라브"/>
      <sheetName val="특수조명기구 단가조사서"/>
      <sheetName val="b_balju_ch"/>
      <sheetName val="b_balju_chÈ"/>
      <sheetName val="b_balju_ch_x0005_"/>
      <sheetName val="b_balju_chÛ"/>
      <sheetName val="b_balju_ch("/>
      <sheetName val="예산조서-총ԯ"/>
      <sheetName val="예산조서-총頀"/>
      <sheetName val="1~6 설계조건...."/>
      <sheetName val="총 원가계산"/>
      <sheetName val="장비부하"/>
      <sheetName val="단가대비표(SYS)"/>
      <sheetName val="제조노임"/>
      <sheetName val="ISBL-CIV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기본DATԯ"/>
      <sheetName val="기본DAT頀"/>
      <sheetName val="공종별수량집계"/>
      <sheetName val="일위藨-헾"/>
      <sheetName val="Summar헾】_x0005__x0000__x0000__x0000__x0000_"/>
      <sheetName val="실︀ԯ"/>
      <sheetName val="슬래브"/>
      <sheetName val="새공통(96임금인상기준)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흄관기초"/>
      <sheetName val="부대공(집계)"/>
      <sheetName val="포장단면별단위수량"/>
      <sheetName val="ACUNIT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고창터널(고창방향䈀"/>
      <sheetName val="도시가스현황"/>
      <sheetName val="103동"/>
      <sheetName val="D-RMIL"/>
      <sheetName val="기က_x0000_退"/>
      <sheetName val="총괄집계 "/>
      <sheetName val="증감내역서"/>
      <sheetName val="Cover Sht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쐃/"/>
      <sheetName val="갑지(쐎/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하중재하"/>
      <sheetName val="검색"/>
      <sheetName val="단가 (2)"/>
      <sheetName val="??????"/>
      <sheetName val="LKVL-CK-HT-GD1"/>
      <sheetName val="내역갑지"/>
      <sheetName val="INSTR"/>
      <sheetName val="洊⍩"/>
      <sheetName val="_xd808_⢉"/>
      <sheetName val="砈ẋ"/>
      <sheetName val="옹벽수량집계표"/>
      <sheetName val="수종별인자"/>
      <sheetName val="BH-1 (2)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원안"/>
      <sheetName val="8.일위대가표(1)"/>
      <sheetName val="8.일위대가표(2)"/>
      <sheetName val="7.청제공기계기구조서"/>
      <sheetName val="찍기"/>
      <sheetName val="횡분배정리(DB)"/>
      <sheetName val="방음벽기초-수량"/>
      <sheetName val="수량산출기초(케블등)"/>
      <sheetName val="터널(토공)"/>
      <sheetName val="JUCK֕_x0000_缀"/>
      <sheetName val="수로단위수량"/>
      <sheetName val="제안서"/>
      <sheetName val="행정표준(1)"/>
      <sheetName val="행정표준(2)"/>
      <sheetName val="수량산출내역1115"/>
      <sheetName val="아파트저᝾"/>
      <sheetName val="아파트㾅"/>
      <sheetName val="환율change"/>
      <sheetName val="8.수량산출 (2)"/>
      <sheetName val="일위대가표 (⠋ᡏ"/>
      <sheetName val="J형측구단위수량"/>
      <sheetName val="¿¹Á¤(3က"/>
      <sheetName val="SAMPLE"/>
      <sheetName val="ÀÏÀ§´ë°¡Ç¥(_x0005__x0000_"/>
      <sheetName val="수출가격"/>
      <sheetName val="IBL-C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직급별"/>
      <sheetName val="S1099기장선행WOP"/>
      <sheetName val="토목품셈"/>
      <sheetName val="공종별집계표"/>
      <sheetName val="방지책개소별명세"/>
      <sheetName val="단위량"/>
      <sheetName val="재료집계표2"/>
      <sheetName val="토적집계표"/>
      <sheetName val="기성내역(건축)"/>
      <sheetName val="Á¤»ê¹°·®︀웕"/>
      <sheetName val="조도계산서1"/>
      <sheetName val="설계서(7)"/>
      <sheetName val="data_dci"/>
      <sheetName val="data_mci"/>
      <sheetName val="behind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공통"/>
      <sheetName val="자재co"/>
      <sheetName val="Set"/>
      <sheetName val="물량 산출 통신 맨홀"/>
      <sheetName val="건축설비"/>
      <sheetName val="검토"/>
      <sheetName val="골조물량"/>
      <sheetName val="MATRLDATA"/>
      <sheetName val="견적집계표"/>
      <sheetName val="4.포장집계"/>
      <sheetName val="방송(체육관)"/>
      <sheetName val="A_x0005_þ"/>
      <sheetName val="잡철단가대비"/>
      <sheetName val="금액_x0000__x0000_鱀"/>
      <sheetName val="금액׃⼷_x0000_"/>
      <sheetName val="member design"/>
      <sheetName val="soil bearing check"/>
      <sheetName val="Piping Cost"/>
      <sheetName val="Tool"/>
      <sheetName val="광통신 견적내역서1"/>
      <sheetName val="LH3 동양시스템"/>
      <sheetName val="노무비(DB)"/>
      <sheetName val="결과"/>
      <sheetName val="말고개터널조명전압강⣓"/>
      <sheetName val="통신원가"/>
      <sheetName val="49단_x0005_"/>
      <sheetName val="49단煀"/>
      <sheetName val="3-4호기 내역서"/>
      <sheetName val="평형공사비"/>
      <sheetName val="토공검토G"/>
      <sheetName val="미지급금"/>
      <sheetName val="CABdata"/>
      <sheetName val="입찰결과(DATA_x0000_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공정집계_국별"/>
      <sheetName val="5.전사투자계획종함안"/>
      <sheetName val="교량"/>
      <sheetName val="±â°_x0010__x0000_ﻠ߾׃"/>
      <sheetName val="건축전기"/>
      <sheetName val="Ⅱ1-0타"/>
      <sheetName val="N¬_x0000_"/>
      <sheetName val="작업내역"/>
      <sheetName val="우수관"/>
      <sheetName val="SANTOGO"/>
      <sheetName val="장비가동"/>
      <sheetName val="집계표(수정)"/>
      <sheetName val="잔여공사월별내역"/>
      <sheetName val="대비(최종이사회)"/>
      <sheetName val="5.소모재료비"/>
      <sheetName val="전계가"/>
      <sheetName val="실행내역 "/>
      <sheetName val="참조 (2)"/>
      <sheetName val="CABLE SIZE-1"/>
      <sheetName val="No.2LAB Unit"/>
      <sheetName val="약ྀ︁"/>
      <sheetName val="지선량"/>
      <sheetName val="당초토량산출서"/>
      <sheetName val="공문(신)"/>
      <sheetName val="철거산출徸〒"/>
      <sheetName val="장비사양"/>
      <sheetName val="경사수로"/>
      <sheetName val="확정실적"/>
      <sheetName val="¼ö¸ñ´헾⿨_x0005_"/>
      <sheetName val="100만평"/>
      <sheetName val="평야부단가"/>
      <sheetName val="개요입력"/>
      <sheetName val="수량기준"/>
      <sheetName val="단가기준"/>
      <sheetName val="품목단가"/>
      <sheetName val="노임조서"/>
      <sheetName val="직접경비호표"/>
      <sheetName val="의჉_x0000_쀀"/>
      <sheetName val="포장자재집계표"/>
      <sheetName val="식재일위"/>
      <sheetName val="검수고1-1층"/>
      <sheetName val="bm(CIcable)"/>
      <sheetName val="옥외외등집계표"/>
      <sheetName val="제-_x0005__x0000_"/>
      <sheetName val="t-h HA THE"/>
      <sheetName val="°ø»ç¿ø°¡°èÊŬ䄘᳖"/>
      <sheetName val="이관문서목록표"/>
      <sheetName val="구천"/>
      <sheetName val="토적계산서"/>
      <sheetName val="A공구"/>
      <sheetName val="설치 일위대가(4԰"/>
      <sheetName val="화재 탐지_x0005_"/>
      <sheetName val="48전력선_x0002_"/>
      <sheetName val="2000.11¿ù¼³餀㢘ԯ"/>
      <sheetName val="REACTION芨.헾⿁_x0005_"/>
      <sheetName val="설치 일위대가(46~԰"/>
      <sheetName val="노원열병합  건축렀こ렀䡟ԯ"/>
      <sheetName val="노원열병합  건축렀䡟ԯ"/>
      <sheetName val="노원열병합  건축︀ᇕ԰"/>
      <sheetName val="노원열병합  건축ﻕᇕ԰"/>
      <sheetName val="단위?ὗ␀"/>
      <sheetName val="갑지(0"/>
      <sheetName val="갑지("/>
      <sheetName val="단ူ"/>
      <sheetName val="2000,_x0010_"/>
      <sheetName val="2000,"/>
      <sheetName val="2000,徸⽝_x0005_"/>
      <sheetName val="현장설က"/>
      <sheetName val="물질수지(2011)"/>
      <sheetName val="기별"/>
      <sheetName val="dike도수로"/>
      <sheetName val="조도계산"/>
      <sheetName val="교량data"/>
      <sheetName val="J__LOTUS_9605P_BB_C_BD_OUT_YE_3"/>
      <sheetName val="1000 DB구축 부표"/>
      <sheetName val="일위대가(4층원격)"/>
      <sheetName val="PILE"/>
      <sheetName val="수목데이타"/>
      <sheetName val="단가순번"/>
      <sheetName val="일반전기"/>
      <sheetName val="목록표"/>
      <sheetName val="전체공사"/>
      <sheetName val="유첨#ᰖ"/>
      <sheetName val="1차증가원가怀፵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도급,하도급 예정금액"/>
      <sheetName val="국내조달(통합-1)"/>
      <sheetName val="수리결과"/>
      <sheetName val="여주,이천(명세)"/>
      <sheetName val="N렀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단9_x0000_"/>
      <sheetName val="Nè_x0000_"/>
      <sheetName val="4.말뚝설계"/>
      <sheetName val="통계연보"/>
      <sheetName val="가로등산출서 (작업1)"/>
      <sheetName val="3련 B梯"/>
      <sheetName val="기계경비시ᛅ⾆_x0005__x0000__x0000_"/>
      <sheetName val="L형옹벽(key)"/>
      <sheetName val="일반수량산출"/>
      <sheetName val="동별집계표(인도대비)"/>
      <sheetName val="³²¾ç½ÃÀÛµ¿ÀÚ105³ë65±"/>
      <sheetName val="OVERALL CURVE"/>
      <sheetName val="별표집계"/>
      <sheetName val="2.노무비명欐_x0016_歜_x0016_丵⽃"/>
      <sheetName val="2.노무비명烨$橂⽲_x0005__x0000_"/>
      <sheetName val="ºÎÇÏ胅ៜꠃ첡_xd800_ﺿ"/>
      <sheetName val="ºÎÇÏᄥ옃믏頀垯"/>
      <sheetName val="항목별내_xdee0_⪏"/>
      <sheetName val="항목별내賐⪏"/>
      <sheetName val="항목별내㳏"/>
      <sheetName val="항목별내"/>
      <sheetName val="항목별내賐涙"/>
      <sheetName val="교량현황"/>
      <sheetName val="Quantity"/>
      <sheetName val="LV data"/>
      <sheetName val="PROJECT"/>
      <sheetName val="1 OF 9"/>
      <sheetName val="h-013211-2"/>
      <sheetName val="인계"/>
      <sheetName val="SUS"/>
      <sheetName val="3.일위대가"/>
      <sheetName val="증감대쀀"/>
      <sheetName val="단가조정표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교각별철근수_x0000__x0000_釸_x0000_"/>
      <sheetName val="적0_x0000_ꠀ"/>
      <sheetName val="각사별공사비분개 "/>
      <sheetName val="산근1,2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Data Vol"/>
      <sheetName val="³²¾ç½ÃÀÛµ¿ÀÚ105³ë65±â1.냈㙖ﰁ"/>
      <sheetName val="³²¾ç½ÃÀÛµ¿ÀÚ105³ë65±â1.᫈ꍙԯ"/>
      <sheetName val="³²¾ç½ÃÀÛµ¿ÀÚ105³ë65±â1.毈䆺ԯ"/>
      <sheetName val="부하퀀䅰ᰀ䅱"/>
      <sheetName val="하도급선정의뢰桑〒_x0005__x0000__x0000__x0000_"/>
      <sheetName val="1.1 본체"/>
      <sheetName val="시멘트,모래,자갈 및 골재산출표1"/>
      <sheetName val="싱가폴(실지급+인상율)"/>
      <sheetName val="2.1 전선굵기"/>
      <sheetName val="준공내역서(을)"/>
      <sheetName val="기기점검대상"/>
      <sheetName val="Chi tiet"/>
      <sheetName val="AP1"/>
      <sheetName val="근로자자료입력"/>
      <sheetName val="20-25"/>
      <sheetName val="설치자재"/>
      <sheetName val="단중"/>
      <sheetName val="단가비교표 _계측제어_"/>
      <sheetName val="22단傠"/>
      <sheetName val="22단圬"/>
      <sheetName val="4-7.중앙전기실(노임단가)"/>
      <sheetName val="말뚝물薘"/>
      <sheetName val="pc-tie"/>
      <sheetName val="철물"/>
      <sheetName val="RESOURCE"/>
      <sheetName val="연砀⪜︀"/>
      <sheetName val="연ࠀᢝ䰀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갑지(가로ﻁ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IPS0823"/>
      <sheetName val="횡배수관설치현황"/>
      <sheetName val="94"/>
      <sheetName val="안전시설"/>
      <sheetName val="예산M2"/>
      <sheetName val="2.수량산출"/>
      <sheetName val="MEMBER"/>
      <sheetName val="공사별 가중치0_x0000_ꀀâ_x0000__x0000_鬀ӊ㰞"/>
      <sheetName val="말뚝설계"/>
      <sheetName val="입력자료"/>
      <sheetName val="steam table"/>
      <sheetName val="BM"/>
      <sheetName val="05.18"/>
      <sheetName val="5.28"/>
      <sheetName val="FLANGE"/>
      <sheetName val="dwn"/>
      <sheetName val="PIPE(A)"/>
      <sheetName val="일"/>
      <sheetName val="한일양산"/>
      <sheetName val="Manual Valve List"/>
      <sheetName val="내역(2000년)"/>
      <sheetName val="보차도경계석수량"/>
      <sheetName val="우수맨홀토공단위수량"/>
      <sheetName val="방류관거토적표"/>
      <sheetName val="Mc_x0000_"/>
      <sheetName val="철거 일위대가(2_x0000__x0000__x0005__x0000_꼀"/>
      <sheetName val="Mc"/>
      <sheetName val="»êÃ렀䡟ԯ"/>
      <sheetName val="»êÃ︀ᇕ԰"/>
      <sheetName val="4/"/>
      <sheetName val="4က"/>
      <sheetName val="신공항A-9헾】_x0005_"/>
      <sheetName val="입출재고현⩿〚_x0005_"/>
      <sheetName val="방음벽 기초_x0005_"/>
      <sheetName val="관리"/>
      <sheetName val="관리Ç"/>
      <sheetName val="9-1԰"/>
      <sheetName val="가은우회도로"/>
      <sheetName val="간접비계산"/>
      <sheetName val="하수처리장"/>
      <sheetName val="전체분"/>
      <sheetName val="입력D还˚"/>
      <sheetName val="계약ITEM"/>
      <sheetName val="견적서갑지연속"/>
      <sheetName val="1공구 건정토건_xd803_ᑷᰀ"/>
      <sheetName val="일대-1"/>
      <sheetName val="중질쓰레기"/>
      <sheetName val="장비내역서"/>
      <sheetName val="주현(해보)"/>
      <sheetName val="시멘트 모래 수량산출"/>
      <sheetName val="기중"/>
      <sheetName val="일위2"/>
      <sheetName val="BOX단위철근"/>
      <sheetName val="전산소모"/>
      <sheetName val="제수_x0000__x0000__x0005_"/>
      <sheetName val="설계서(본관)"/>
      <sheetName val="대비표(토공1안)"/>
      <sheetName val="C4-CheckList"/>
      <sheetName val="울산자동제어"/>
      <sheetName val="가락화장을지"/>
      <sheetName val="STAND20"/>
      <sheetName val="M-103,6"/>
      <sheetName val="M-104"/>
      <sheetName val="Toilet 1F01"/>
      <sheetName val="Toilet 1F03"/>
      <sheetName val="배관"/>
      <sheetName val="Du toan"/>
      <sheetName val="Keothep"/>
      <sheetName val="Re-bar"/>
      <sheetName val="[YES.XLS][YES.XLS][YES.XLS]/_x0000_"/>
      <sheetName val="[YES.XLS][YES.XLS]/_x0000_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공감비"/>
      <sheetName val="TEST1"/>
      <sheetName val="기계내역서"/>
      <sheetName val="집수정수량총집계"/>
      <sheetName val="배수장토목공사비"/>
      <sheetName val="????"/>
      <sheetName val="일위(수원)"/>
      <sheetName val="EXPAN-1"/>
      <sheetName val="임시급식ֿ"/>
      <sheetName val="´_x0005_"/>
      <sheetName val="일위대가집계표"/>
      <sheetName val="PO-BOB"/>
      <sheetName val="중기(목록)"/>
      <sheetName val=" 유지관리시스템 구축_중앙처리구역 내역서(ver2.0)."/>
      <sheetName val="배수통관(좌)"/>
      <sheetName val="토목 (2)"/>
      <sheetName val="인력터파기"/>
      <sheetName val="9G࠯_x0015__x0000__x0000_"/>
      <sheetName val="몰탈쐀/_x0000_"/>
      <sheetName val="분전반"/>
      <sheetName val="전선관"/>
      <sheetName val="PIPE내역(FCN)"/>
      <sheetName val="STEAM"/>
      <sheetName val="AIR"/>
      <sheetName val="항목별사㦬⊄㰀"/>
      <sheetName val="선금정산내역"/>
      <sheetName val="실행ࠏE"/>
      <sheetName val="실행ဏ_x0000_"/>
      <sheetName val="조명시헾"/>
      <sheetName val="광양방향"/>
      <sheetName val="ASP"/>
      <sheetName val="설비공사"/>
      <sheetName val="교사기준면적(중)"/>
      <sheetName val="메뉴"/>
      <sheetName val="시멘트,모래"/>
      <sheetName val="공예을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부재치수입력"/>
      <sheetName val="Key assumption"/>
      <sheetName val="방음벽기초"/>
      <sheetName val="9-1차_x0005__x0000_"/>
      <sheetName val="LCS-SEAT"/>
      <sheetName val="장비단가"/>
      <sheetName val="재료값"/>
      <sheetName val="48일위(기존)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골재및자재집계표"/>
      <sheetName val="제출"/>
      <sheetName val="TCDB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5.정산ﵠ"/>
      <sheetName val="파일구성"/>
      <sheetName val="database"/>
      <sheetName val="Paint,Fire-Proof,Insul(48)"/>
      <sheetName val="[YES.XLS][YES.XLS]A__9701A_OU_4"/>
      <sheetName val="[YES.XLS][YES.XLS]A__9701A_OU_3"/>
      <sheetName val="[YES.XLS][YES.XLS]A__9701A_OU_2"/>
      <sheetName val="[YES.XLS][YES.XLS]A__9701A_OU_7"/>
      <sheetName val="[YES.XLS][YES.XLS]A__9701A_OU_6"/>
      <sheetName val="[YES.XLS][YES.XLS]A__9701A_OU_5"/>
      <sheetName val="Requirement(Work Crew)"/>
      <sheetName val="2-1. 대비"/>
      <sheetName val="BOX1"/>
      <sheetName val="항목별사⣓䒢뀠"/>
      <sheetName val="조직"/>
      <sheetName val="사업분석"/>
      <sheetName val="물량산출근거 수정 최종검토"/>
      <sheetName val="배수관공"/>
      <sheetName val="¹°·㑈"/>
      <sheetName val="수량산출(비굴착)"/>
      <sheetName val="48신설단가"/>
      <sheetName val="Steam-Sys"/>
      <sheetName val="TOTAL인원"/>
      <sheetName val="I.설계헾】"/>
      <sheetName val="차단용량계산서"/>
      <sheetName val="Result"/>
      <sheetName val="조명_x0000__x0000_"/>
      <sheetName val="원영국도내역"/>
      <sheetName val="간접총괄"/>
      <sheetName val="실행단가철(ems코드적용)"/>
      <sheetName val="몰탈콘크리트"/>
      <sheetName val="철근집계"/>
      <sheetName val="[YES.XLS][YES.XLS]A__9701A_OU_8"/>
      <sheetName val="견적을"/>
      <sheetName val="단가최종"/>
      <sheetName val="소방일위 "/>
      <sheetName val="F_D SEC. PROP"/>
      <sheetName val="4-2.전기관급자재(수배전반)내역서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경영혁신본부"/>
      <sheetName val="R.C RAHMEN 해석"/>
      <sheetName val="본체 설 계"/>
      <sheetName val="수로교_xdc00_᎚␀᎛"/>
      <sheetName val="단가목԰"/>
      <sheetName val="단가목_xdc00_"/>
      <sheetName val="L형옹벽단위수량(35)"/>
      <sheetName val="L형옹벽단위수량(25)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철거산䈀㡪ԯ"/>
      <sheetName val="철거산_x0000__x0000_Ԁ"/>
      <sheetName val="상시"/>
      <sheetName val="NOTE ALL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변경비㧨-娐"/>
      <sheetName val="업무처리전"/>
      <sheetName val="건설산출"/>
      <sheetName val="Reference"/>
      <sheetName val="일별 투입 현황(형틀,철근)"/>
      <sheetName val="ÃÑÁý°ø_x0000_Ԁ"/>
      <sheetName val="BQ List"/>
      <sheetName val="동원인钘C떰"/>
      <sheetName val="Æ¯º°±³擀睈"/>
      <sheetName val="B×a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MORTAR생산및타설(1;3)"/>
      <sheetName val="공제내역"/>
      <sheetName val="Á¤»ê¹°·®Å_x0000_"/>
      <sheetName val="[YES.XLS][YES.XLS]A__9701A_O_15"/>
      <sheetName val="[YES.XLS][YES.XLS]A__9701A_OU_9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[YES.XLS][YES.XLS]A__9701A_O_11"/>
      <sheetName val="[YES.XLS][YES.XLS]A__9701A_O_10"/>
      <sheetName val="[YES.XLS][YES.XLS]A__9701A_O_12"/>
      <sheetName val="[YES.XLS][YES.XLS]A__9701A_O_13"/>
      <sheetName val="[YES.XLS][YES.XLS]A__9701A_O_14"/>
      <sheetName val="[YES.XLS][YES.XLS]A__9701A_O_22"/>
      <sheetName val="[YES.XLS][YES.XLS]A__9701A_O_20"/>
      <sheetName val="[YES.XLS][YES.XLS]A__9701A_O_16"/>
      <sheetName val="[YES.XLS][YES.XLS]A__9701A_O_17"/>
      <sheetName val="[YES.XLS][YES.XLS]A__9701A_O_18"/>
      <sheetName val="[YES.XLS][YES.XLS]A__9701A_O_19"/>
      <sheetName val="[YES.XLS][YES.XLS]A__9701A_O_23"/>
      <sheetName val="금리ﺙᇕ"/>
      <sheetName val="Summar"/>
      <sheetName val="Summar䡲ぞ_x0000_"/>
      <sheetName val="대창(함평쑥兣0_x0000_"/>
      <sheetName val="적용대가"/>
      <sheetName val="내역서(을지)_2-1공구"/>
      <sheetName val="DAN"/>
      <sheetName val="ÁÖÇ_x0005_"/>
      <sheetName val="금액결醐"/>
      <sheetName val="12년06월28일 패케이지반및분전반정산서"/>
      <sheetName val="Book1"/>
      <sheetName val="98발주"/>
      <sheetName val="공무2과"/>
      <sheetName val="물"/>
      <sheetName val="직공悲"/>
      <sheetName val="기본⦆԰_x0000_"/>
      <sheetName val="LD쀀"/>
      <sheetName val="제노임"/>
      <sheetName val="사각맨䠓"/>
      <sheetName val="이음개소"/>
      <sheetName val="VXXXXXX"/>
      <sheetName val="[YES.XLS][YES.XLS]A__9701A_O_21"/>
      <sheetName val="[YES.XLS][YES.XLS]A__9701A_O_24"/>
      <sheetName val="3"/>
      <sheetName val="INTRO.(X)"/>
      <sheetName val="crude.SLAB RE-bar"/>
      <sheetName val="호남2"/>
      <sheetName val="보온 회사분"/>
      <sheetName val="관䈀"/>
      <sheetName val="신청서"/>
      <sheetName val="금액내_x0005__x0000_"/>
      <sheetName val="의왕㣀㚰"/>
      <sheetName val="Àåºñ´Ü°¡»êÃ8"/>
      <sheetName val="Àåºñ´Ü°¡»êÃ_x0005_"/>
      <sheetName val="아파ᵷħ⪄"/>
      <sheetName val="정보(MCC)"/>
      <sheetName val="2007일_x0000__x0000_"/>
      <sheetName val="감액ቀ԰"/>
      <sheetName val="버스운䃸〒_x0005_"/>
      <sheetName val="감액⚁︀"/>
      <sheetName val="5.모델링"/>
      <sheetName val="¿ø°¡"/>
      <sheetName val="LOADS"/>
      <sheetName val="계측기"/>
      <sheetName val="노무단가"/>
      <sheetName val="수자재단위당"/>
      <sheetName val="PVC 판"/>
      <sheetName val="Corrib Haz"/>
      <sheetName val="물량산출"/>
      <sheetName val="목동1절주_bh01"/>
      <sheetName val="표  지"/>
      <sheetName val="재료집_x0000_"/>
      <sheetName val="8. 안_x0010_"/>
      <sheetName val="설계塸"/>
      <sheetName val="Equipment"/>
      <sheetName val="6.OUTPUT"/>
      <sheetName val="CWP"/>
      <sheetName val="교통표지"/>
      <sheetName val="포Ԁ_x0000_"/>
      <sheetName val="설치 일위대가(4԰_x0000_缀_x0000__x0000"/>
      <sheetName val="C_d"/>
      <sheetName val="DNW"/>
      <sheetName val="생산매출 (4)"/>
      <sheetName val="inputarea_ref"/>
      <sheetName val="2002하반기노_x0003__x0008__x000d_"/>
      <sheetName val="_x0000__x0003__x0000__x0004__x0000__x0007__x0000__x0006_"/>
      <sheetName val="코드관리"/>
      <sheetName val="포장공사"/>
      <sheetName val="현장일반사항"/>
      <sheetName val="용집"/>
      <sheetName val="토공_total"/>
      <sheetName val="BOX_본체"/>
      <sheetName val="소포내역_(2)"/>
      <sheetName val="평가자13"/>
      <sheetName val="기본입력"/>
      <sheetName val="½Å±ÔÇ_x0000__x0000_Ā"/>
      <sheetName val="»êÃâ⢀㒁氀㒁"/>
      <sheetName val="보안등"/>
      <sheetName val="준공갑지"/>
      <sheetName val="1.관로"/>
      <sheetName val="직접경비"/>
      <sheetName val="설비2차"/>
      <sheetName val="버스운행안姠"/>
      <sheetName val="버스운행안夸"/>
      <sheetName val="버스운행안哈"/>
      <sheetName val="버스운행안_x0005_"/>
      <sheetName val="rate"/>
      <sheetName val="2006기계경렀ﭒ䓬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가격"/>
      <sheetName val="List Of Values"/>
      <sheetName val="Version Control"/>
      <sheetName val="본체철근표"/>
      <sheetName val="전차선로 물֮_x0000_"/>
      <sheetName val="VA"/>
      <sheetName val="°¡·Îµî⸀朋ԯ"/>
      <sheetName val="ÀÏÀ§´ë헾】_x0005_"/>
      <sheetName val="펌프장수량䈀嵪ԯ"/>
      <sheetName val="펌프장수량㔀቎԰"/>
      <sheetName val="펌프장수량ԯ"/>
      <sheetName val="96_x0005_"/>
      <sheetName val="방수"/>
      <sheetName val="J__LOTUS_9605P_BB_C_BD_OUT_YE_4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PI̷"/>
      <sheetName val="목공사품의서"/>
      <sheetName val="esc(건축)"/>
      <sheetName val="옥룡잡비"/>
      <sheetName val="내역서(건축)"/>
      <sheetName val="2006기계䈌ᅪ԰_x0000_缀"/>
      <sheetName val="잡비"/>
      <sheetName val="Space"/>
      <sheetName val="Final"/>
      <sheetName val="Nª_x0000_"/>
      <sheetName val="시운전연료비"/>
      <sheetName val="SLAB&quot;1_x0000_"/>
      <sheetName val="RH-BEAM"/>
      <sheetName val="S鮲"/>
      <sheetName val="빙100장비사양"/>
      <sheetName val="검Ⴥ_x0000_"/>
      <sheetName val="검Å_x0000_"/>
      <sheetName val="검쏅_xda05_"/>
      <sheetName val="부하자료"/>
      <sheetName val="배수공집계표"/>
      <sheetName val="5.À_xdcc0_脹¿"/>
      <sheetName val="5.À_x0000__x0000__x0005_"/>
      <sheetName val="5.À贠脹¿"/>
      <sheetName val="검사조_xd800_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실행내역(현대)"/>
      <sheetName val="가정급수관"/>
      <sheetName val="간접재료비산출표-27-30"/>
      <sheetName val="RM목표&amp;실적"/>
      <sheetName val="경율산정.XLS"/>
      <sheetName val="감액䠀㑙"/>
      <sheetName val="감액ԯ_x0000_缀"/>
      <sheetName val="감액⡓㰀"/>
      <sheetName val="설계명세서 (장비)"/>
      <sheetName val="Á¤»ê¼¼ºÎ¹°·®1Â÷º헾⾌_x0005__x0000_"/>
      <sheetName val="정류기"/>
      <sheetName val="공사설명서"/>
      <sheetName val="공사계획서"/>
      <sheetName val="2공구하도䴃ᝎ䀁踢"/>
      <sheetName val="2공구하도԰_x0000__x0000__x0000_"/>
      <sheetName val="2공구하도_x0000__x0000_砀㞃"/>
      <sheetName val="2공구하도Ⰰ뱆_x0001_冧"/>
      <sheetName val="exec"/>
      <sheetName val="강재 수량"/>
      <sheetName val="6-4.1일위대가목록"/>
      <sheetName val="콘크리트타설집계표"/>
      <sheetName val="우수맨홀ﻤԯ_x0000_缀_x0000_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구조물철거집계 "/>
      <sheetName val="토건"/>
      <sheetName val="단가LIST"/>
      <sheetName val="노무산_x0000__x0000_"/>
      <sheetName val="1.2.1 마루높이결정"/>
      <sheetName val="98'자재"/>
      <sheetName val="3.1조명전열 설비공사"/>
      <sheetName val="3.3정보통신 설비공사"/>
      <sheetName val="3.4소방 설비공사"/>
      <sheetName val="입상내역"/>
      <sheetName val="일위대가집계표(사급)"/>
      <sheetName val="신설개소별 총집계표(동해-배전)"/>
      <sheetName val="안평역사 총집계"/>
      <sheetName val="수량집계 (2)"/>
      <sheetName val="6È£㥝〒"/>
      <sheetName val="Rob. elektr."/>
      <sheetName val="More &amp; Less work record"/>
      <sheetName val="__192_168_8_80_P4_Formation_D_2"/>
      <sheetName val="사업부구분코드"/>
      <sheetName val="국민연금표"/>
      <sheetName val="BOM"/>
      <sheetName val="YM-IL1"/>
      <sheetName val="__192_168_0_210_LOTUS_9605P_B_2"/>
      <sheetName val="공사기초자료"/>
      <sheetName val="회사기초자료"/>
      <sheetName val="기계경비시간당⢬㊀氀㊀"/>
      <sheetName val="기계경비시간당킬㑘ᰀ㑙"/>
      <sheetName val="2000.11¿ù¼³倃㒹送ᑉ倓ᑒ"/>
      <sheetName val="89평단_x0000_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Propo萘Ä헾"/>
      <sheetName val="Propo砨Ä硬"/>
      <sheetName val="출력표"/>
      <sheetName val="미장"/>
      <sheetName val="2017 예정공정표 11월"/>
      <sheetName val="산거각호표"/>
      <sheetName val="구조물견적서"/>
      <sheetName val="문산방향-교대(A2)"/>
      <sheetName val="수량명세서"/>
      <sheetName val="토공사(slope구간)"/>
      <sheetName val="ÃÑÁ²_x0000_瀀췕嬂"/>
      <sheetName val="ÃÑÁ²_x0000__x0000__x0001_Ԁ"/>
      <sheetName val="비용적자료"/>
      <sheetName val="1SPAè"/>
      <sheetName val="[YES.XLS][YES.XLS]A__9701A_O_27"/>
      <sheetName val="[YES.XLS][YES.XLS]A__9701A_O_25"/>
      <sheetName val="[YES.XLS][YES.XLS]A__9701A_O_26"/>
      <sheetName val="[YES.XLS][YES.XLS]A__9701A_O_29"/>
      <sheetName val="[YES.XLS][YES.XLS]A__9701A_O_30"/>
      <sheetName val="[YES.XLS][YES.XLS]A__9701A_O_28"/>
      <sheetName val="수정계획3"/>
      <sheetName val="_____________DATABANK_2000____2"/>
      <sheetName val="______C________DATABANK_2000__2"/>
      <sheetName val="___________________7__________2"/>
      <sheetName val="기본1"/>
      <sheetName val="수정일위대가"/>
      <sheetName val="3.사업추진현황(나~사.공사추진현황)"/>
      <sheetName val="배수공 내역서 적용수량"/>
      <sheetName val="¿¹Á¤(3_x0000_"/>
      <sheetName val="¿¹Á¤(3洀"/>
      <sheetName val="실頀▀?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일위대가표-2"/>
      <sheetName val="부재리스트"/>
      <sheetName val="6PILE _x0000__x0000_⩈_x0000__x0000_"/>
      <sheetName val="의왕¹_x0000_"/>
      <sheetName val="01노임적용기준"/>
      <sheetName val="포장(수량)-관로부"/>
      <sheetName val="산출동탄"/>
      <sheetName val="97"/>
      <sheetName val="L1"/>
      <sheetName val="계장 품셈표"/>
      <sheetName val="일위대가목_x0000_"/>
      <sheetName val="일위대가목堀"/>
      <sheetName val="Á¤»ê¼¼ºÎ¹°·®1Â÷_x0005__x0000__x0000__x0000__x0000_"/>
      <sheetName val="갑지(_x0000__x0000_Ԁ"/>
      <sheetName val="목동1절주.bh0"/>
      <sheetName val="기က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2.노무비명세서頀塔攀๦0"/>
      <sheetName val="2.노무비명세서Ç"/>
      <sheetName val="단가_x0005_"/>
      <sheetName val="[YES.XLS]4/"/>
      <sheetName val="[YES.XLS][YES.XLS]4/"/>
      <sheetName val="9-1차_x0005_"/>
      <sheetName val="약Å"/>
      <sheetName val="[YES.XLS][YES.XLS][YES.XLS]4/"/>
      <sheetName val="건0"/>
      <sheetName val="금0"/>
      <sheetName val="8. 안"/>
      <sheetName val="Summar헾】_x0005_"/>
      <sheetName val="교통_x0005_"/>
      <sheetName val="철거산"/>
      <sheetName val="JUCK֕"/>
      <sheetName val="AILC00þ"/>
      <sheetName val="º¯°æ»çÀX"/>
      <sheetName val="DATA_입력란"/>
      <sheetName val="1__설계조건_2_단면가정_3__하중계산"/>
      <sheetName val="난간벽단위"/>
      <sheetName val="작업일보"/>
      <sheetName val="우수맨홀공_x0000__x0000__x0005__x0000_틀"/>
      <sheetName val="1련,2련"/>
      <sheetName val="S&amp;R"/>
      <sheetName val="수요"/>
      <sheetName val="정의"/>
      <sheetName val="수량산출(계측제어)"/>
      <sheetName val="판넬"/>
      <sheetName val="철골"/>
      <sheetName val="내역서(설비+소방)"/>
      <sheetName val="세부내역서(소방)"/>
      <sheetName val="내부마감"/>
      <sheetName val="2공구자재집"/>
      <sheetName val="도급견적가"/>
      <sheetName val="Macro(조도)"/>
      <sheetName val="용역단가"/>
      <sheetName val="DG7"/>
      <sheetName val="일단의 주택지"/>
      <sheetName val="도급처리스트"/>
      <sheetName val="Á¤Ⴛêº¹±¸·®"/>
      <sheetName val="8. _x0005_"/>
      <sheetName val="하도급선정의뢰唈_x001f_ᛅ⾠_x0005_"/>
      <sheetName val="하도급선정의뢰ᛅ⼝_x0005_"/>
      <sheetName val="공사별 가중치0"/>
      <sheetName val="말고개터넑조명전압강하"/>
      <sheetName val="설계예산2"/>
      <sheetName val="제낼㝗"/>
      <sheetName val="공사별_가중치_산출근거(건축)"/>
      <sheetName val="단가산출서_(2)"/>
      <sheetName val="HRSG_SMALL07220"/>
      <sheetName val="자__재"/>
      <sheetName val="분수공별_면적"/>
      <sheetName val="교각(P1)수량"/>
      <sheetName val="수안보-_x0000__x0000_嘠_x0000_"/>
      <sheetName val="종합기︀"/>
      <sheetName val="관로공정"/>
      <sheetName val="PNLIST"/>
      <sheetName val="설 Á"/>
      <sheetName val="일지-H"/>
      <sheetName val="김포IO"/>
      <sheetName val="Key Data_Y13"/>
      <sheetName val="______JOB_LOTUS_9605P_BB_C_BD_2"/>
      <sheetName val="wtdb"/>
      <sheetName val="동결보온"/>
      <sheetName val="__3_c_My_Documents________DAT_2"/>
      <sheetName val="E__LOTUS_9605P_BB_C_BD_OUT_YE_2"/>
      <sheetName val="______________________________2"/>
      <sheetName val="__A46a_________project________2"/>
      <sheetName val="진성이반"/>
      <sheetName val="__Server_SERVER__F__PROJECT_L_2"/>
      <sheetName val="master"/>
      <sheetName val="fs"/>
      <sheetName val="Identity"/>
      <sheetName val="Price Level"/>
      <sheetName val="Location"/>
      <sheetName val="Comment"/>
      <sheetName val="Physical"/>
      <sheetName val="공통비(전체)"/>
      <sheetName val="구㼨ㄬ"/>
      <sheetName val="구ㄬɭㇰ"/>
      <sheetName val="¹°·_x0000_"/>
      <sheetName val="외주비"/>
      <sheetName val="BI_x0000__x0000_Ԁ_x0000_"/>
      <sheetName val="BI_x0000_Ԁ_x0000_"/>
      <sheetName val="장비계산"/>
      <sheetName val="기별수량산출서"/>
      <sheetName val="제-벰ŕ"/>
      <sheetName val="제-ᩈۈ"/>
      <sheetName val="제-䰈ࣿ"/>
      <sheetName val="제-稐ࣞ"/>
      <sheetName val="지급보증금74"/>
      <sheetName val="설명서_"/>
      <sheetName val="IMPEADENCE_MAP_취수장"/>
      <sheetName val="형식별_개략공사비"/>
      <sheetName val="design_load"/>
      <sheetName val="1.건축마감"/>
      <sheetName val="철골산출서"/>
      <sheetName val="04030801"/>
      <sheetName val="[YES.XLS][YES.XLS]X__9701A_OU_2"/>
      <sheetName val="1차네트공정"/>
      <sheetName val="N᠀旸"/>
      <sheetName val="업무분장"/>
      <sheetName val="ÃÑ³_x0000__x0000_Ԁ_x0000_䀀"/>
      <sheetName val="ÃÑ³_x0000__x0000_Ԁ_x0000__x0000_"/>
      <sheetName val="토량산출쀀"/>
      <sheetName val="토량산출䀀"/>
      <sheetName val="예산조서-신_x0000__x0000__x0005_"/>
      <sheetName val="Code-&gt;No"/>
      <sheetName val="sc0314 Index"/>
      <sheetName val="분양가"/>
      <sheetName val="횡배수관단위수량"/>
      <sheetName val="중기산출근거기초"/>
      <sheetName val="5회토적"/>
      <sheetName val="기성실행내역서 (1월금회)"/>
      <sheetName val="5지구단위"/>
      <sheetName val="GR"/>
      <sheetName val="000 단가"/>
      <sheetName val="주관﹝ᇕ"/>
      <sheetName val="General DaS_x0000_"/>
      <sheetName val="하도급선정의뢰وᨢ셈ˎꚈÝ衐"/>
      <sheetName val="±◨̭벬"/>
      <sheetName val="3.1주형보(수직)"/>
      <sheetName val="일반자재"/>
      <sheetName val="기초견적가"/>
      <sheetName val="DB@Acess"/>
      <sheetName val="광양 3기 유입수"/>
      <sheetName val="도로일위대가표"/>
      <sheetName val="9GNG¬_x0000_"/>
      <sheetName val="약廛袘"/>
      <sheetName val="9GNG肬쿟"/>
      <sheetName val="º¹±¸·®»êÁ¤ ¹×׃⾅_x0000__x0000_䎸_x0000__x0000__x0000_姀_x001c__x0000__x0000_"/>
      <sheetName val="º¹±¸·®»êÁ¤ ¹×׃⾅_x0000__x0000_ᯐ_x0000__x0000__x0000_姀_x001c__x0000__x0000_"/>
      <sheetName val="관급단가"/>
      <sheetName val="금액결헾"/>
      <sheetName val="총괄수량집계"/>
      <sheetName val="out_prog"/>
      <sheetName val="선적schedule (2)"/>
      <sheetName val="단가 산출서(산근#1~#102)"/>
      <sheetName val="철콘"/>
      <sheetName val="DAF-1"/>
      <sheetName val="F 월별기성수금현황 "/>
      <sheetName val="±â¼÷_x0000_捋"/>
      <sheetName val="__Ihlee_e_LOTUS_9605P_BB_C_BD_2"/>
      <sheetName val="배점표"/>
      <sheetName val="물량표S"/>
      <sheetName val="수배전반"/>
      <sheetName val="비䕝疄"/>
      <sheetName val="전기2က_x0000_"/>
      <sheetName val="ÅÍÆÄ±â¹×Àç·"/>
      <sheetName val="적용200ꀀ"/>
      <sheetName val="J__LOTUS_9605P_BB_C_BD_OUT_Y_10"/>
      <sheetName val="J__LOTUS_9605P_BB_C_BD_OUT_Y_11"/>
      <sheetName val="결과㉘"/>
      <sheetName val="결과Թ_x0000_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고상실행"/>
      <sheetName val="철근단면적"/>
      <sheetName val="원가&amp;하도급원가"/>
      <sheetName val="공기압축기실"/>
      <sheetName val="2004,상노임"/>
      <sheetName val="\\이석중\충북선\LOTUS\9802A\OUT\YES.X"/>
      <sheetName val="반송"/>
      <sheetName val="3지구단위"/>
      <sheetName val="하도계약반영"/>
      <sheetName val="2층전력간선"/>
      <sheetName val="신당동집계표"/>
      <sheetName val="기자재수량"/>
      <sheetName val="8.기타유틸리티설비"/>
      <sheetName val="통신㑈4̆"/>
      <sheetName val="물집"/>
      <sheetName val="전산.평가대상자용"/>
      <sheetName val="EA_x0000__x0000__x0005__x0000_"/>
      <sheetName val="별표1"/>
      <sheetName val="1.¼öº¯瀐ᤍጘ̾ᝈġ"/>
      <sheetName val="1.¼öº¯跐៞ጘ̾ᝈġ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2002자재가격"/>
      <sheetName val="중기손료"/>
      <sheetName val="WELDING"/>
      <sheetName val="전 기"/>
      <sheetName val="cp-e1"/>
      <sheetName val="°ü±Þ³怀厾ꊍ_x0000__xda00_"/>
      <sheetName val="예산내역서(총괄)"/>
      <sheetName val="공제대산출"/>
      <sheetName val="2.노무비명세서(수직보_x0005_"/>
      <sheetName val="성단물량"/>
      <sheetName val="자재구매"/>
      <sheetName val="◀암거수리계산조서"/>
      <sheetName val="관급_File"/>
      <sheetName val="D_x0000_䟫Ɛ"/>
      <sheetName val="D_x0000__x0000__x0005_"/>
      <sheetName val="5.공량산출서"/>
      <sheetName val="설계조_x0000_"/>
      <sheetName val="여과_x0000_㳶"/>
      <sheetName val="총수"/>
      <sheetName val="NO.3.PTA PLANT SD COST"/>
      <sheetName val="3련 _x0000__x0000__x0005_"/>
      <sheetName val="1.계약서"/>
      <sheetName val="2.기성고조서"/>
      <sheetName val="3.기성청구서"/>
      <sheetName val="4.기성사진"/>
      <sheetName val="5.완료확인서"/>
      <sheetName val="6.협력업체수시평가"/>
      <sheetName val="7.하자이행증권"/>
      <sheetName val="8.간접비 "/>
      <sheetName val="대가"/>
      <sheetName val="면적표"/>
      <sheetName val="진출철집"/>
      <sheetName val="인Ó_x0000_Ԁ"/>
      <sheetName val="설비사고 "/>
      <sheetName val="실링"/>
      <sheetName val="14년 개대체 부서별 예산"/>
      <sheetName val="y자관"/>
      <sheetName val="인_x0000_Ԁ"/>
      <sheetName val="Shee_x0000__x0000_ࠀ"/>
      <sheetName val="Shee簀ᮐ_x0002_"/>
      <sheetName val="°¡¿ÁÁ¶¸í³»⽄ʓ㪀ᘖ"/>
      <sheetName val="°¡¿ÁÁ¶¸í³»_x0000__x0000__x0005__x0000_"/>
      <sheetName val="FOB발"/>
      <sheetName val="_____pc_________D__Min_pro____2"/>
      <sheetName val="1월--7월"/>
      <sheetName val="8월--12월"/>
      <sheetName val="시황"/>
      <sheetName val="정비손익"/>
      <sheetName val="LNG 1호선 운임"/>
      <sheetName val="Macro(전기)"/>
      <sheetName val="페이징 배관배선"/>
      <sheetName val="실행내역서(DCU)"/>
      <sheetName val="\\Hjpark\c\HLOTUS\9801J\OUT\YES"/>
      <sheetName val="cM9"/>
      <sheetName val="iM1"/>
      <sheetName val="Nand"/>
      <sheetName val="cM9p"/>
      <sheetName val="iM1p"/>
      <sheetName val="Nandp"/>
      <sheetName val="측구집계"/>
      <sheetName val="Hauptdaten"/>
      <sheetName val="회사명"/>
      <sheetName val="1._x0018_변전_x0000__x0000_"/>
      <sheetName val="역T형교대栄⿇"/>
      <sheetName val="방음벽기초(H?ᰀㆃ"/>
      <sheetName val="위치?"/>
      <sheetName val="차შ_x0000__x0000_"/>
      <sheetName val="총_xd8ac_"/>
      <sheetName val="수문_x0000__x0000_"/>
      <sheetName val="일위대가모듈"/>
      <sheetName val="N⿡"/>
      <sheetName val="마감물량3"/>
      <sheetName val="제조부문총괄"/>
      <sheetName val="입력그림"/>
      <sheetName val="정산"/>
      <sheetName val="형상"/>
      <sheetName val="플랜트_설치1"/>
      <sheetName val="3_내역서1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const_1"/>
      <sheetName val="BSD_(2)1"/>
      <sheetName val="_견적서1"/>
      <sheetName val="AS포장복구_1"/>
      <sheetName val="_상부공통집계(총괄)1"/>
      <sheetName val="방음벽_기초_일반수량1"/>
      <sheetName val="I_설계조건1"/>
      <sheetName val="2007일위_1"/>
      <sheetName val="토목일위_(83~)1"/>
      <sheetName val="노무비_1"/>
      <sheetName val="8__안정검토1"/>
      <sheetName val="설치_일위대가(46~78호)1"/>
      <sheetName val="BASIC_(2)1"/>
      <sheetName val="Man_Power_&amp;_Comp1"/>
      <sheetName val="2000년_공정표1"/>
      <sheetName val="220_(2)1"/>
      <sheetName val="노무비_근거1"/>
      <sheetName val="효성CB_1P기초1"/>
      <sheetName val="단가_1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 sheetId="10"/>
    </definedNames>
    <sheetDataSet>
      <sheetData sheetId="0" refreshError="1"/>
      <sheetData sheetId="1">
        <row r="22">
          <cell r="F22">
            <v>148</v>
          </cell>
        </row>
      </sheetData>
      <sheetData sheetId="2">
        <row r="22">
          <cell r="F22">
            <v>148</v>
          </cell>
        </row>
      </sheetData>
      <sheetData sheetId="3">
        <row r="22">
          <cell r="F22">
            <v>148</v>
          </cell>
        </row>
      </sheetData>
      <sheetData sheetId="4">
        <row r="22">
          <cell r="F22">
            <v>148</v>
          </cell>
        </row>
      </sheetData>
      <sheetData sheetId="5">
        <row r="22">
          <cell r="F22">
            <v>148</v>
          </cell>
        </row>
      </sheetData>
      <sheetData sheetId="6">
        <row r="22">
          <cell r="F22">
            <v>148</v>
          </cell>
        </row>
      </sheetData>
      <sheetData sheetId="7">
        <row r="22">
          <cell r="F22">
            <v>148</v>
          </cell>
        </row>
      </sheetData>
      <sheetData sheetId="8">
        <row r="22">
          <cell r="F22">
            <v>148</v>
          </cell>
        </row>
      </sheetData>
      <sheetData sheetId="9">
        <row r="22">
          <cell r="F22">
            <v>148</v>
          </cell>
        </row>
      </sheetData>
      <sheetData sheetId="10">
        <row r="22">
          <cell r="F22">
            <v>148</v>
          </cell>
        </row>
      </sheetData>
      <sheetData sheetId="11">
        <row r="22">
          <cell r="F22">
            <v>148</v>
          </cell>
        </row>
      </sheetData>
      <sheetData sheetId="12">
        <row r="22">
          <cell r="F22">
            <v>148</v>
          </cell>
        </row>
      </sheetData>
      <sheetData sheetId="13">
        <row r="22">
          <cell r="F22">
            <v>148</v>
          </cell>
        </row>
      </sheetData>
      <sheetData sheetId="14">
        <row r="22">
          <cell r="F22">
            <v>148</v>
          </cell>
        </row>
      </sheetData>
      <sheetData sheetId="15">
        <row r="22">
          <cell r="F22">
            <v>148</v>
          </cell>
        </row>
      </sheetData>
      <sheetData sheetId="16">
        <row r="22">
          <cell r="F22">
            <v>148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>
        <row r="22">
          <cell r="F22">
            <v>148</v>
          </cell>
        </row>
      </sheetData>
      <sheetData sheetId="43">
        <row r="22">
          <cell r="F22">
            <v>148</v>
          </cell>
        </row>
      </sheetData>
      <sheetData sheetId="44">
        <row r="22">
          <cell r="F22">
            <v>148</v>
          </cell>
        </row>
      </sheetData>
      <sheetData sheetId="45">
        <row r="22">
          <cell r="F22">
            <v>148</v>
          </cell>
        </row>
      </sheetData>
      <sheetData sheetId="46">
        <row r="22">
          <cell r="F22">
            <v>148</v>
          </cell>
        </row>
      </sheetData>
      <sheetData sheetId="47">
        <row r="22">
          <cell r="F22">
            <v>148</v>
          </cell>
        </row>
      </sheetData>
      <sheetData sheetId="48">
        <row r="22">
          <cell r="F22">
            <v>148</v>
          </cell>
        </row>
      </sheetData>
      <sheetData sheetId="49">
        <row r="22">
          <cell r="F22">
            <v>148</v>
          </cell>
        </row>
      </sheetData>
      <sheetData sheetId="50">
        <row r="22">
          <cell r="F22">
            <v>148</v>
          </cell>
        </row>
      </sheetData>
      <sheetData sheetId="51">
        <row r="22">
          <cell r="F22">
            <v>148</v>
          </cell>
        </row>
      </sheetData>
      <sheetData sheetId="52">
        <row r="22">
          <cell r="F22">
            <v>148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>
        <row r="22">
          <cell r="F22">
            <v>148</v>
          </cell>
        </row>
      </sheetData>
      <sheetData sheetId="66">
        <row r="22">
          <cell r="F22">
            <v>148</v>
          </cell>
        </row>
      </sheetData>
      <sheetData sheetId="67">
        <row r="22">
          <cell r="F22">
            <v>148</v>
          </cell>
        </row>
      </sheetData>
      <sheetData sheetId="68"/>
      <sheetData sheetId="69">
        <row r="22">
          <cell r="F22">
            <v>148</v>
          </cell>
        </row>
      </sheetData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 refreshError="1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/>
      <sheetData sheetId="1041"/>
      <sheetData sheetId="1042"/>
      <sheetData sheetId="1043"/>
      <sheetData sheetId="1044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/>
      <sheetData sheetId="1078"/>
      <sheetData sheetId="1079"/>
      <sheetData sheetId="1080" refreshError="1"/>
      <sheetData sheetId="1081" refreshError="1"/>
      <sheetData sheetId="1082" refreshError="1"/>
      <sheetData sheetId="1083" refreshError="1"/>
      <sheetData sheetId="1084"/>
      <sheetData sheetId="1085"/>
      <sheetData sheetId="1086" refreshError="1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/>
      <sheetData sheetId="1285" refreshError="1"/>
      <sheetData sheetId="1286" refreshError="1"/>
      <sheetData sheetId="1287" refreshError="1"/>
      <sheetData sheetId="1288" refreshError="1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 refreshError="1"/>
      <sheetData sheetId="2143" refreshError="1"/>
      <sheetData sheetId="2144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/>
      <sheetData sheetId="2208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/>
      <sheetData sheetId="3493"/>
      <sheetData sheetId="3494"/>
      <sheetData sheetId="3495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/>
      <sheetData sheetId="3729" refreshError="1"/>
      <sheetData sheetId="3730" refreshError="1"/>
      <sheetData sheetId="3731"/>
      <sheetData sheetId="3732" refreshError="1"/>
      <sheetData sheetId="3733"/>
      <sheetData sheetId="3734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/>
      <sheetData sheetId="3877"/>
      <sheetData sheetId="3878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/>
      <sheetData sheetId="3981" refreshError="1"/>
      <sheetData sheetId="3982" refreshError="1"/>
      <sheetData sheetId="3983" refreshError="1"/>
      <sheetData sheetId="3984" refreshError="1"/>
      <sheetData sheetId="3985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/>
      <sheetData sheetId="3995"/>
      <sheetData sheetId="3996"/>
      <sheetData sheetId="3997" refreshError="1"/>
      <sheetData sheetId="3998" refreshError="1"/>
      <sheetData sheetId="3999" refreshError="1"/>
      <sheetData sheetId="4000" refreshError="1"/>
      <sheetData sheetId="4001"/>
      <sheetData sheetId="4002"/>
      <sheetData sheetId="4003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/>
      <sheetData sheetId="5168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/>
      <sheetData sheetId="5277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/>
      <sheetData sheetId="5297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/>
      <sheetData sheetId="5370"/>
      <sheetData sheetId="5371"/>
      <sheetData sheetId="5372" refreshError="1"/>
      <sheetData sheetId="5373" refreshError="1"/>
      <sheetData sheetId="5374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/>
      <sheetData sheetId="5492"/>
      <sheetData sheetId="5493" refreshError="1"/>
      <sheetData sheetId="5494" refreshError="1"/>
      <sheetData sheetId="5495"/>
      <sheetData sheetId="5496"/>
      <sheetData sheetId="5497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/>
      <sheetData sheetId="5520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/>
      <sheetData sheetId="5527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/>
      <sheetData sheetId="5571"/>
      <sheetData sheetId="5572"/>
      <sheetData sheetId="5573" refreshError="1"/>
      <sheetData sheetId="5574" refreshError="1"/>
      <sheetData sheetId="5575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/>
      <sheetData sheetId="5637"/>
      <sheetData sheetId="5638"/>
      <sheetData sheetId="5639"/>
      <sheetData sheetId="5640"/>
      <sheetData sheetId="564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/>
      <sheetData sheetId="5736" refreshError="1"/>
      <sheetData sheetId="5737"/>
      <sheetData sheetId="5738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/>
      <sheetData sheetId="5752"/>
      <sheetData sheetId="5753"/>
      <sheetData sheetId="5754"/>
      <sheetData sheetId="5755"/>
      <sheetData sheetId="5756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/>
      <sheetData sheetId="5793"/>
      <sheetData sheetId="5794"/>
      <sheetData sheetId="5795"/>
      <sheetData sheetId="5796"/>
      <sheetData sheetId="5797"/>
      <sheetData sheetId="5798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/>
      <sheetData sheetId="5886" refreshError="1"/>
      <sheetData sheetId="5887" refreshError="1"/>
      <sheetData sheetId="5888"/>
      <sheetData sheetId="5889"/>
      <sheetData sheetId="5890"/>
      <sheetData sheetId="5891"/>
      <sheetData sheetId="5892" refreshError="1"/>
      <sheetData sheetId="5893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/>
      <sheetData sheetId="5915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/>
      <sheetData sheetId="5977"/>
      <sheetData sheetId="5978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/>
      <sheetData sheetId="603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/>
      <sheetData sheetId="6077"/>
      <sheetData sheetId="6078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경계"/>
    </sheetNames>
    <sheetDataSet>
      <sheetData sheetId="0">
        <row r="23">
          <cell r="J23">
            <v>185</v>
          </cell>
        </row>
        <row r="24">
          <cell r="D24">
            <v>62.676000000000002</v>
          </cell>
          <cell r="J24">
            <v>14</v>
          </cell>
        </row>
        <row r="41">
          <cell r="I41" t="str">
            <v>CP10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기준"/>
      <sheetName val="시설기별"/>
      <sheetName val="설계명세서"/>
      <sheetName val="품셈표"/>
      <sheetName val="계약원가"/>
      <sheetName val="국도14"/>
    </sheetNames>
    <sheetDataSet>
      <sheetData sheetId="0" refreshError="1">
        <row r="16">
          <cell r="E16">
            <v>25310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IDROLL"/>
    </sheetNames>
    <definedNames>
      <definedName name="Chart973_Click"/>
    </defined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  <sheetName val="표지"/>
      <sheetName val="원가"/>
      <sheetName val="폐기물처리"/>
      <sheetName val="집계표 "/>
      <sheetName val="구기숙사집계표"/>
      <sheetName val="구기숙사건축집계표"/>
      <sheetName val="구기숙사건축내역서 "/>
      <sheetName val="구기숙사(설비)집계표"/>
      <sheetName val="구기숙사(설비)내역서"/>
      <sheetName val="신기숙사집계표"/>
      <sheetName val="신기숙사건축집계표"/>
      <sheetName val="신기숙사건축내역서"/>
      <sheetName val="신기숙사(설비)집계표"/>
      <sheetName val="신기숙사(설비)내역서"/>
      <sheetName val="방수집계표"/>
      <sheetName val="방수내역서"/>
      <sheetName val="2공구산출내역"/>
      <sheetName val="대캧표"/>
      <sheetName val="기계경비일람"/>
      <sheetName val="노임"/>
      <sheetName val="대비2"/>
      <sheetName val="내역"/>
      <sheetName val="Macro1"/>
      <sheetName val="4.일위대가목차"/>
      <sheetName val="일위대가표"/>
      <sheetName val="노임단가"/>
      <sheetName val="물집"/>
      <sheetName val="내역서"/>
      <sheetName val="단가일람"/>
      <sheetName val="조경일람"/>
      <sheetName val="설계명세서"/>
      <sheetName val="예산명세서"/>
      <sheetName val="자료입력"/>
      <sheetName val="예산M11A"/>
      <sheetName val="일위"/>
      <sheetName val="Sheet3"/>
      <sheetName val="Baby일위대가"/>
      <sheetName val="일위대가(가설)"/>
      <sheetName val="토공사"/>
      <sheetName val="70%"/>
      <sheetName val="기자재비"/>
      <sheetName val="적격점수&lt;300억미만&gt;"/>
      <sheetName val="견적서"/>
      <sheetName val="일용노임단가"/>
      <sheetName val="guard(mac)"/>
      <sheetName val="일위대가표(송탄)"/>
      <sheetName val="일위대가표(안중)"/>
      <sheetName val="기계경비"/>
      <sheetName val="일위대가"/>
      <sheetName val="2000년1차"/>
      <sheetName val="인건-측정"/>
      <sheetName val="자재비"/>
      <sheetName val="Sheet10"/>
      <sheetName val="교각1"/>
      <sheetName val="자재단가"/>
      <sheetName val="수량산출"/>
      <sheetName val="01"/>
      <sheetName val="Imp-Data"/>
      <sheetName val="문학간접"/>
      <sheetName val="원가계산서"/>
      <sheetName val="공사비예산서(토목분)"/>
      <sheetName val="설계"/>
      <sheetName val="구리토평1전기"/>
      <sheetName val="공사내역"/>
      <sheetName val="토목내역서 (도급단가)"/>
      <sheetName val="관기성공.내"/>
      <sheetName val="Sheet5"/>
      <sheetName val="간선계산"/>
      <sheetName val="평가데이터"/>
      <sheetName val="단가표"/>
      <sheetName val="차액보증"/>
      <sheetName val="입찰안"/>
      <sheetName val="아파트"/>
      <sheetName val="일위대가(건축)"/>
      <sheetName val="#REF"/>
      <sheetName val="COST"/>
      <sheetName val="입출재고현황 (2)"/>
      <sheetName val="판매시설"/>
      <sheetName val="DATA"/>
      <sheetName val="품셈기준"/>
      <sheetName val="단가조사"/>
      <sheetName val="기기리스트"/>
      <sheetName val="BID"/>
      <sheetName val="부재리스트"/>
      <sheetName val="Sheet1"/>
      <sheetName val="내역5"/>
      <sheetName val="BSD (2)"/>
      <sheetName val="MCC제원"/>
      <sheetName val="미드수량"/>
      <sheetName val="익산"/>
      <sheetName val="전체도급"/>
      <sheetName val="자재표"/>
      <sheetName val="conv전장품"/>
      <sheetName val="설비2차"/>
      <sheetName val="Cases"/>
      <sheetName val="Control Page"/>
      <sheetName val="DCF Input"/>
      <sheetName val="Earnings"/>
      <sheetName val="수목데이타 "/>
      <sheetName val="건축공사실행"/>
      <sheetName val="전력"/>
      <sheetName val="공사개요"/>
      <sheetName val="청주(철골발주의뢰서)"/>
      <sheetName val="정부노임단가"/>
      <sheetName val="CON'C"/>
      <sheetName val="청천내"/>
      <sheetName val="내역-2"/>
      <sheetName val="일위_파일"/>
      <sheetName val="산출-설비"/>
      <sheetName val="일위대가목록"/>
      <sheetName val="방음벽기초(H=4m)"/>
      <sheetName val="SLAB&quot;1&quot;"/>
      <sheetName val="STORAGE"/>
      <sheetName val="횡배수관집현황(2공구)"/>
      <sheetName val="횡배수관토공수량"/>
      <sheetName val="PROJECT BRIEF(EX.NEW)"/>
      <sheetName val="건축내역"/>
      <sheetName val="골조시행"/>
      <sheetName val="공통단가"/>
      <sheetName val="운반비"/>
      <sheetName val="Mc1"/>
      <sheetName val="산출내역서집계표"/>
      <sheetName val="건축-물가변동"/>
      <sheetName val="기초단가"/>
      <sheetName val="JUCKEYK"/>
      <sheetName val="적용률"/>
      <sheetName val="기초일위"/>
      <sheetName val="시설일위"/>
      <sheetName val="조명일위"/>
      <sheetName val="부대대비"/>
      <sheetName val="냉연집계"/>
      <sheetName val="통로box전기"/>
      <sheetName val="당초수량"/>
      <sheetName val="22신설수량"/>
      <sheetName val="계화배수"/>
      <sheetName val="기초입력"/>
      <sheetName val="간접"/>
      <sheetName val="점수계산1-2"/>
      <sheetName val="부속동"/>
      <sheetName val="1을"/>
      <sheetName val="인건비 "/>
      <sheetName val="ITEM"/>
      <sheetName val="b_balju-단가단가단가"/>
      <sheetName val="제수"/>
      <sheetName val="공기"/>
      <sheetName val="중기집계"/>
      <sheetName val="남양주댠가표"/>
      <sheetName val="교각계산"/>
      <sheetName val="위치조서"/>
      <sheetName val="대목"/>
      <sheetName val="재료집계"/>
      <sheetName val="건축토목내역"/>
      <sheetName val="단위수량"/>
      <sheetName val="전신환매도율"/>
      <sheetName val="공통가설"/>
      <sheetName val="차수"/>
      <sheetName val="원가계산서(남측)"/>
      <sheetName val="오억미만"/>
      <sheetName val="직노"/>
      <sheetName val="실행내역"/>
      <sheetName val="계화배수(3대)"/>
      <sheetName val="96노임기준"/>
      <sheetName val="맨홀수량산출"/>
      <sheetName val="1월"/>
      <sheetName val="제경비(전체)"/>
      <sheetName val="유리"/>
      <sheetName val="도로구조공사비"/>
      <sheetName val="도로토공공사비"/>
      <sheetName val="여수토공사비"/>
      <sheetName val="B"/>
      <sheetName val="E"/>
      <sheetName val="D"/>
      <sheetName val="C"/>
      <sheetName val="A"/>
      <sheetName val="중기사용료산출근거"/>
      <sheetName val="단가 및 재료비"/>
      <sheetName val="LEGEND"/>
      <sheetName val="단가표 (2)"/>
      <sheetName val="통장출금액"/>
      <sheetName val="전기공사"/>
      <sheetName val="단가산출"/>
      <sheetName val="공조기"/>
      <sheetName val="대비"/>
      <sheetName val="설계내역서"/>
      <sheetName val="조명시설"/>
      <sheetName val="견적단가"/>
      <sheetName val="내역서1999.8최종"/>
      <sheetName val="전기"/>
      <sheetName val="암센터"/>
      <sheetName val="정렬"/>
      <sheetName val="월별손익"/>
      <sheetName val="전년도대비"/>
      <sheetName val="직재"/>
      <sheetName val="내역서2안"/>
      <sheetName val="일위대가내역"/>
      <sheetName val="도급양식"/>
      <sheetName val="단가"/>
      <sheetName val="설계변경원가계산총괄표"/>
      <sheetName val="공사직종별노임"/>
      <sheetName val="시추주상도"/>
      <sheetName val="공구"/>
      <sheetName val="DATE"/>
      <sheetName val="산출내역서"/>
      <sheetName val="4차원가계산서"/>
      <sheetName val="가감수량"/>
      <sheetName val="건축내역서"/>
      <sheetName val="집계표"/>
      <sheetName val="설비내역서"/>
      <sheetName val="전기내역서"/>
      <sheetName val="데리네이타현황"/>
      <sheetName val="1.설계조건"/>
      <sheetName val="6PILE  (돌출)"/>
      <sheetName val="계수시트"/>
      <sheetName val="주소록"/>
      <sheetName val="부대공"/>
      <sheetName val="토공"/>
      <sheetName val="1,2공구원가계산서"/>
      <sheetName val="1공구산출내역서"/>
      <sheetName val="원하대비"/>
      <sheetName val="원도급"/>
      <sheetName val="하도급"/>
      <sheetName val="조건표"/>
      <sheetName val="요율"/>
      <sheetName val="SP-B1"/>
      <sheetName val="자재단가비교표"/>
      <sheetName val="000000"/>
      <sheetName val="설계예시"/>
      <sheetName val="MOTOR"/>
      <sheetName val="의왕실행"/>
      <sheetName val="Summary Sheets"/>
      <sheetName val="별표 "/>
      <sheetName val="포장공"/>
      <sheetName val="1차 내역서"/>
      <sheetName val="CODE"/>
      <sheetName val="일위대가목차"/>
      <sheetName val="일위목록"/>
      <sheetName val="연부97-1"/>
      <sheetName val="갑지1"/>
      <sheetName val="전기변내역"/>
      <sheetName val="우석문틀"/>
      <sheetName val="Sheet1 (2)"/>
      <sheetName val="VV보온LINK"/>
      <sheetName val="FIT보온LINK"/>
      <sheetName val="실행내역서"/>
      <sheetName val="안정검토"/>
      <sheetName val="단면설계"/>
      <sheetName val="구의동공내역서"/>
      <sheetName val="총괄표"/>
      <sheetName val="암거공"/>
      <sheetName val="진주방향"/>
      <sheetName val="마산방향"/>
      <sheetName val="제수변수량H2.15"/>
      <sheetName val="_공기변수량"/>
      <sheetName val="Bid_Detail"/>
      <sheetName val="투찰추정"/>
      <sheetName val="관리자"/>
      <sheetName val="정산"/>
      <sheetName val="시설물기초"/>
      <sheetName val="금액내역서"/>
      <sheetName val="수로교총재료집계"/>
      <sheetName val="98수문일위"/>
      <sheetName val="준검 내역서"/>
      <sheetName val="실행내역서 "/>
      <sheetName val="하부철근수량"/>
      <sheetName val="자료"/>
      <sheetName val="첨부1-1"/>
      <sheetName val="슬래브(유곡)"/>
      <sheetName val="패널"/>
      <sheetName val="연결임시"/>
      <sheetName val="용수토공연장조서"/>
      <sheetName val="견적"/>
      <sheetName val="도급FORM"/>
      <sheetName val="집계표_"/>
      <sheetName val="구기숙사건축내역서_"/>
      <sheetName val="4_일위대가목차"/>
      <sheetName val="집계표_1"/>
      <sheetName val="구기숙사건축내역서_1"/>
      <sheetName val="4_일위대가목차1"/>
      <sheetName val="토목내역서_(도급단가)"/>
      <sheetName val="관기성공_내"/>
      <sheetName val="PROJECT_BRIEF(EX_NEW)"/>
      <sheetName val="인건비_"/>
      <sheetName val="입출재고현황_(2)"/>
      <sheetName val="BSD_(2)"/>
      <sheetName val="Control_Page"/>
      <sheetName val="DCF_Input"/>
      <sheetName val="수목데이타_"/>
      <sheetName val="대가10%"/>
    </sheetNames>
    <sheetDataSet>
      <sheetData sheetId="0" refreshError="1">
        <row r="4">
          <cell r="C4">
            <v>66050</v>
          </cell>
        </row>
        <row r="21">
          <cell r="C21">
            <v>66655</v>
          </cell>
        </row>
        <row r="23">
          <cell r="C23">
            <v>55408</v>
          </cell>
        </row>
        <row r="24">
          <cell r="C24">
            <v>59988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공비"/>
      <sheetName val="설명서"/>
      <sheetName val="갑지"/>
      <sheetName val="내역갑지"/>
      <sheetName val="관기성공.내"/>
      <sheetName val="산출내역서집계표"/>
      <sheetName val="교각1"/>
      <sheetName val="guard(mac)"/>
      <sheetName val="물가자료"/>
      <sheetName val="기본"/>
      <sheetName val="공사비예산서(토목분)"/>
      <sheetName val="1SGATE97"/>
      <sheetName val="점수계산1-2"/>
      <sheetName val="간선계산"/>
      <sheetName val="Sheet5"/>
      <sheetName val="관급자재"/>
      <sheetName val="ITEM"/>
      <sheetName val="VV보온LINK"/>
      <sheetName val="FIT보온LINK"/>
      <sheetName val="CODE"/>
      <sheetName val="LEGEND"/>
      <sheetName val="입찰안"/>
      <sheetName val="내역서"/>
      <sheetName val="01"/>
      <sheetName val="당초수량"/>
      <sheetName val="계화배수(3대)"/>
      <sheetName val="단면 (2)"/>
      <sheetName val="Bid_Detail"/>
      <sheetName val="금액"/>
      <sheetName val="EACT10"/>
      <sheetName val="정렬"/>
      <sheetName val="양수장(기계)"/>
      <sheetName val="노임단가"/>
      <sheetName val="공작물조직표(용배수)"/>
      <sheetName val="COPING"/>
      <sheetName val="산출내역서"/>
      <sheetName val="1.설계조건"/>
      <sheetName val="수로교총재료집계"/>
      <sheetName val="FACTOR"/>
      <sheetName val="TONGKE3p "/>
      <sheetName val="TDTKP"/>
      <sheetName val="K-16 (실행)"/>
      <sheetName val="2000년1차"/>
      <sheetName val="하중"/>
      <sheetName val="1-1"/>
      <sheetName val="기둥"/>
      <sheetName val="저판(버림100)"/>
      <sheetName val="내역(구조물)"/>
      <sheetName val="별표 "/>
      <sheetName val="Project Brief"/>
      <sheetName val="송라터널총괄"/>
      <sheetName val="매원개착터널총괄"/>
      <sheetName val="변경총괄지(1)"/>
      <sheetName val="제직재"/>
      <sheetName val="공사내역"/>
      <sheetName val="빙장비사양"/>
      <sheetName val="Breakdown"/>
      <sheetName val="UnitRate"/>
      <sheetName val="요율"/>
      <sheetName val="단중표"/>
      <sheetName val="인사자료총집계"/>
      <sheetName val="입출재고현황 (2)"/>
      <sheetName val="조건표"/>
      <sheetName val="인건비"/>
      <sheetName val="총괄표"/>
      <sheetName val="대전노은1차_조적_집계표"/>
      <sheetName val="카메라"/>
      <sheetName val="도장수량(하1)"/>
      <sheetName val="주형"/>
      <sheetName val="정부노임단가"/>
      <sheetName val="CLAUSE"/>
      <sheetName val="Apt내역"/>
      <sheetName val="설정"/>
      <sheetName val="COA-17"/>
      <sheetName val="C-18"/>
      <sheetName val="조직"/>
      <sheetName val="배수관접합및부설  "/>
      <sheetName val="열린교실"/>
      <sheetName val="Sheet6"/>
      <sheetName val="전차선로 물량표"/>
      <sheetName val="A-4"/>
      <sheetName val="교각계산"/>
      <sheetName val="Sheet1 (2)"/>
      <sheetName val="원가(원도급.하도급)"/>
      <sheetName val="자판실행"/>
      <sheetName val="안정검토"/>
      <sheetName val="Sheet1"/>
      <sheetName val="적용률"/>
      <sheetName val="상수도토공집계표"/>
      <sheetName val="DATA"/>
      <sheetName val="B부대공"/>
      <sheetName val="일위목록"/>
      <sheetName val="품셈총괄표"/>
      <sheetName val="부관맨홀조서"/>
      <sheetName val="부산4"/>
      <sheetName val="물량산출 (전력간선,전열)"/>
      <sheetName val="물량산출 (전등)"/>
      <sheetName val="부영5블럭-1"/>
      <sheetName val="BSD (2)"/>
      <sheetName val="부표총괄"/>
      <sheetName val="조건입력"/>
      <sheetName val="조건입력(2)"/>
      <sheetName val="장비선정"/>
      <sheetName val="wall"/>
      <sheetName val="Y-WORK"/>
      <sheetName val="별표"/>
      <sheetName val="설치계획서"/>
      <sheetName val="기검서류(1~3)"/>
      <sheetName val="기술검토신청서"/>
      <sheetName val="하수실행"/>
      <sheetName val="토목내역서 (도급단가)"/>
      <sheetName val="단가표"/>
      <sheetName val="PROJECT BRIEF(EX.NEW)"/>
      <sheetName val="PROG"/>
      <sheetName val="gyun"/>
      <sheetName val="일위(설)"/>
      <sheetName val="양산물금"/>
      <sheetName val="단위집계표"/>
      <sheetName val="6차2회변경내역서"/>
      <sheetName val="Imp-Data"/>
      <sheetName val="위치조서"/>
      <sheetName val="제수변수량H2.15"/>
      <sheetName val="_공기변수량"/>
      <sheetName val="Sheet3"/>
      <sheetName val="Sheet2"/>
      <sheetName val="재료집계"/>
      <sheetName val="배수통관토공수량"/>
      <sheetName val="내역"/>
      <sheetName val="터널조도"/>
      <sheetName val="부대공"/>
      <sheetName val="일위대가(계측기설치)"/>
      <sheetName val="인건-측정"/>
      <sheetName val="수량산출"/>
      <sheetName val="목록"/>
      <sheetName val="설계예산2"/>
      <sheetName val="Macro(전선)"/>
      <sheetName val="자재단가비교표"/>
      <sheetName val="노임"/>
      <sheetName val="북제주원가"/>
      <sheetName val="플랜트 설치"/>
      <sheetName val="Summary Sheets"/>
      <sheetName val="일위대가"/>
      <sheetName val="삼성전기"/>
      <sheetName val="서울산업대(토)"/>
      <sheetName val="2000전체분"/>
      <sheetName val="원형1호맨홀토공수량"/>
      <sheetName val="횡배수관토공수량"/>
      <sheetName val="일위총괄"/>
      <sheetName val="데이타"/>
      <sheetName val="식재인부"/>
      <sheetName val="토공총괄집계"/>
      <sheetName val="조도계산서 (도서)"/>
      <sheetName val="문학간접"/>
      <sheetName val="SLAB&quot;1&quot;"/>
      <sheetName val="시추주상도"/>
      <sheetName val="노무비"/>
      <sheetName val="원가계산(2)"/>
      <sheetName val="ETC"/>
      <sheetName val="일위대가목록"/>
      <sheetName val="암거공"/>
      <sheetName val="부속동"/>
      <sheetName val="제수"/>
      <sheetName val="공기"/>
      <sheetName val="초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초기화면"/>
      <sheetName val="내역서"/>
      <sheetName val="code"/>
      <sheetName val="원가계산서2"/>
      <sheetName val="설변내역서"/>
      <sheetName val="설변대비표"/>
      <sheetName val="설변원가계산서"/>
      <sheetName val="공사자료"/>
      <sheetName val="업체등록"/>
      <sheetName val="견적서표지(민)"/>
      <sheetName val="견적서표지(관)"/>
      <sheetName val="내역작성prgPGS"/>
      <sheetName val="경산"/>
      <sheetName val="guard(mac)"/>
      <sheetName val="품셈"/>
      <sheetName val="노임단가"/>
      <sheetName val="공작물조직표(용배수)"/>
      <sheetName val="1.설계조건"/>
    </sheetNames>
    <sheetDataSet>
      <sheetData sheetId="0" refreshError="1"/>
      <sheetData sheetId="1" refreshError="1"/>
      <sheetData sheetId="2"/>
      <sheetData sheetId="3" refreshError="1">
        <row r="1">
          <cell r="A1" t="str">
            <v>code</v>
          </cell>
          <cell r="B1" t="str">
            <v>공종</v>
          </cell>
          <cell r="C1" t="str">
            <v>규격</v>
          </cell>
          <cell r="D1" t="str">
            <v>단위</v>
          </cell>
          <cell r="E1" t="str">
            <v>노무단가</v>
          </cell>
          <cell r="F1" t="str">
            <v>재료단가</v>
          </cell>
          <cell r="G1" t="str">
            <v>경비단가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</row>
        <row r="3">
          <cell r="A3">
            <v>1</v>
          </cell>
          <cell r="B3" t="str">
            <v>조립식 가설사무소</v>
          </cell>
          <cell r="C3" t="str">
            <v>3개월</v>
          </cell>
          <cell r="D3" t="str">
            <v>㎡</v>
          </cell>
          <cell r="E3">
            <v>9490</v>
          </cell>
          <cell r="F3">
            <v>33903</v>
          </cell>
          <cell r="G3">
            <v>10000</v>
          </cell>
        </row>
        <row r="4">
          <cell r="A4">
            <v>2</v>
          </cell>
          <cell r="B4" t="str">
            <v>조립식 가설사무소</v>
          </cell>
          <cell r="C4" t="str">
            <v>6개월</v>
          </cell>
          <cell r="D4" t="str">
            <v>㎡</v>
          </cell>
          <cell r="E4">
            <v>12428</v>
          </cell>
          <cell r="F4">
            <v>33903</v>
          </cell>
          <cell r="G4">
            <v>20000</v>
          </cell>
        </row>
        <row r="5">
          <cell r="A5">
            <v>3</v>
          </cell>
          <cell r="B5" t="str">
            <v>조립식 가설사무소</v>
          </cell>
          <cell r="C5" t="str">
            <v>12개월</v>
          </cell>
          <cell r="D5" t="str">
            <v>㎡</v>
          </cell>
          <cell r="E5">
            <v>19038</v>
          </cell>
          <cell r="F5">
            <v>33903</v>
          </cell>
          <cell r="G5">
            <v>30000</v>
          </cell>
        </row>
        <row r="6">
          <cell r="A6">
            <v>4</v>
          </cell>
          <cell r="B6" t="str">
            <v>조립식 가설사무소</v>
          </cell>
          <cell r="C6" t="str">
            <v>24개월</v>
          </cell>
          <cell r="D6" t="str">
            <v>㎡</v>
          </cell>
          <cell r="E6">
            <v>28585</v>
          </cell>
          <cell r="F6">
            <v>33903</v>
          </cell>
          <cell r="G6">
            <v>40000</v>
          </cell>
        </row>
        <row r="7">
          <cell r="A7">
            <v>5</v>
          </cell>
          <cell r="B7" t="str">
            <v>조립식 가설창고</v>
          </cell>
          <cell r="C7" t="str">
            <v>3개월</v>
          </cell>
          <cell r="D7" t="str">
            <v>㎡</v>
          </cell>
          <cell r="E7">
            <v>6918</v>
          </cell>
          <cell r="F7">
            <v>25427</v>
          </cell>
          <cell r="G7">
            <v>50000</v>
          </cell>
        </row>
        <row r="8">
          <cell r="A8">
            <v>6</v>
          </cell>
          <cell r="B8" t="str">
            <v>조립식 가설창고</v>
          </cell>
          <cell r="C8" t="str">
            <v>6개월</v>
          </cell>
          <cell r="D8" t="str">
            <v>㎡</v>
          </cell>
          <cell r="E8">
            <v>9055</v>
          </cell>
          <cell r="F8">
            <v>25427</v>
          </cell>
          <cell r="G8">
            <v>60000</v>
          </cell>
        </row>
        <row r="9">
          <cell r="A9">
            <v>7</v>
          </cell>
          <cell r="B9" t="str">
            <v>조립식 가설창고</v>
          </cell>
          <cell r="C9" t="str">
            <v>12개월</v>
          </cell>
          <cell r="D9" t="str">
            <v>㎡</v>
          </cell>
          <cell r="E9">
            <v>13864</v>
          </cell>
          <cell r="F9">
            <v>25427</v>
          </cell>
          <cell r="G9">
            <v>70000</v>
          </cell>
        </row>
        <row r="10">
          <cell r="A10">
            <v>8</v>
          </cell>
          <cell r="B10" t="str">
            <v>조립식 가설창고</v>
          </cell>
          <cell r="C10" t="str">
            <v>24개월</v>
          </cell>
          <cell r="D10" t="str">
            <v>㎡</v>
          </cell>
          <cell r="E10">
            <v>20830</v>
          </cell>
          <cell r="F10">
            <v>25427</v>
          </cell>
          <cell r="G10">
            <v>80000</v>
          </cell>
        </row>
        <row r="11">
          <cell r="A11">
            <v>9</v>
          </cell>
          <cell r="B11" t="str">
            <v>조립식 가설울타리</v>
          </cell>
          <cell r="C11" t="str">
            <v>3개월</v>
          </cell>
          <cell r="D11" t="str">
            <v>m</v>
          </cell>
          <cell r="E11">
            <v>3541</v>
          </cell>
          <cell r="F11">
            <v>12012</v>
          </cell>
          <cell r="G11">
            <v>90000</v>
          </cell>
        </row>
        <row r="12">
          <cell r="A12">
            <v>10</v>
          </cell>
          <cell r="B12" t="str">
            <v>조립식 가설울타리</v>
          </cell>
          <cell r="C12" t="str">
            <v>6개월</v>
          </cell>
          <cell r="D12" t="str">
            <v>m</v>
          </cell>
          <cell r="E12">
            <v>4605</v>
          </cell>
          <cell r="F12">
            <v>12012</v>
          </cell>
          <cell r="G12">
            <v>100000</v>
          </cell>
        </row>
        <row r="13">
          <cell r="A13">
            <v>11</v>
          </cell>
          <cell r="B13" t="str">
            <v>조립식 가설울타리</v>
          </cell>
          <cell r="C13" t="str">
            <v>12개월</v>
          </cell>
          <cell r="D13" t="str">
            <v>m</v>
          </cell>
          <cell r="E13">
            <v>6341</v>
          </cell>
          <cell r="F13">
            <v>12012</v>
          </cell>
          <cell r="G13">
            <v>110000</v>
          </cell>
        </row>
        <row r="14">
          <cell r="A14">
            <v>12</v>
          </cell>
          <cell r="B14" t="str">
            <v>강관쌍줄비계</v>
          </cell>
          <cell r="C14" t="str">
            <v>30m이상,12개월사용시</v>
          </cell>
          <cell r="D14" t="str">
            <v>㎡</v>
          </cell>
          <cell r="E14">
            <v>2487</v>
          </cell>
          <cell r="F14">
            <v>11785</v>
          </cell>
        </row>
        <row r="15">
          <cell r="A15">
            <v>13</v>
          </cell>
          <cell r="B15" t="str">
            <v>강관비계다리</v>
          </cell>
          <cell r="C15" t="str">
            <v>3개월</v>
          </cell>
          <cell r="D15" t="str">
            <v>㎡</v>
          </cell>
          <cell r="E15">
            <v>5299</v>
          </cell>
          <cell r="F15">
            <v>21449</v>
          </cell>
        </row>
        <row r="16">
          <cell r="A16">
            <v>14</v>
          </cell>
          <cell r="B16" t="str">
            <v>강관비계다리</v>
          </cell>
          <cell r="C16" t="str">
            <v>6개월</v>
          </cell>
          <cell r="D16" t="str">
            <v>㎡</v>
          </cell>
          <cell r="E16">
            <v>7665</v>
          </cell>
          <cell r="F16">
            <v>21449</v>
          </cell>
        </row>
        <row r="17">
          <cell r="A17">
            <v>15</v>
          </cell>
          <cell r="B17" t="str">
            <v>강관비계다리</v>
          </cell>
          <cell r="C17" t="str">
            <v>12개월</v>
          </cell>
          <cell r="D17" t="str">
            <v>㎡</v>
          </cell>
          <cell r="E17">
            <v>11960</v>
          </cell>
          <cell r="F17">
            <v>21449</v>
          </cell>
        </row>
        <row r="18">
          <cell r="A18">
            <v>16</v>
          </cell>
          <cell r="B18" t="str">
            <v>강관비계매기</v>
          </cell>
          <cell r="C18" t="str">
            <v>3개월</v>
          </cell>
          <cell r="D18" t="str">
            <v>㎡</v>
          </cell>
          <cell r="E18">
            <v>1006</v>
          </cell>
          <cell r="F18">
            <v>7856</v>
          </cell>
        </row>
        <row r="19">
          <cell r="A19">
            <v>17</v>
          </cell>
          <cell r="B19" t="str">
            <v>강관비계매기</v>
          </cell>
          <cell r="C19" t="str">
            <v>6개월</v>
          </cell>
          <cell r="D19" t="str">
            <v>㎡</v>
          </cell>
          <cell r="E19">
            <v>1401</v>
          </cell>
          <cell r="F19">
            <v>7856</v>
          </cell>
        </row>
        <row r="20">
          <cell r="A20">
            <v>18</v>
          </cell>
          <cell r="B20" t="str">
            <v>강관비계매기</v>
          </cell>
          <cell r="C20" t="str">
            <v>12개월</v>
          </cell>
          <cell r="D20" t="str">
            <v>㎡</v>
          </cell>
          <cell r="E20">
            <v>2290</v>
          </cell>
          <cell r="F20">
            <v>7856</v>
          </cell>
        </row>
        <row r="21">
          <cell r="A21">
            <v>19</v>
          </cell>
          <cell r="B21" t="str">
            <v>이동식강관조립말비계</v>
          </cell>
          <cell r="C21" t="str">
            <v>3개월</v>
          </cell>
          <cell r="D21" t="str">
            <v>㎡</v>
          </cell>
          <cell r="E21">
            <v>19532</v>
          </cell>
          <cell r="F21">
            <v>34947</v>
          </cell>
        </row>
        <row r="22">
          <cell r="A22">
            <v>20</v>
          </cell>
          <cell r="B22" t="str">
            <v>이동식강관조립말비계</v>
          </cell>
          <cell r="C22" t="str">
            <v>6개월</v>
          </cell>
          <cell r="D22" t="str">
            <v>㎡</v>
          </cell>
          <cell r="E22">
            <v>29786</v>
          </cell>
          <cell r="F22">
            <v>34947</v>
          </cell>
        </row>
        <row r="23">
          <cell r="A23">
            <v>21</v>
          </cell>
          <cell r="B23" t="str">
            <v>이동식강관조립말비계</v>
          </cell>
          <cell r="C23" t="str">
            <v>12개월</v>
          </cell>
          <cell r="D23" t="str">
            <v>㎡</v>
          </cell>
          <cell r="E23">
            <v>49978</v>
          </cell>
          <cell r="F23">
            <v>34947</v>
          </cell>
        </row>
        <row r="24">
          <cell r="A24">
            <v>22</v>
          </cell>
          <cell r="B24" t="str">
            <v>강관 동바리</v>
          </cell>
          <cell r="C24" t="str">
            <v>3개월</v>
          </cell>
          <cell r="D24" t="str">
            <v>㎡</v>
          </cell>
          <cell r="E24">
            <v>759</v>
          </cell>
          <cell r="F24">
            <v>3523</v>
          </cell>
        </row>
        <row r="25">
          <cell r="A25">
            <v>23</v>
          </cell>
          <cell r="B25" t="str">
            <v>강관 동바리</v>
          </cell>
          <cell r="C25" t="str">
            <v>6개월</v>
          </cell>
          <cell r="D25" t="str">
            <v>㎡</v>
          </cell>
          <cell r="E25">
            <v>1266</v>
          </cell>
          <cell r="F25">
            <v>3523</v>
          </cell>
        </row>
        <row r="26">
          <cell r="A26">
            <v>24</v>
          </cell>
          <cell r="B26" t="str">
            <v>강관 동바리</v>
          </cell>
          <cell r="C26" t="str">
            <v>12개월</v>
          </cell>
          <cell r="D26" t="str">
            <v>㎡</v>
          </cell>
          <cell r="E26">
            <v>2405</v>
          </cell>
          <cell r="F26">
            <v>3523</v>
          </cell>
        </row>
        <row r="27">
          <cell r="A27">
            <v>25</v>
          </cell>
          <cell r="B27" t="str">
            <v>강관틀비계매기</v>
          </cell>
          <cell r="C27" t="str">
            <v>3개월</v>
          </cell>
          <cell r="D27" t="str">
            <v>㎡</v>
          </cell>
          <cell r="E27">
            <v>718</v>
          </cell>
          <cell r="F27">
            <v>2372</v>
          </cell>
        </row>
        <row r="28">
          <cell r="A28">
            <v>26</v>
          </cell>
          <cell r="B28" t="str">
            <v>강관틀비계매기</v>
          </cell>
          <cell r="C28" t="str">
            <v>6개월</v>
          </cell>
          <cell r="D28" t="str">
            <v>㎡</v>
          </cell>
          <cell r="E28">
            <v>1103</v>
          </cell>
          <cell r="F28">
            <v>2372</v>
          </cell>
        </row>
        <row r="29">
          <cell r="A29">
            <v>27</v>
          </cell>
          <cell r="B29" t="str">
            <v>강관틀비계매기</v>
          </cell>
          <cell r="C29" t="str">
            <v>12개월</v>
          </cell>
          <cell r="D29" t="str">
            <v>㎡</v>
          </cell>
          <cell r="E29">
            <v>1971</v>
          </cell>
          <cell r="F29">
            <v>2372</v>
          </cell>
        </row>
        <row r="30">
          <cell r="A30">
            <v>28</v>
          </cell>
          <cell r="B30" t="str">
            <v>낙하물 방지망</v>
          </cell>
          <cell r="C30" t="str">
            <v>철망 3개월</v>
          </cell>
          <cell r="D30" t="str">
            <v>㎡</v>
          </cell>
          <cell r="E30">
            <v>733</v>
          </cell>
          <cell r="F30">
            <v>2357</v>
          </cell>
        </row>
        <row r="31">
          <cell r="A31">
            <v>29</v>
          </cell>
          <cell r="B31" t="str">
            <v>낙하물 방지망</v>
          </cell>
          <cell r="C31" t="str">
            <v>철망 6개월</v>
          </cell>
          <cell r="D31" t="str">
            <v>㎡</v>
          </cell>
          <cell r="E31">
            <v>925</v>
          </cell>
          <cell r="F31">
            <v>2357</v>
          </cell>
        </row>
        <row r="32">
          <cell r="A32">
            <v>30</v>
          </cell>
          <cell r="B32" t="str">
            <v>낙하물 방지망</v>
          </cell>
          <cell r="C32" t="str">
            <v>철망 12개월</v>
          </cell>
          <cell r="D32" t="str">
            <v>㎡</v>
          </cell>
          <cell r="E32">
            <v>1168</v>
          </cell>
          <cell r="F32">
            <v>2357</v>
          </cell>
        </row>
        <row r="33">
          <cell r="A33">
            <v>31</v>
          </cell>
          <cell r="B33" t="str">
            <v>낙하물 방지망</v>
          </cell>
          <cell r="C33" t="str">
            <v>발</v>
          </cell>
          <cell r="D33" t="str">
            <v>㎡</v>
          </cell>
          <cell r="E33">
            <v>373</v>
          </cell>
          <cell r="F33">
            <v>2357</v>
          </cell>
        </row>
        <row r="34">
          <cell r="A34">
            <v>32</v>
          </cell>
          <cell r="B34" t="str">
            <v>현장정리</v>
          </cell>
          <cell r="C34" t="str">
            <v>철근콘크리트</v>
          </cell>
          <cell r="D34" t="str">
            <v>㎡</v>
          </cell>
          <cell r="F34">
            <v>5242</v>
          </cell>
        </row>
        <row r="35">
          <cell r="A35">
            <v>33</v>
          </cell>
          <cell r="B35" t="str">
            <v>현장정리</v>
          </cell>
          <cell r="C35" t="str">
            <v>철골</v>
          </cell>
          <cell r="D35" t="str">
            <v>㎡</v>
          </cell>
          <cell r="F35">
            <v>2446</v>
          </cell>
        </row>
        <row r="36">
          <cell r="A36">
            <v>34</v>
          </cell>
          <cell r="B36" t="str">
            <v>현장정리</v>
          </cell>
          <cell r="C36" t="str">
            <v>철골철근콘크리트</v>
          </cell>
          <cell r="D36" t="str">
            <v>㎡</v>
          </cell>
          <cell r="F36">
            <v>5242</v>
          </cell>
        </row>
        <row r="37">
          <cell r="A37">
            <v>35</v>
          </cell>
          <cell r="B37" t="str">
            <v>비계다리</v>
          </cell>
          <cell r="C37" t="str">
            <v>2층 3개월</v>
          </cell>
          <cell r="D37" t="str">
            <v>EA</v>
          </cell>
          <cell r="E37">
            <v>74088</v>
          </cell>
          <cell r="F37">
            <v>471408</v>
          </cell>
        </row>
        <row r="38">
          <cell r="A38">
            <v>36</v>
          </cell>
          <cell r="B38" t="str">
            <v>비계다리</v>
          </cell>
          <cell r="C38" t="str">
            <v>2층 6개월</v>
          </cell>
          <cell r="D38" t="str">
            <v>EA</v>
          </cell>
          <cell r="E38">
            <v>100880</v>
          </cell>
          <cell r="F38">
            <v>471408</v>
          </cell>
        </row>
        <row r="39">
          <cell r="A39">
            <v>37</v>
          </cell>
          <cell r="B39" t="str">
            <v>비계다리</v>
          </cell>
          <cell r="C39" t="str">
            <v>2층 12개월</v>
          </cell>
          <cell r="D39" t="str">
            <v>EA</v>
          </cell>
          <cell r="E39">
            <v>140558</v>
          </cell>
          <cell r="F39">
            <v>471408</v>
          </cell>
        </row>
        <row r="40">
          <cell r="A40">
            <v>38</v>
          </cell>
          <cell r="B40" t="str">
            <v>비계다리</v>
          </cell>
          <cell r="C40" t="str">
            <v>3층 3개월</v>
          </cell>
          <cell r="D40" t="str">
            <v>EA</v>
          </cell>
          <cell r="E40">
            <v>138826</v>
          </cell>
          <cell r="F40">
            <v>1178520</v>
          </cell>
        </row>
        <row r="41">
          <cell r="A41">
            <v>39</v>
          </cell>
          <cell r="B41" t="str">
            <v>비계다리</v>
          </cell>
          <cell r="C41" t="str">
            <v>3층 6개월</v>
          </cell>
          <cell r="D41" t="str">
            <v>EA</v>
          </cell>
          <cell r="E41">
            <v>190529</v>
          </cell>
          <cell r="F41">
            <v>1178520</v>
          </cell>
        </row>
        <row r="42">
          <cell r="A42">
            <v>40</v>
          </cell>
          <cell r="B42" t="str">
            <v>비계다리</v>
          </cell>
          <cell r="C42" t="str">
            <v>3층 12개월</v>
          </cell>
          <cell r="D42" t="str">
            <v>EA</v>
          </cell>
          <cell r="E42">
            <v>267142</v>
          </cell>
          <cell r="F42">
            <v>1178520</v>
          </cell>
        </row>
        <row r="43">
          <cell r="A43">
            <v>41</v>
          </cell>
          <cell r="B43" t="str">
            <v>비계다리</v>
          </cell>
          <cell r="C43" t="str">
            <v>4층 3개월</v>
          </cell>
          <cell r="D43" t="str">
            <v>EA</v>
          </cell>
          <cell r="E43">
            <v>235896</v>
          </cell>
          <cell r="F43">
            <v>2758290</v>
          </cell>
        </row>
        <row r="44">
          <cell r="A44">
            <v>42</v>
          </cell>
          <cell r="B44" t="str">
            <v>비계다리</v>
          </cell>
          <cell r="C44" t="str">
            <v>4층 6개월</v>
          </cell>
          <cell r="D44" t="str">
            <v>EA</v>
          </cell>
          <cell r="E44">
            <v>325033</v>
          </cell>
          <cell r="F44">
            <v>2758290</v>
          </cell>
        </row>
        <row r="45">
          <cell r="A45">
            <v>43</v>
          </cell>
          <cell r="B45" t="str">
            <v>비계다리</v>
          </cell>
          <cell r="C45" t="str">
            <v>4층 12개월</v>
          </cell>
          <cell r="D45" t="str">
            <v>EA</v>
          </cell>
          <cell r="E45">
            <v>457185</v>
          </cell>
          <cell r="F45">
            <v>2758290</v>
          </cell>
        </row>
        <row r="46">
          <cell r="A46">
            <v>44</v>
          </cell>
          <cell r="B46" t="str">
            <v>목재동바리</v>
          </cell>
          <cell r="C46" t="str">
            <v>1회</v>
          </cell>
          <cell r="D46" t="str">
            <v>10공㎥</v>
          </cell>
          <cell r="E46">
            <v>21688</v>
          </cell>
          <cell r="F46">
            <v>35469</v>
          </cell>
        </row>
        <row r="47">
          <cell r="A47">
            <v>45</v>
          </cell>
          <cell r="B47" t="str">
            <v>목재동바리</v>
          </cell>
          <cell r="C47" t="str">
            <v>2회</v>
          </cell>
          <cell r="D47" t="str">
            <v>10공㎥</v>
          </cell>
          <cell r="E47">
            <v>14656</v>
          </cell>
          <cell r="F47">
            <v>35469</v>
          </cell>
        </row>
        <row r="48">
          <cell r="A48">
            <v>46</v>
          </cell>
          <cell r="B48" t="str">
            <v>목재동바리</v>
          </cell>
          <cell r="C48" t="str">
            <v>3회</v>
          </cell>
          <cell r="D48" t="str">
            <v>10공㎥</v>
          </cell>
          <cell r="E48">
            <v>12346</v>
          </cell>
          <cell r="F48">
            <v>35469</v>
          </cell>
        </row>
        <row r="49">
          <cell r="A49">
            <v>47</v>
          </cell>
          <cell r="B49" t="str">
            <v>목재동바리</v>
          </cell>
          <cell r="C49" t="str">
            <v>4회</v>
          </cell>
          <cell r="D49" t="str">
            <v>10공㎥</v>
          </cell>
          <cell r="E49">
            <v>11297</v>
          </cell>
          <cell r="F49">
            <v>35469</v>
          </cell>
        </row>
        <row r="50">
          <cell r="A50">
            <v>48</v>
          </cell>
          <cell r="B50" t="str">
            <v>목재동바리</v>
          </cell>
          <cell r="C50" t="str">
            <v>5회</v>
          </cell>
          <cell r="D50" t="str">
            <v>10공㎥</v>
          </cell>
          <cell r="E50">
            <v>10699</v>
          </cell>
          <cell r="F50">
            <v>35469</v>
          </cell>
        </row>
        <row r="51">
          <cell r="A51">
            <v>49</v>
          </cell>
          <cell r="B51" t="str">
            <v>목재동바리</v>
          </cell>
          <cell r="C51" t="str">
            <v>6회</v>
          </cell>
          <cell r="D51" t="str">
            <v>10공㎥</v>
          </cell>
          <cell r="E51">
            <v>10388</v>
          </cell>
          <cell r="F51">
            <v>35469</v>
          </cell>
        </row>
        <row r="52">
          <cell r="A52">
            <v>50</v>
          </cell>
          <cell r="B52" t="str">
            <v>목재동바리</v>
          </cell>
          <cell r="C52" t="str">
            <v>7회</v>
          </cell>
          <cell r="D52" t="str">
            <v>10공㎥</v>
          </cell>
          <cell r="E52">
            <v>10148</v>
          </cell>
          <cell r="F52">
            <v>35469</v>
          </cell>
        </row>
        <row r="53">
          <cell r="A53">
            <v>51</v>
          </cell>
          <cell r="B53" t="str">
            <v>내부수평비계설치</v>
          </cell>
          <cell r="C53" t="str">
            <v>3개월</v>
          </cell>
          <cell r="D53" t="str">
            <v>㎡</v>
          </cell>
          <cell r="E53">
            <v>853</v>
          </cell>
          <cell r="F53">
            <v>4714</v>
          </cell>
        </row>
        <row r="54">
          <cell r="A54">
            <v>52</v>
          </cell>
          <cell r="B54" t="str">
            <v>내부수평비계설치</v>
          </cell>
          <cell r="C54" t="str">
            <v>6개월</v>
          </cell>
          <cell r="D54" t="str">
            <v>㎡</v>
          </cell>
          <cell r="E54">
            <v>1138</v>
          </cell>
          <cell r="F54">
            <v>4714</v>
          </cell>
        </row>
        <row r="55">
          <cell r="A55">
            <v>53</v>
          </cell>
          <cell r="B55" t="str">
            <v>내부수평비계설치</v>
          </cell>
          <cell r="C55" t="str">
            <v>12개월</v>
          </cell>
          <cell r="D55" t="str">
            <v>㎡</v>
          </cell>
          <cell r="E55">
            <v>1556</v>
          </cell>
          <cell r="F55">
            <v>4714</v>
          </cell>
        </row>
        <row r="56">
          <cell r="A56">
            <v>54</v>
          </cell>
          <cell r="B56" t="str">
            <v>내부수평비계설치</v>
          </cell>
          <cell r="C56" t="str">
            <v>12개월이상</v>
          </cell>
          <cell r="D56" t="str">
            <v>㎡</v>
          </cell>
          <cell r="E56">
            <v>2580</v>
          </cell>
          <cell r="F56">
            <v>4714</v>
          </cell>
        </row>
        <row r="57">
          <cell r="A57">
            <v>55</v>
          </cell>
          <cell r="B57" t="str">
            <v>내부말비계</v>
          </cell>
          <cell r="C57" t="str">
            <v>3개월</v>
          </cell>
          <cell r="D57" t="str">
            <v>㎡</v>
          </cell>
          <cell r="E57">
            <v>465</v>
          </cell>
          <cell r="F57">
            <v>2357</v>
          </cell>
        </row>
        <row r="58">
          <cell r="A58">
            <v>56</v>
          </cell>
          <cell r="B58" t="str">
            <v>내부말비계</v>
          </cell>
          <cell r="C58" t="str">
            <v>6개월</v>
          </cell>
          <cell r="D58" t="str">
            <v>㎡</v>
          </cell>
          <cell r="E58">
            <v>617</v>
          </cell>
          <cell r="F58">
            <v>2036</v>
          </cell>
        </row>
        <row r="59">
          <cell r="A59">
            <v>57</v>
          </cell>
          <cell r="B59" t="str">
            <v>내부말비계</v>
          </cell>
          <cell r="C59" t="str">
            <v>12개월</v>
          </cell>
          <cell r="D59" t="str">
            <v>㎡</v>
          </cell>
          <cell r="E59">
            <v>869</v>
          </cell>
          <cell r="F59">
            <v>2036</v>
          </cell>
        </row>
        <row r="60">
          <cell r="A60">
            <v>58</v>
          </cell>
          <cell r="B60" t="str">
            <v>내부말비계</v>
          </cell>
          <cell r="C60" t="str">
            <v>12개월이상</v>
          </cell>
          <cell r="D60" t="str">
            <v>㎡</v>
          </cell>
          <cell r="E60">
            <v>1498</v>
          </cell>
          <cell r="F60">
            <v>2357</v>
          </cell>
        </row>
        <row r="61">
          <cell r="A61">
            <v>59</v>
          </cell>
          <cell r="B61" t="str">
            <v>수평 규준틀</v>
          </cell>
          <cell r="C61" t="str">
            <v>평</v>
          </cell>
          <cell r="D61" t="str">
            <v>EA</v>
          </cell>
          <cell r="E61">
            <v>2363</v>
          </cell>
          <cell r="F61">
            <v>20576</v>
          </cell>
        </row>
        <row r="62">
          <cell r="A62">
            <v>60</v>
          </cell>
          <cell r="B62" t="str">
            <v>수평 규준틀</v>
          </cell>
          <cell r="C62" t="str">
            <v>귀</v>
          </cell>
          <cell r="D62" t="str">
            <v>EA</v>
          </cell>
          <cell r="E62">
            <v>3720</v>
          </cell>
          <cell r="F62">
            <v>35911</v>
          </cell>
        </row>
        <row r="63">
          <cell r="A63">
            <v>61</v>
          </cell>
          <cell r="B63" t="str">
            <v>세로 규준틀</v>
          </cell>
          <cell r="C63" t="str">
            <v>평</v>
          </cell>
          <cell r="D63" t="str">
            <v>EA</v>
          </cell>
          <cell r="E63">
            <v>3926</v>
          </cell>
          <cell r="F63">
            <v>19100</v>
          </cell>
        </row>
        <row r="64">
          <cell r="A64">
            <v>62</v>
          </cell>
          <cell r="B64" t="str">
            <v>세로 규준틀</v>
          </cell>
          <cell r="C64" t="str">
            <v>귀</v>
          </cell>
          <cell r="D64" t="str">
            <v>EA</v>
          </cell>
          <cell r="E64">
            <v>3539</v>
          </cell>
          <cell r="F64">
            <v>19100</v>
          </cell>
        </row>
        <row r="65">
          <cell r="A65">
            <v>63</v>
          </cell>
          <cell r="B65" t="str">
            <v>면적당 규준틀</v>
          </cell>
          <cell r="D65" t="str">
            <v>㎡</v>
          </cell>
          <cell r="E65">
            <v>337</v>
          </cell>
          <cell r="F65">
            <v>3475</v>
          </cell>
        </row>
        <row r="66">
          <cell r="A66">
            <v>64</v>
          </cell>
          <cell r="B66" t="str">
            <v>보호막 설치</v>
          </cell>
          <cell r="C66" t="str">
            <v>PVC 코팅</v>
          </cell>
          <cell r="D66" t="str">
            <v>㎡</v>
          </cell>
          <cell r="E66">
            <v>976</v>
          </cell>
          <cell r="F66">
            <v>1571</v>
          </cell>
        </row>
        <row r="67">
          <cell r="A67">
            <v>65</v>
          </cell>
          <cell r="B67" t="str">
            <v>방진망설치</v>
          </cell>
          <cell r="D67" t="str">
            <v>㎡</v>
          </cell>
          <cell r="E67">
            <v>77</v>
          </cell>
          <cell r="F67">
            <v>2042</v>
          </cell>
        </row>
        <row r="68">
          <cell r="A68">
            <v>66</v>
          </cell>
          <cell r="B68" t="str">
            <v>건축물보양</v>
          </cell>
          <cell r="C68" t="str">
            <v>콘크리트 가마니</v>
          </cell>
          <cell r="D68" t="str">
            <v>㎡</v>
          </cell>
          <cell r="E68">
            <v>108</v>
          </cell>
          <cell r="F68">
            <v>419</v>
          </cell>
        </row>
        <row r="69">
          <cell r="A69">
            <v>67</v>
          </cell>
          <cell r="B69" t="str">
            <v>건축물보양</v>
          </cell>
          <cell r="C69" t="str">
            <v>콘크리트 살수</v>
          </cell>
          <cell r="D69" t="str">
            <v>㎡</v>
          </cell>
          <cell r="F69">
            <v>139</v>
          </cell>
        </row>
        <row r="70">
          <cell r="A70">
            <v>68</v>
          </cell>
          <cell r="B70" t="str">
            <v>건축물보양(바닥)</v>
          </cell>
          <cell r="C70" t="str">
            <v>석재.타일.테라죠</v>
          </cell>
          <cell r="D70" t="str">
            <v>㎡</v>
          </cell>
          <cell r="E70">
            <v>180</v>
          </cell>
          <cell r="F70">
            <v>69</v>
          </cell>
        </row>
        <row r="71">
          <cell r="A71">
            <v>69</v>
          </cell>
          <cell r="B71" t="str">
            <v>건축물보양(벽)</v>
          </cell>
          <cell r="C71" t="str">
            <v>석재.타일.테라죠</v>
          </cell>
          <cell r="D71" t="str">
            <v>㎡</v>
          </cell>
          <cell r="E71">
            <v>69</v>
          </cell>
          <cell r="F71">
            <v>349</v>
          </cell>
        </row>
        <row r="72">
          <cell r="A72">
            <v>70</v>
          </cell>
          <cell r="B72" t="str">
            <v>석재.타일 보양</v>
          </cell>
          <cell r="C72" t="str">
            <v>톱밥</v>
          </cell>
          <cell r="D72" t="str">
            <v>㎡</v>
          </cell>
          <cell r="E72">
            <v>30</v>
          </cell>
          <cell r="F72">
            <v>63</v>
          </cell>
        </row>
        <row r="73">
          <cell r="A73">
            <v>71</v>
          </cell>
          <cell r="B73" t="str">
            <v>건축물보양</v>
          </cell>
          <cell r="C73" t="str">
            <v>목재문틀 보양</v>
          </cell>
          <cell r="D73" t="str">
            <v>㎡</v>
          </cell>
          <cell r="E73">
            <v>1477</v>
          </cell>
          <cell r="F73">
            <v>2018</v>
          </cell>
        </row>
        <row r="74">
          <cell r="A74">
            <v>72</v>
          </cell>
          <cell r="B74" t="str">
            <v>자동세륜기설치</v>
          </cell>
          <cell r="C74" t="str">
            <v>설치</v>
          </cell>
          <cell r="D74" t="str">
            <v>대당</v>
          </cell>
          <cell r="F74">
            <v>235704</v>
          </cell>
        </row>
        <row r="75">
          <cell r="A75">
            <v>73</v>
          </cell>
          <cell r="B75" t="str">
            <v>자동세륜기설치</v>
          </cell>
          <cell r="C75" t="str">
            <v>해체</v>
          </cell>
          <cell r="D75" t="str">
            <v>대당</v>
          </cell>
          <cell r="F75">
            <v>235704</v>
          </cell>
        </row>
        <row r="76">
          <cell r="A76">
            <v>74</v>
          </cell>
        </row>
        <row r="77">
          <cell r="A77">
            <v>75</v>
          </cell>
        </row>
        <row r="78">
          <cell r="A78">
            <v>76</v>
          </cell>
        </row>
        <row r="79">
          <cell r="A79">
            <v>77</v>
          </cell>
        </row>
        <row r="80">
          <cell r="A80">
            <v>78</v>
          </cell>
        </row>
        <row r="81">
          <cell r="A81">
            <v>79</v>
          </cell>
        </row>
        <row r="82">
          <cell r="A82">
            <v>80</v>
          </cell>
        </row>
        <row r="83">
          <cell r="A83">
            <v>81</v>
          </cell>
        </row>
        <row r="84">
          <cell r="A84">
            <v>82</v>
          </cell>
        </row>
        <row r="85">
          <cell r="A85">
            <v>83</v>
          </cell>
        </row>
        <row r="86">
          <cell r="A86">
            <v>84</v>
          </cell>
        </row>
        <row r="87">
          <cell r="A87">
            <v>85</v>
          </cell>
        </row>
        <row r="88">
          <cell r="A88">
            <v>86</v>
          </cell>
        </row>
        <row r="89">
          <cell r="A89">
            <v>87</v>
          </cell>
        </row>
        <row r="90">
          <cell r="A90">
            <v>88</v>
          </cell>
        </row>
        <row r="91">
          <cell r="A91">
            <v>89</v>
          </cell>
        </row>
        <row r="92">
          <cell r="A92">
            <v>90</v>
          </cell>
        </row>
        <row r="93">
          <cell r="A93">
            <v>91</v>
          </cell>
        </row>
        <row r="94">
          <cell r="A94">
            <v>92</v>
          </cell>
        </row>
        <row r="95">
          <cell r="A95">
            <v>93</v>
          </cell>
        </row>
        <row r="96">
          <cell r="A96">
            <v>94</v>
          </cell>
        </row>
        <row r="97">
          <cell r="A97">
            <v>95</v>
          </cell>
        </row>
        <row r="98">
          <cell r="A98">
            <v>96</v>
          </cell>
        </row>
        <row r="99">
          <cell r="A99">
            <v>97</v>
          </cell>
        </row>
        <row r="100">
          <cell r="A100">
            <v>98</v>
          </cell>
        </row>
        <row r="101">
          <cell r="A101">
            <v>99</v>
          </cell>
        </row>
        <row r="102">
          <cell r="A102">
            <v>100</v>
          </cell>
        </row>
        <row r="103">
          <cell r="A103">
            <v>101</v>
          </cell>
        </row>
        <row r="104">
          <cell r="A104">
            <v>102</v>
          </cell>
        </row>
        <row r="105">
          <cell r="A105">
            <v>103</v>
          </cell>
        </row>
        <row r="106">
          <cell r="A106">
            <v>104</v>
          </cell>
        </row>
        <row r="107">
          <cell r="A107">
            <v>105</v>
          </cell>
        </row>
        <row r="108">
          <cell r="A108">
            <v>106</v>
          </cell>
        </row>
        <row r="109">
          <cell r="A109">
            <v>107</v>
          </cell>
        </row>
        <row r="110">
          <cell r="A110">
            <v>108</v>
          </cell>
        </row>
        <row r="111">
          <cell r="A111">
            <v>109</v>
          </cell>
        </row>
        <row r="112">
          <cell r="A112">
            <v>110</v>
          </cell>
        </row>
        <row r="113">
          <cell r="A113">
            <v>111</v>
          </cell>
        </row>
        <row r="114">
          <cell r="A114">
            <v>112</v>
          </cell>
        </row>
        <row r="115">
          <cell r="A115">
            <v>113</v>
          </cell>
        </row>
        <row r="116">
          <cell r="A116">
            <v>114</v>
          </cell>
        </row>
        <row r="117">
          <cell r="A117">
            <v>115</v>
          </cell>
        </row>
        <row r="118">
          <cell r="A118">
            <v>116</v>
          </cell>
        </row>
        <row r="119">
          <cell r="A119">
            <v>117</v>
          </cell>
        </row>
        <row r="120">
          <cell r="A120">
            <v>118</v>
          </cell>
        </row>
        <row r="121">
          <cell r="A121">
            <v>119</v>
          </cell>
        </row>
        <row r="122">
          <cell r="A122">
            <v>120</v>
          </cell>
        </row>
        <row r="123">
          <cell r="A123">
            <v>121</v>
          </cell>
        </row>
        <row r="124">
          <cell r="A124">
            <v>122</v>
          </cell>
        </row>
        <row r="125">
          <cell r="A125">
            <v>123</v>
          </cell>
        </row>
        <row r="126">
          <cell r="A126">
            <v>124</v>
          </cell>
        </row>
        <row r="127">
          <cell r="A127">
            <v>125</v>
          </cell>
        </row>
        <row r="128">
          <cell r="A128">
            <v>126</v>
          </cell>
        </row>
        <row r="129">
          <cell r="A129">
            <v>127</v>
          </cell>
        </row>
        <row r="130">
          <cell r="A130">
            <v>128</v>
          </cell>
        </row>
        <row r="131">
          <cell r="A131">
            <v>129</v>
          </cell>
        </row>
        <row r="132">
          <cell r="A132">
            <v>130</v>
          </cell>
        </row>
        <row r="133">
          <cell r="A133">
            <v>131</v>
          </cell>
        </row>
        <row r="134">
          <cell r="A134">
            <v>132</v>
          </cell>
        </row>
        <row r="135">
          <cell r="A135">
            <v>133</v>
          </cell>
        </row>
        <row r="136">
          <cell r="A136">
            <v>134</v>
          </cell>
        </row>
        <row r="137">
          <cell r="A137">
            <v>135</v>
          </cell>
        </row>
        <row r="138">
          <cell r="A138">
            <v>136</v>
          </cell>
        </row>
        <row r="139">
          <cell r="A139">
            <v>137</v>
          </cell>
        </row>
        <row r="140">
          <cell r="A140">
            <v>138</v>
          </cell>
        </row>
        <row r="141">
          <cell r="A141">
            <v>139</v>
          </cell>
        </row>
        <row r="142">
          <cell r="A142">
            <v>140</v>
          </cell>
        </row>
        <row r="143">
          <cell r="A143">
            <v>141</v>
          </cell>
        </row>
        <row r="144">
          <cell r="A144">
            <v>142</v>
          </cell>
        </row>
        <row r="145">
          <cell r="A145">
            <v>143</v>
          </cell>
        </row>
        <row r="146">
          <cell r="A146">
            <v>144</v>
          </cell>
        </row>
        <row r="147">
          <cell r="A147">
            <v>145</v>
          </cell>
        </row>
        <row r="148">
          <cell r="A148">
            <v>146</v>
          </cell>
        </row>
        <row r="149">
          <cell r="A149">
            <v>147</v>
          </cell>
        </row>
        <row r="150">
          <cell r="A150">
            <v>148</v>
          </cell>
        </row>
        <row r="151">
          <cell r="A151">
            <v>149</v>
          </cell>
        </row>
        <row r="152">
          <cell r="A152">
            <v>150</v>
          </cell>
        </row>
        <row r="153">
          <cell r="A153">
            <v>151</v>
          </cell>
        </row>
        <row r="154">
          <cell r="A154">
            <v>152</v>
          </cell>
        </row>
        <row r="155">
          <cell r="A155">
            <v>153</v>
          </cell>
        </row>
        <row r="156">
          <cell r="A156">
            <v>154</v>
          </cell>
        </row>
        <row r="157">
          <cell r="A157">
            <v>155</v>
          </cell>
        </row>
        <row r="158">
          <cell r="A158">
            <v>156</v>
          </cell>
        </row>
        <row r="159">
          <cell r="A159">
            <v>157</v>
          </cell>
        </row>
        <row r="160">
          <cell r="A160">
            <v>158</v>
          </cell>
        </row>
        <row r="161">
          <cell r="A161">
            <v>159</v>
          </cell>
        </row>
        <row r="162">
          <cell r="A162">
            <v>160</v>
          </cell>
        </row>
        <row r="163">
          <cell r="A163">
            <v>161</v>
          </cell>
        </row>
        <row r="164">
          <cell r="A164">
            <v>162</v>
          </cell>
        </row>
        <row r="165">
          <cell r="A165">
            <v>163</v>
          </cell>
        </row>
        <row r="166">
          <cell r="A166">
            <v>164</v>
          </cell>
        </row>
        <row r="167">
          <cell r="A167">
            <v>165</v>
          </cell>
        </row>
        <row r="168">
          <cell r="A168">
            <v>166</v>
          </cell>
        </row>
        <row r="169">
          <cell r="A169">
            <v>167</v>
          </cell>
        </row>
        <row r="170">
          <cell r="A170">
            <v>168</v>
          </cell>
        </row>
        <row r="171">
          <cell r="A171">
            <v>169</v>
          </cell>
        </row>
        <row r="172">
          <cell r="A172">
            <v>170</v>
          </cell>
        </row>
        <row r="173">
          <cell r="A173">
            <v>171</v>
          </cell>
        </row>
        <row r="174">
          <cell r="A174">
            <v>172</v>
          </cell>
        </row>
        <row r="175">
          <cell r="A175">
            <v>173</v>
          </cell>
        </row>
        <row r="176">
          <cell r="A176">
            <v>174</v>
          </cell>
        </row>
        <row r="177">
          <cell r="A177">
            <v>175</v>
          </cell>
        </row>
        <row r="178">
          <cell r="A178">
            <v>176</v>
          </cell>
        </row>
        <row r="179">
          <cell r="A179">
            <v>177</v>
          </cell>
        </row>
        <row r="180">
          <cell r="A180">
            <v>178</v>
          </cell>
        </row>
        <row r="181">
          <cell r="A181">
            <v>179</v>
          </cell>
        </row>
        <row r="182">
          <cell r="A182">
            <v>180</v>
          </cell>
        </row>
        <row r="183">
          <cell r="A183">
            <v>181</v>
          </cell>
        </row>
        <row r="184">
          <cell r="A184">
            <v>182</v>
          </cell>
        </row>
        <row r="185">
          <cell r="A185">
            <v>183</v>
          </cell>
        </row>
        <row r="186">
          <cell r="A186">
            <v>184</v>
          </cell>
        </row>
        <row r="187">
          <cell r="A187">
            <v>185</v>
          </cell>
        </row>
        <row r="188">
          <cell r="A188">
            <v>186</v>
          </cell>
        </row>
        <row r="189">
          <cell r="A189">
            <v>187</v>
          </cell>
        </row>
        <row r="190">
          <cell r="A190">
            <v>188</v>
          </cell>
        </row>
        <row r="191">
          <cell r="A191">
            <v>189</v>
          </cell>
        </row>
        <row r="192">
          <cell r="A192">
            <v>190</v>
          </cell>
        </row>
        <row r="193">
          <cell r="A193">
            <v>191</v>
          </cell>
        </row>
        <row r="194">
          <cell r="A194">
            <v>192</v>
          </cell>
        </row>
        <row r="195">
          <cell r="A195">
            <v>193</v>
          </cell>
        </row>
        <row r="196">
          <cell r="A196">
            <v>194</v>
          </cell>
        </row>
        <row r="197">
          <cell r="A197">
            <v>195</v>
          </cell>
        </row>
        <row r="198">
          <cell r="A198">
            <v>196</v>
          </cell>
        </row>
        <row r="199">
          <cell r="A199">
            <v>197</v>
          </cell>
        </row>
        <row r="200">
          <cell r="A200">
            <v>198</v>
          </cell>
        </row>
        <row r="201">
          <cell r="A201">
            <v>199</v>
          </cell>
        </row>
        <row r="202">
          <cell r="A202">
            <v>200</v>
          </cell>
          <cell r="B202" t="str">
            <v xml:space="preserve">흙막이판 설치 </v>
          </cell>
          <cell r="C202" t="str">
            <v>1회</v>
          </cell>
          <cell r="D202" t="str">
            <v>10㎡당</v>
          </cell>
          <cell r="E202">
            <v>177012</v>
          </cell>
          <cell r="F202">
            <v>111723</v>
          </cell>
        </row>
        <row r="203">
          <cell r="A203">
            <v>201</v>
          </cell>
          <cell r="B203" t="str">
            <v xml:space="preserve">(1회당사용기간3개월미만)  </v>
          </cell>
          <cell r="C203" t="str">
            <v>2회</v>
          </cell>
          <cell r="D203" t="str">
            <v>10㎡당</v>
          </cell>
          <cell r="E203">
            <v>263321</v>
          </cell>
          <cell r="F203">
            <v>111723</v>
          </cell>
        </row>
        <row r="204">
          <cell r="A204">
            <v>202</v>
          </cell>
          <cell r="C204" t="str">
            <v>3회</v>
          </cell>
          <cell r="D204" t="str">
            <v>10㎡당</v>
          </cell>
          <cell r="E204">
            <v>315369</v>
          </cell>
          <cell r="F204">
            <v>111723</v>
          </cell>
        </row>
        <row r="205">
          <cell r="A205">
            <v>203</v>
          </cell>
          <cell r="B205" t="str">
            <v xml:space="preserve">흙막이판 설치 </v>
          </cell>
          <cell r="C205" t="str">
            <v>3-6개월미만</v>
          </cell>
          <cell r="D205" t="str">
            <v>10㎡당</v>
          </cell>
          <cell r="E205">
            <v>263326</v>
          </cell>
          <cell r="F205">
            <v>111723</v>
          </cell>
        </row>
        <row r="206">
          <cell r="A206">
            <v>204</v>
          </cell>
          <cell r="B206" t="str">
            <v xml:space="preserve">(1회당사용기간3개월이상)  </v>
          </cell>
          <cell r="C206" t="str">
            <v>6-1년까지</v>
          </cell>
          <cell r="D206" t="str">
            <v>10㎡당</v>
          </cell>
          <cell r="E206">
            <v>315369</v>
          </cell>
          <cell r="F206">
            <v>111723</v>
          </cell>
        </row>
        <row r="207">
          <cell r="A207">
            <v>205</v>
          </cell>
          <cell r="B207" t="str">
            <v>H-Beam 설치(H=300-350mm)</v>
          </cell>
          <cell r="C207" t="str">
            <v>3-5m</v>
          </cell>
          <cell r="D207" t="str">
            <v>본당</v>
          </cell>
          <cell r="E207">
            <v>2099</v>
          </cell>
          <cell r="F207">
            <v>48836</v>
          </cell>
          <cell r="G207">
            <v>14015</v>
          </cell>
        </row>
        <row r="208">
          <cell r="A208">
            <v>206</v>
          </cell>
          <cell r="B208" t="str">
            <v>H-Beam 설치(H=300-350mm)</v>
          </cell>
          <cell r="C208" t="str">
            <v>6-8m</v>
          </cell>
          <cell r="D208" t="str">
            <v>본당</v>
          </cell>
          <cell r="E208">
            <v>2460</v>
          </cell>
          <cell r="F208">
            <v>57309</v>
          </cell>
          <cell r="G208">
            <v>16419</v>
          </cell>
        </row>
        <row r="209">
          <cell r="A209">
            <v>207</v>
          </cell>
          <cell r="B209" t="str">
            <v>H-Beam 철거(H=300-350mm)</v>
          </cell>
          <cell r="C209" t="str">
            <v>3-5m</v>
          </cell>
          <cell r="D209" t="str">
            <v>본당</v>
          </cell>
          <cell r="E209">
            <v>1692</v>
          </cell>
          <cell r="F209">
            <v>35501</v>
          </cell>
          <cell r="G209">
            <v>11298</v>
          </cell>
        </row>
        <row r="210">
          <cell r="A210">
            <v>208</v>
          </cell>
          <cell r="B210" t="str">
            <v>H-Beam 철거(H=300-350mm)</v>
          </cell>
          <cell r="C210" t="str">
            <v>6-8m</v>
          </cell>
          <cell r="D210" t="str">
            <v>본당</v>
          </cell>
          <cell r="E210">
            <v>1840</v>
          </cell>
          <cell r="F210">
            <v>38556</v>
          </cell>
          <cell r="G210">
            <v>12284</v>
          </cell>
        </row>
        <row r="211">
          <cell r="A211">
            <v>209</v>
          </cell>
          <cell r="B211" t="str">
            <v>H-Beam 설치(H=600-8000mm)</v>
          </cell>
          <cell r="C211" t="str">
            <v>3-5m</v>
          </cell>
          <cell r="D211" t="str">
            <v>본당</v>
          </cell>
          <cell r="E211">
            <v>2485</v>
          </cell>
          <cell r="F211">
            <v>57959</v>
          </cell>
          <cell r="G211">
            <v>16587</v>
          </cell>
        </row>
        <row r="212">
          <cell r="A212">
            <v>210</v>
          </cell>
          <cell r="B212" t="str">
            <v>H-Beam 설치(H=600-8000mm)</v>
          </cell>
          <cell r="C212" t="str">
            <v>6-8m</v>
          </cell>
          <cell r="D212" t="str">
            <v>본당</v>
          </cell>
          <cell r="E212">
            <v>2964</v>
          </cell>
          <cell r="F212">
            <v>69011</v>
          </cell>
          <cell r="G212">
            <v>19784</v>
          </cell>
        </row>
        <row r="213">
          <cell r="A213">
            <v>211</v>
          </cell>
          <cell r="B213" t="str">
            <v>H-Beam 철거(H=600-8000mm)</v>
          </cell>
          <cell r="C213" t="str">
            <v>3-5m</v>
          </cell>
          <cell r="D213" t="str">
            <v>본당</v>
          </cell>
          <cell r="E213">
            <v>2006</v>
          </cell>
          <cell r="F213">
            <v>42072</v>
          </cell>
          <cell r="G213">
            <v>13390</v>
          </cell>
        </row>
        <row r="214">
          <cell r="A214">
            <v>212</v>
          </cell>
          <cell r="B214" t="str">
            <v>H-Beam 철거(H=600-8000mm)</v>
          </cell>
          <cell r="C214" t="str">
            <v>6-8m</v>
          </cell>
          <cell r="D214" t="str">
            <v>본당</v>
          </cell>
          <cell r="E214">
            <v>2247</v>
          </cell>
          <cell r="F214">
            <v>47304</v>
          </cell>
          <cell r="G214">
            <v>15000</v>
          </cell>
        </row>
        <row r="215">
          <cell r="A215">
            <v>213</v>
          </cell>
          <cell r="B215" t="str">
            <v>콘크리트말뚝</v>
          </cell>
          <cell r="C215" t="str">
            <v>5-10m미만</v>
          </cell>
          <cell r="D215" t="str">
            <v>3본당</v>
          </cell>
          <cell r="F215">
            <v>536892</v>
          </cell>
        </row>
        <row r="216">
          <cell r="A216">
            <v>214</v>
          </cell>
          <cell r="B216" t="str">
            <v>콘크리트말뚝</v>
          </cell>
          <cell r="C216" t="str">
            <v>10-15m미난</v>
          </cell>
          <cell r="D216" t="str">
            <v>3본당</v>
          </cell>
          <cell r="F216">
            <v>842069</v>
          </cell>
        </row>
        <row r="217">
          <cell r="A217">
            <v>215</v>
          </cell>
          <cell r="B217" t="str">
            <v>강관말뚝</v>
          </cell>
          <cell r="C217" t="str">
            <v>15-20m</v>
          </cell>
          <cell r="D217" t="str">
            <v>3본당</v>
          </cell>
          <cell r="F217">
            <v>846990</v>
          </cell>
        </row>
        <row r="218">
          <cell r="A218">
            <v>216</v>
          </cell>
          <cell r="B218" t="str">
            <v>강관말뚝</v>
          </cell>
          <cell r="C218" t="str">
            <v>20-30m</v>
          </cell>
          <cell r="D218" t="str">
            <v>3본당</v>
          </cell>
          <cell r="F218">
            <v>1014571</v>
          </cell>
        </row>
        <row r="219">
          <cell r="A219">
            <v>217</v>
          </cell>
          <cell r="B219" t="str">
            <v>강관말뚝머리정리</v>
          </cell>
          <cell r="C219" t="str">
            <v>φ400</v>
          </cell>
          <cell r="D219" t="str">
            <v>본당</v>
          </cell>
          <cell r="E219">
            <v>1905</v>
          </cell>
          <cell r="F219">
            <v>50281</v>
          </cell>
        </row>
        <row r="220">
          <cell r="A220">
            <v>218</v>
          </cell>
          <cell r="B220" t="str">
            <v>강관말뚝머리정리</v>
          </cell>
          <cell r="C220" t="str">
            <v>φ500</v>
          </cell>
          <cell r="D220" t="str">
            <v>본당</v>
          </cell>
          <cell r="E220">
            <v>2415</v>
          </cell>
          <cell r="F220">
            <v>63605</v>
          </cell>
        </row>
        <row r="221">
          <cell r="A221">
            <v>219</v>
          </cell>
          <cell r="B221" t="str">
            <v>강관말뚝머리정리</v>
          </cell>
          <cell r="C221" t="str">
            <v>φ600</v>
          </cell>
          <cell r="D221" t="str">
            <v>본당</v>
          </cell>
          <cell r="E221">
            <v>2865</v>
          </cell>
          <cell r="F221">
            <v>75925</v>
          </cell>
        </row>
        <row r="222">
          <cell r="A222">
            <v>220</v>
          </cell>
          <cell r="B222" t="str">
            <v>건축지정</v>
          </cell>
          <cell r="C222" t="str">
            <v>모래깔기지정</v>
          </cell>
          <cell r="D222" t="str">
            <v>㎥</v>
          </cell>
          <cell r="E222">
            <v>13479</v>
          </cell>
          <cell r="F222">
            <v>13978</v>
          </cell>
        </row>
        <row r="223">
          <cell r="A223">
            <v>221</v>
          </cell>
          <cell r="B223" t="str">
            <v>건축지정</v>
          </cell>
          <cell r="C223" t="str">
            <v>자갈깔기지정</v>
          </cell>
          <cell r="D223" t="str">
            <v>㎥</v>
          </cell>
          <cell r="E223">
            <v>16849</v>
          </cell>
          <cell r="F223">
            <v>17473</v>
          </cell>
        </row>
        <row r="224">
          <cell r="A224">
            <v>222</v>
          </cell>
          <cell r="B224" t="str">
            <v>건축지정</v>
          </cell>
          <cell r="C224" t="str">
            <v>잡석깔기지정(큰달구)</v>
          </cell>
          <cell r="D224" t="str">
            <v>㎥</v>
          </cell>
          <cell r="E224">
            <v>11524</v>
          </cell>
          <cell r="F224">
            <v>26210</v>
          </cell>
        </row>
        <row r="225">
          <cell r="A225">
            <v>223</v>
          </cell>
          <cell r="B225" t="str">
            <v>건축지정</v>
          </cell>
          <cell r="C225" t="str">
            <v>잡석깔기지정(떨공이)</v>
          </cell>
          <cell r="D225" t="str">
            <v>㎥</v>
          </cell>
          <cell r="E225">
            <v>11768</v>
          </cell>
          <cell r="F225">
            <v>38441</v>
          </cell>
        </row>
        <row r="226">
          <cell r="A226">
            <v>224</v>
          </cell>
          <cell r="B226" t="str">
            <v>기계 터파기</v>
          </cell>
          <cell r="C226" t="str">
            <v>보통토사</v>
          </cell>
          <cell r="D226" t="str">
            <v>㎥</v>
          </cell>
          <cell r="E226">
            <v>687</v>
          </cell>
          <cell r="F226">
            <v>12848</v>
          </cell>
          <cell r="G226">
            <v>273</v>
          </cell>
        </row>
        <row r="227">
          <cell r="A227">
            <v>225</v>
          </cell>
          <cell r="B227" t="str">
            <v>인력흙 다지기</v>
          </cell>
          <cell r="C227" t="str">
            <v>토사</v>
          </cell>
          <cell r="D227" t="str">
            <v>㎥</v>
          </cell>
          <cell r="F227">
            <v>4760</v>
          </cell>
        </row>
        <row r="228">
          <cell r="A228">
            <v>226</v>
          </cell>
          <cell r="B228" t="str">
            <v>잔토처리</v>
          </cell>
          <cell r="C228" t="str">
            <v>소운반.깔기.고르기</v>
          </cell>
          <cell r="D228" t="str">
            <v>㎥</v>
          </cell>
          <cell r="F228">
            <v>6801</v>
          </cell>
        </row>
        <row r="229">
          <cell r="A229">
            <v>227</v>
          </cell>
          <cell r="B229" t="str">
            <v>되메우기</v>
          </cell>
          <cell r="D229" t="str">
            <v>㎥</v>
          </cell>
          <cell r="F229">
            <v>3400</v>
          </cell>
        </row>
        <row r="230">
          <cell r="A230">
            <v>228</v>
          </cell>
          <cell r="B230" t="str">
            <v>흙막이판</v>
          </cell>
          <cell r="C230" t="str">
            <v>1회 사용기간3-6개월</v>
          </cell>
          <cell r="D230" t="str">
            <v>10㎡</v>
          </cell>
          <cell r="E230">
            <v>90157</v>
          </cell>
          <cell r="F230">
            <v>104215</v>
          </cell>
        </row>
        <row r="231">
          <cell r="A231">
            <v>229</v>
          </cell>
          <cell r="B231" t="str">
            <v>흙막이판</v>
          </cell>
          <cell r="C231" t="str">
            <v>6-12개월</v>
          </cell>
          <cell r="D231" t="str">
            <v>11㎡</v>
          </cell>
          <cell r="E231">
            <v>38432</v>
          </cell>
          <cell r="F231">
            <v>104215</v>
          </cell>
        </row>
        <row r="232">
          <cell r="A232">
            <v>230</v>
          </cell>
          <cell r="B232" t="str">
            <v>건축지정</v>
          </cell>
          <cell r="C232" t="str">
            <v>모래깔기</v>
          </cell>
          <cell r="D232" t="str">
            <v>㎥</v>
          </cell>
          <cell r="E232">
            <v>11654</v>
          </cell>
          <cell r="F232">
            <v>12746</v>
          </cell>
        </row>
        <row r="233">
          <cell r="A233">
            <v>231</v>
          </cell>
          <cell r="B233" t="str">
            <v>건축지정</v>
          </cell>
          <cell r="C233" t="str">
            <v>자갈깔기</v>
          </cell>
          <cell r="D233" t="str">
            <v>㎥</v>
          </cell>
          <cell r="E233">
            <v>14018</v>
          </cell>
          <cell r="F233">
            <v>15933</v>
          </cell>
        </row>
        <row r="234">
          <cell r="A234">
            <v>232</v>
          </cell>
          <cell r="B234" t="str">
            <v>건축지정</v>
          </cell>
          <cell r="C234" t="str">
            <v>잡석(큰달구)</v>
          </cell>
          <cell r="D234" t="str">
            <v>㎥</v>
          </cell>
          <cell r="E234">
            <v>10877</v>
          </cell>
          <cell r="F234">
            <v>23899</v>
          </cell>
        </row>
        <row r="235">
          <cell r="A235">
            <v>233</v>
          </cell>
          <cell r="B235" t="str">
            <v>건축지정</v>
          </cell>
          <cell r="C235" t="str">
            <v>잡석(떨공이)</v>
          </cell>
          <cell r="D235" t="str">
            <v>㎥</v>
          </cell>
          <cell r="E235">
            <v>11101</v>
          </cell>
          <cell r="F235">
            <v>35052</v>
          </cell>
        </row>
        <row r="236">
          <cell r="A236">
            <v>234</v>
          </cell>
          <cell r="B236" t="str">
            <v>말뚝머리정리(강관)</v>
          </cell>
          <cell r="C236" t="str">
            <v>φ400</v>
          </cell>
          <cell r="D236" t="str">
            <v>본</v>
          </cell>
          <cell r="E236">
            <v>1986</v>
          </cell>
          <cell r="F236">
            <v>46790</v>
          </cell>
        </row>
        <row r="237">
          <cell r="A237">
            <v>235</v>
          </cell>
          <cell r="B237" t="str">
            <v>말뚝머리정리(강관)</v>
          </cell>
          <cell r="C237" t="str">
            <v>φ500</v>
          </cell>
          <cell r="D237" t="str">
            <v>본</v>
          </cell>
          <cell r="E237">
            <v>2520</v>
          </cell>
          <cell r="F237">
            <v>58485</v>
          </cell>
        </row>
        <row r="238">
          <cell r="A238">
            <v>236</v>
          </cell>
          <cell r="B238" t="str">
            <v>강널말뚝</v>
          </cell>
          <cell r="C238" t="str">
            <v>시트파일</v>
          </cell>
          <cell r="D238" t="str">
            <v>m/T</v>
          </cell>
          <cell r="E238">
            <v>450000</v>
          </cell>
        </row>
        <row r="239">
          <cell r="A239">
            <v>237</v>
          </cell>
          <cell r="B239" t="str">
            <v>P.C  말뚝</v>
          </cell>
          <cell r="C239" t="str">
            <v>φ350  8m</v>
          </cell>
          <cell r="D239" t="str">
            <v>본</v>
          </cell>
          <cell r="E239">
            <v>86300</v>
          </cell>
        </row>
        <row r="240">
          <cell r="A240">
            <v>238</v>
          </cell>
          <cell r="B240" t="str">
            <v>P.C  말뚝</v>
          </cell>
          <cell r="C240" t="str">
            <v>φ350  10m</v>
          </cell>
          <cell r="D240" t="str">
            <v>본</v>
          </cell>
          <cell r="E240">
            <v>107700</v>
          </cell>
        </row>
        <row r="241">
          <cell r="A241">
            <v>239</v>
          </cell>
          <cell r="B241" t="str">
            <v>P.C  말뚝</v>
          </cell>
          <cell r="C241" t="str">
            <v>φ400  8m</v>
          </cell>
          <cell r="D241" t="str">
            <v>본</v>
          </cell>
          <cell r="E241">
            <v>108900</v>
          </cell>
        </row>
        <row r="242">
          <cell r="A242">
            <v>240</v>
          </cell>
          <cell r="B242" t="str">
            <v>P.C  말뚝</v>
          </cell>
          <cell r="C242" t="str">
            <v>φ400  10m</v>
          </cell>
          <cell r="D242" t="str">
            <v>본</v>
          </cell>
          <cell r="E242">
            <v>136300</v>
          </cell>
        </row>
        <row r="243">
          <cell r="A243">
            <v>241</v>
          </cell>
          <cell r="B243" t="str">
            <v>P.C  말뚝</v>
          </cell>
          <cell r="C243" t="str">
            <v>φ450  8m</v>
          </cell>
          <cell r="D243" t="str">
            <v>본</v>
          </cell>
          <cell r="E243">
            <v>126600</v>
          </cell>
        </row>
        <row r="244">
          <cell r="A244">
            <v>242</v>
          </cell>
          <cell r="B244" t="str">
            <v>P.C  말뚝</v>
          </cell>
          <cell r="C244" t="str">
            <v>φ450  10m</v>
          </cell>
          <cell r="D244" t="str">
            <v>본</v>
          </cell>
          <cell r="E244">
            <v>157900</v>
          </cell>
        </row>
        <row r="245">
          <cell r="A245">
            <v>243</v>
          </cell>
          <cell r="B245" t="str">
            <v>P.H.C 고강도</v>
          </cell>
          <cell r="C245" t="str">
            <v>φ350  8m</v>
          </cell>
          <cell r="D245" t="str">
            <v>본</v>
          </cell>
          <cell r="E245">
            <v>120800</v>
          </cell>
        </row>
        <row r="246">
          <cell r="A246">
            <v>244</v>
          </cell>
          <cell r="B246" t="str">
            <v>P.H.C 고강도</v>
          </cell>
          <cell r="C246" t="str">
            <v>φ350  10m</v>
          </cell>
          <cell r="D246" t="str">
            <v>본</v>
          </cell>
          <cell r="E246">
            <v>150100</v>
          </cell>
        </row>
        <row r="247">
          <cell r="A247">
            <v>245</v>
          </cell>
          <cell r="B247" t="str">
            <v>표준 85</v>
          </cell>
          <cell r="C247" t="str">
            <v>φ400  8m</v>
          </cell>
          <cell r="D247" t="str">
            <v>본</v>
          </cell>
          <cell r="E247">
            <v>149700</v>
          </cell>
        </row>
        <row r="248">
          <cell r="A248">
            <v>246</v>
          </cell>
          <cell r="B248" t="str">
            <v>P.H.C 고강도</v>
          </cell>
          <cell r="C248" t="str">
            <v>φ400  10m</v>
          </cell>
          <cell r="D248" t="str">
            <v>본</v>
          </cell>
          <cell r="E248">
            <v>187100</v>
          </cell>
        </row>
        <row r="249">
          <cell r="A249">
            <v>247</v>
          </cell>
          <cell r="B249" t="str">
            <v>P.H.C 고강도</v>
          </cell>
          <cell r="C249" t="str">
            <v>φ450  8m</v>
          </cell>
          <cell r="D249" t="str">
            <v>본</v>
          </cell>
          <cell r="E249">
            <v>181600</v>
          </cell>
        </row>
        <row r="250">
          <cell r="A250">
            <v>248</v>
          </cell>
          <cell r="B250" t="str">
            <v>P.H.C 고강도</v>
          </cell>
          <cell r="C250" t="str">
            <v>φ450  10m</v>
          </cell>
          <cell r="D250" t="str">
            <v>본</v>
          </cell>
          <cell r="E250">
            <v>227000</v>
          </cell>
        </row>
        <row r="251">
          <cell r="A251">
            <v>249</v>
          </cell>
          <cell r="B251" t="str">
            <v>되메우기</v>
          </cell>
          <cell r="C251" t="str">
            <v>백호우 0.7㎥</v>
          </cell>
          <cell r="D251" t="str">
            <v>㎥</v>
          </cell>
          <cell r="E251">
            <v>87</v>
          </cell>
          <cell r="F251">
            <v>2307</v>
          </cell>
          <cell r="G251">
            <v>229</v>
          </cell>
        </row>
        <row r="252">
          <cell r="A252">
            <v>250</v>
          </cell>
          <cell r="B252" t="str">
            <v>터파기(보통)</v>
          </cell>
          <cell r="C252" t="str">
            <v>백호우 0.7㎥</v>
          </cell>
          <cell r="D252" t="str">
            <v>㎥</v>
          </cell>
          <cell r="E252">
            <v>50</v>
          </cell>
          <cell r="F252">
            <v>307</v>
          </cell>
          <cell r="G252">
            <v>231</v>
          </cell>
        </row>
        <row r="253">
          <cell r="A253">
            <v>251</v>
          </cell>
          <cell r="B253" t="str">
            <v>터파기</v>
          </cell>
          <cell r="C253" t="str">
            <v>토사</v>
          </cell>
          <cell r="D253" t="str">
            <v>㎥</v>
          </cell>
          <cell r="E253">
            <v>15</v>
          </cell>
          <cell r="F253">
            <v>291</v>
          </cell>
          <cell r="G253">
            <v>274</v>
          </cell>
        </row>
        <row r="254">
          <cell r="A254">
            <v>252</v>
          </cell>
          <cell r="B254" t="str">
            <v>되메우고다지기</v>
          </cell>
          <cell r="C254" t="str">
            <v>도자19+램마80</v>
          </cell>
          <cell r="D254" t="str">
            <v>㎥</v>
          </cell>
          <cell r="E254">
            <v>159</v>
          </cell>
          <cell r="F254">
            <v>2615</v>
          </cell>
          <cell r="G254">
            <v>238</v>
          </cell>
        </row>
        <row r="255">
          <cell r="A255">
            <v>253</v>
          </cell>
          <cell r="B255" t="str">
            <v>파일항타</v>
          </cell>
          <cell r="C255" t="str">
            <v>φ350</v>
          </cell>
          <cell r="D255" t="str">
            <v>본당</v>
          </cell>
          <cell r="E255">
            <v>11775</v>
          </cell>
          <cell r="F255">
            <v>160480</v>
          </cell>
          <cell r="G255">
            <v>115359</v>
          </cell>
        </row>
        <row r="256">
          <cell r="A256">
            <v>254</v>
          </cell>
          <cell r="B256" t="str">
            <v>파일두부정리</v>
          </cell>
          <cell r="C256" t="str">
            <v>φ350</v>
          </cell>
          <cell r="D256" t="str">
            <v>본당</v>
          </cell>
          <cell r="E256">
            <v>816</v>
          </cell>
          <cell r="F256">
            <v>16327</v>
          </cell>
        </row>
        <row r="257">
          <cell r="A257">
            <v>255</v>
          </cell>
        </row>
        <row r="258">
          <cell r="A258">
            <v>256</v>
          </cell>
        </row>
        <row r="259">
          <cell r="A259">
            <v>257</v>
          </cell>
        </row>
        <row r="260">
          <cell r="A260">
            <v>258</v>
          </cell>
        </row>
        <row r="261">
          <cell r="A261">
            <v>259</v>
          </cell>
        </row>
        <row r="262">
          <cell r="A262">
            <v>260</v>
          </cell>
        </row>
        <row r="263">
          <cell r="A263">
            <v>261</v>
          </cell>
        </row>
        <row r="264">
          <cell r="A264">
            <v>262</v>
          </cell>
        </row>
        <row r="265">
          <cell r="A265">
            <v>263</v>
          </cell>
        </row>
        <row r="266">
          <cell r="A266">
            <v>264</v>
          </cell>
        </row>
        <row r="267">
          <cell r="A267">
            <v>265</v>
          </cell>
        </row>
        <row r="268">
          <cell r="A268">
            <v>266</v>
          </cell>
        </row>
        <row r="269">
          <cell r="A269">
            <v>267</v>
          </cell>
        </row>
        <row r="270">
          <cell r="A270">
            <v>268</v>
          </cell>
        </row>
        <row r="271">
          <cell r="A271">
            <v>269</v>
          </cell>
        </row>
        <row r="272">
          <cell r="A272">
            <v>270</v>
          </cell>
        </row>
        <row r="273">
          <cell r="A273">
            <v>271</v>
          </cell>
        </row>
        <row r="274">
          <cell r="A274">
            <v>272</v>
          </cell>
        </row>
        <row r="275">
          <cell r="A275">
            <v>273</v>
          </cell>
        </row>
        <row r="276">
          <cell r="A276">
            <v>274</v>
          </cell>
        </row>
        <row r="277">
          <cell r="A277">
            <v>275</v>
          </cell>
        </row>
        <row r="278">
          <cell r="A278">
            <v>276</v>
          </cell>
        </row>
        <row r="279">
          <cell r="A279">
            <v>277</v>
          </cell>
        </row>
        <row r="280">
          <cell r="A280">
            <v>278</v>
          </cell>
        </row>
        <row r="281">
          <cell r="A281">
            <v>279</v>
          </cell>
        </row>
        <row r="282">
          <cell r="A282">
            <v>280</v>
          </cell>
        </row>
        <row r="283">
          <cell r="A283">
            <v>281</v>
          </cell>
        </row>
        <row r="284">
          <cell r="A284">
            <v>282</v>
          </cell>
        </row>
        <row r="285">
          <cell r="A285">
            <v>283</v>
          </cell>
        </row>
        <row r="286">
          <cell r="A286">
            <v>284</v>
          </cell>
        </row>
        <row r="287">
          <cell r="A287">
            <v>285</v>
          </cell>
        </row>
        <row r="288">
          <cell r="A288">
            <v>286</v>
          </cell>
        </row>
        <row r="289">
          <cell r="A289">
            <v>287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  <row r="293">
          <cell r="A293">
            <v>291</v>
          </cell>
        </row>
        <row r="294">
          <cell r="A294">
            <v>292</v>
          </cell>
        </row>
        <row r="295">
          <cell r="A295">
            <v>293</v>
          </cell>
        </row>
        <row r="296">
          <cell r="A296">
            <v>294</v>
          </cell>
        </row>
        <row r="297">
          <cell r="A297">
            <v>295</v>
          </cell>
        </row>
        <row r="298">
          <cell r="A298">
            <v>296</v>
          </cell>
        </row>
        <row r="299">
          <cell r="A299">
            <v>297</v>
          </cell>
        </row>
        <row r="300">
          <cell r="A300">
            <v>298</v>
          </cell>
        </row>
        <row r="301">
          <cell r="A301">
            <v>299</v>
          </cell>
        </row>
        <row r="302">
          <cell r="A302">
            <v>300</v>
          </cell>
          <cell r="B302" t="str">
            <v>레미콘 타설</v>
          </cell>
          <cell r="C302" t="str">
            <v>철근</v>
          </cell>
          <cell r="D302" t="str">
            <v>㎡</v>
          </cell>
          <cell r="F302">
            <v>21115</v>
          </cell>
        </row>
        <row r="303">
          <cell r="A303">
            <v>301</v>
          </cell>
          <cell r="B303" t="str">
            <v>레미콘 타설</v>
          </cell>
          <cell r="C303" t="str">
            <v>무근</v>
          </cell>
          <cell r="D303" t="str">
            <v>㎡</v>
          </cell>
          <cell r="F303">
            <v>19124</v>
          </cell>
        </row>
        <row r="304">
          <cell r="A304">
            <v>302</v>
          </cell>
          <cell r="B304" t="str">
            <v>펌프차붐타설(철근S-21)</v>
          </cell>
          <cell r="C304" t="str">
            <v>50 ㎥ 미만</v>
          </cell>
          <cell r="D304" t="str">
            <v>㎥</v>
          </cell>
          <cell r="E304">
            <v>360</v>
          </cell>
          <cell r="F304">
            <v>6730</v>
          </cell>
          <cell r="G304">
            <v>2836</v>
          </cell>
        </row>
        <row r="305">
          <cell r="A305">
            <v>303</v>
          </cell>
          <cell r="B305" t="str">
            <v>펌프차붐타설(철근S-21)</v>
          </cell>
          <cell r="C305" t="str">
            <v>50-100</v>
          </cell>
          <cell r="D305" t="str">
            <v>㎥</v>
          </cell>
          <cell r="E305">
            <v>240</v>
          </cell>
          <cell r="F305">
            <v>6576</v>
          </cell>
          <cell r="G305">
            <v>1888</v>
          </cell>
        </row>
        <row r="306">
          <cell r="A306">
            <v>304</v>
          </cell>
          <cell r="B306" t="str">
            <v>펌프차붐타설(철근S-21)</v>
          </cell>
          <cell r="C306" t="str">
            <v>100㎥ 이상</v>
          </cell>
          <cell r="D306" t="str">
            <v>㎥</v>
          </cell>
          <cell r="E306">
            <v>199</v>
          </cell>
          <cell r="F306">
            <v>6524</v>
          </cell>
          <cell r="G306">
            <v>1568</v>
          </cell>
        </row>
        <row r="307">
          <cell r="A307">
            <v>305</v>
          </cell>
          <cell r="B307" t="str">
            <v>펌프차붐타설(철근S-18)</v>
          </cell>
          <cell r="C307" t="str">
            <v>50 ㎥ 미만</v>
          </cell>
          <cell r="D307" t="str">
            <v>㎥</v>
          </cell>
          <cell r="E307">
            <v>450</v>
          </cell>
          <cell r="F307">
            <v>6845</v>
          </cell>
          <cell r="G307">
            <v>3544</v>
          </cell>
        </row>
        <row r="308">
          <cell r="A308">
            <v>306</v>
          </cell>
          <cell r="B308" t="str">
            <v>펌프차붐타설(철근S-18)</v>
          </cell>
          <cell r="C308" t="str">
            <v>50-100</v>
          </cell>
          <cell r="D308" t="str">
            <v>㎥</v>
          </cell>
          <cell r="E308">
            <v>301</v>
          </cell>
          <cell r="F308">
            <v>6654</v>
          </cell>
          <cell r="G308">
            <v>2369</v>
          </cell>
        </row>
        <row r="309">
          <cell r="A309">
            <v>307</v>
          </cell>
          <cell r="B309" t="str">
            <v>펌프차붐타설(철근S-18)</v>
          </cell>
          <cell r="C309" t="str">
            <v>100㎥ 이상</v>
          </cell>
          <cell r="D309" t="str">
            <v>㎥</v>
          </cell>
          <cell r="E309">
            <v>250</v>
          </cell>
          <cell r="F309">
            <v>6589</v>
          </cell>
          <cell r="G309">
            <v>1968</v>
          </cell>
        </row>
        <row r="310">
          <cell r="A310">
            <v>308</v>
          </cell>
          <cell r="B310" t="str">
            <v>펌프차붐타설(철근S-15)</v>
          </cell>
          <cell r="C310" t="str">
            <v>50 ㎥ 미만</v>
          </cell>
          <cell r="D310" t="str">
            <v>㎥</v>
          </cell>
          <cell r="E310">
            <v>564</v>
          </cell>
          <cell r="F310">
            <v>6992</v>
          </cell>
          <cell r="G310">
            <v>4445</v>
          </cell>
        </row>
        <row r="311">
          <cell r="A311">
            <v>309</v>
          </cell>
          <cell r="B311" t="str">
            <v>펌프차붐타설(철근S-15)</v>
          </cell>
          <cell r="C311" t="str">
            <v>50-100</v>
          </cell>
          <cell r="D311" t="str">
            <v>㎥</v>
          </cell>
          <cell r="E311">
            <v>374</v>
          </cell>
          <cell r="F311">
            <v>6749</v>
          </cell>
          <cell r="G311">
            <v>2950</v>
          </cell>
        </row>
        <row r="312">
          <cell r="A312">
            <v>310</v>
          </cell>
          <cell r="B312" t="str">
            <v>펌프차붐타설(철근S-15)</v>
          </cell>
          <cell r="C312" t="str">
            <v>100㎥ 이상</v>
          </cell>
          <cell r="D312" t="str">
            <v>㎥</v>
          </cell>
          <cell r="E312">
            <v>319</v>
          </cell>
          <cell r="F312">
            <v>6669</v>
          </cell>
          <cell r="G312">
            <v>2462</v>
          </cell>
        </row>
        <row r="313">
          <cell r="A313">
            <v>311</v>
          </cell>
          <cell r="B313" t="str">
            <v>펌프차붐타설(S 8-12)</v>
          </cell>
          <cell r="C313" t="str">
            <v>50 ㎥ 미만</v>
          </cell>
          <cell r="D313" t="str">
            <v>㎥</v>
          </cell>
          <cell r="E313">
            <v>636</v>
          </cell>
          <cell r="F313">
            <v>7085</v>
          </cell>
          <cell r="G313">
            <v>5012</v>
          </cell>
        </row>
        <row r="314">
          <cell r="A314">
            <v>312</v>
          </cell>
          <cell r="B314" t="str">
            <v>펌프차붐타설(S 8-12)</v>
          </cell>
          <cell r="C314" t="str">
            <v>50-100</v>
          </cell>
          <cell r="D314" t="str">
            <v>㎥</v>
          </cell>
          <cell r="E314">
            <v>424</v>
          </cell>
          <cell r="F314">
            <v>6812</v>
          </cell>
          <cell r="G314">
            <v>3337</v>
          </cell>
        </row>
        <row r="315">
          <cell r="A315">
            <v>313</v>
          </cell>
          <cell r="B315" t="str">
            <v>펌프차붐타설(S 8-12)</v>
          </cell>
          <cell r="C315" t="str">
            <v>100㎥ 이상</v>
          </cell>
          <cell r="D315" t="str">
            <v>㎥</v>
          </cell>
          <cell r="E315">
            <v>352</v>
          </cell>
          <cell r="F315">
            <v>6720</v>
          </cell>
          <cell r="G315">
            <v>2776</v>
          </cell>
        </row>
        <row r="316">
          <cell r="A316">
            <v>314</v>
          </cell>
          <cell r="B316" t="str">
            <v>펌프차붐타설(무근S-21)</v>
          </cell>
          <cell r="C316" t="str">
            <v>50 ㎥ 미만</v>
          </cell>
          <cell r="D316" t="str">
            <v>㎥</v>
          </cell>
          <cell r="E316">
            <v>300</v>
          </cell>
          <cell r="F316">
            <v>5658</v>
          </cell>
          <cell r="G316">
            <v>2362</v>
          </cell>
        </row>
        <row r="317">
          <cell r="A317">
            <v>315</v>
          </cell>
          <cell r="B317" t="str">
            <v>펌프차붐타설(무근S-21)</v>
          </cell>
          <cell r="C317" t="str">
            <v>50-100</v>
          </cell>
          <cell r="D317" t="str">
            <v>㎥</v>
          </cell>
          <cell r="E317">
            <v>212</v>
          </cell>
          <cell r="F317">
            <v>5545</v>
          </cell>
          <cell r="G317">
            <v>1668</v>
          </cell>
        </row>
        <row r="318">
          <cell r="A318">
            <v>316</v>
          </cell>
          <cell r="B318" t="str">
            <v>펌프차붐타설(무근S-21)</v>
          </cell>
          <cell r="C318" t="str">
            <v>100㎥ 이상</v>
          </cell>
          <cell r="D318" t="str">
            <v>㎥</v>
          </cell>
          <cell r="E318">
            <v>179</v>
          </cell>
          <cell r="F318">
            <v>5503</v>
          </cell>
          <cell r="G318">
            <v>1414</v>
          </cell>
        </row>
        <row r="319">
          <cell r="A319">
            <v>317</v>
          </cell>
          <cell r="B319" t="str">
            <v>펌프차붐타설(무근S-18)</v>
          </cell>
          <cell r="C319" t="str">
            <v>50 ㎥ 미만</v>
          </cell>
          <cell r="D319" t="str">
            <v>㎥</v>
          </cell>
          <cell r="E319">
            <v>374</v>
          </cell>
          <cell r="F319">
            <v>5753</v>
          </cell>
          <cell r="G319">
            <v>2950</v>
          </cell>
        </row>
        <row r="320">
          <cell r="A320">
            <v>318</v>
          </cell>
          <cell r="B320" t="str">
            <v>펌프차붐타설(무근S-18)</v>
          </cell>
          <cell r="C320" t="str">
            <v>50-100</v>
          </cell>
          <cell r="D320" t="str">
            <v>㎥</v>
          </cell>
          <cell r="E320">
            <v>264</v>
          </cell>
          <cell r="F320">
            <v>5612</v>
          </cell>
          <cell r="G320">
            <v>2082</v>
          </cell>
        </row>
        <row r="321">
          <cell r="A321">
            <v>319</v>
          </cell>
          <cell r="B321" t="str">
            <v>펌프차붐타설(무근S-18)</v>
          </cell>
          <cell r="C321" t="str">
            <v>100㎥ 이상</v>
          </cell>
          <cell r="D321" t="str">
            <v>㎥</v>
          </cell>
          <cell r="E321">
            <v>224</v>
          </cell>
          <cell r="F321">
            <v>5561</v>
          </cell>
          <cell r="G321">
            <v>1768</v>
          </cell>
        </row>
        <row r="322">
          <cell r="A322">
            <v>320</v>
          </cell>
          <cell r="B322" t="str">
            <v>펌프차붐타설(무근S-15)</v>
          </cell>
          <cell r="C322" t="str">
            <v>50 ㎥ 미만</v>
          </cell>
          <cell r="D322" t="str">
            <v>㎥</v>
          </cell>
          <cell r="E322">
            <v>470</v>
          </cell>
          <cell r="F322">
            <v>5876</v>
          </cell>
          <cell r="G322">
            <v>3704</v>
          </cell>
        </row>
        <row r="323">
          <cell r="A323">
            <v>321</v>
          </cell>
          <cell r="B323" t="str">
            <v>펌프차붐타설(무근S-15)</v>
          </cell>
          <cell r="C323" t="str">
            <v>50-100</v>
          </cell>
          <cell r="D323" t="str">
            <v>㎥</v>
          </cell>
          <cell r="E323">
            <v>330</v>
          </cell>
          <cell r="F323">
            <v>5697</v>
          </cell>
          <cell r="G323">
            <v>2603</v>
          </cell>
        </row>
        <row r="324">
          <cell r="A324">
            <v>322</v>
          </cell>
          <cell r="B324" t="str">
            <v>펌프차붐타설(무근S-15)</v>
          </cell>
          <cell r="C324" t="str">
            <v>100㎥ 이상</v>
          </cell>
          <cell r="D324" t="str">
            <v>㎥</v>
          </cell>
          <cell r="E324">
            <v>281</v>
          </cell>
          <cell r="F324">
            <v>5634</v>
          </cell>
          <cell r="G324">
            <v>2215</v>
          </cell>
        </row>
        <row r="325">
          <cell r="A325">
            <v>323</v>
          </cell>
          <cell r="B325" t="str">
            <v>펌프차붐타설(S 8-12)</v>
          </cell>
          <cell r="C325" t="str">
            <v>50 ㎥ 미만</v>
          </cell>
          <cell r="D325" t="str">
            <v>㎥</v>
          </cell>
          <cell r="E325">
            <v>530</v>
          </cell>
          <cell r="F325">
            <v>5952</v>
          </cell>
          <cell r="G325">
            <v>4171</v>
          </cell>
        </row>
        <row r="326">
          <cell r="A326">
            <v>324</v>
          </cell>
          <cell r="B326" t="str">
            <v>펌프차붐타설(S 8-12)</v>
          </cell>
          <cell r="C326" t="str">
            <v>50-100</v>
          </cell>
          <cell r="D326" t="str">
            <v>㎥</v>
          </cell>
          <cell r="E326">
            <v>373</v>
          </cell>
          <cell r="F326">
            <v>5751</v>
          </cell>
          <cell r="G326">
            <v>2936</v>
          </cell>
        </row>
        <row r="327">
          <cell r="A327">
            <v>325</v>
          </cell>
          <cell r="B327" t="str">
            <v>펌프차붐타설(S 8-12)</v>
          </cell>
          <cell r="C327" t="str">
            <v>100㎥ 이상</v>
          </cell>
          <cell r="D327" t="str">
            <v>㎥</v>
          </cell>
          <cell r="E327">
            <v>317</v>
          </cell>
          <cell r="F327">
            <v>5679</v>
          </cell>
          <cell r="G327">
            <v>2496</v>
          </cell>
        </row>
        <row r="328">
          <cell r="A328">
            <v>326</v>
          </cell>
          <cell r="B328" t="str">
            <v>철근가공조립</v>
          </cell>
          <cell r="C328" t="str">
            <v>간단</v>
          </cell>
          <cell r="D328" t="str">
            <v>Ton</v>
          </cell>
          <cell r="E328">
            <v>7635</v>
          </cell>
          <cell r="F328">
            <v>261754</v>
          </cell>
        </row>
        <row r="329">
          <cell r="A329">
            <v>327</v>
          </cell>
          <cell r="B329" t="str">
            <v>철근가공조립</v>
          </cell>
          <cell r="C329" t="str">
            <v>보통</v>
          </cell>
          <cell r="D329" t="str">
            <v>Ton</v>
          </cell>
          <cell r="E329">
            <v>10336</v>
          </cell>
          <cell r="F329">
            <v>360799</v>
          </cell>
        </row>
        <row r="330">
          <cell r="A330">
            <v>328</v>
          </cell>
          <cell r="B330" t="str">
            <v>철근가공조립</v>
          </cell>
          <cell r="C330" t="str">
            <v>복잡</v>
          </cell>
          <cell r="D330" t="str">
            <v>Ton</v>
          </cell>
          <cell r="E330">
            <v>12894</v>
          </cell>
          <cell r="F330">
            <v>452747</v>
          </cell>
        </row>
        <row r="331">
          <cell r="A331">
            <v>329</v>
          </cell>
          <cell r="B331" t="str">
            <v>합판 거푸집</v>
          </cell>
          <cell r="C331" t="str">
            <v>1회</v>
          </cell>
          <cell r="D331" t="str">
            <v>㎡</v>
          </cell>
          <cell r="E331">
            <v>14248</v>
          </cell>
          <cell r="F331">
            <v>29921</v>
          </cell>
        </row>
        <row r="332">
          <cell r="A332">
            <v>330</v>
          </cell>
          <cell r="B332" t="str">
            <v>합판 거푸집</v>
          </cell>
          <cell r="C332" t="str">
            <v>2회</v>
          </cell>
          <cell r="D332" t="str">
            <v>㎡</v>
          </cell>
          <cell r="E332">
            <v>7622</v>
          </cell>
          <cell r="F332">
            <v>17952</v>
          </cell>
        </row>
        <row r="333">
          <cell r="A333">
            <v>331</v>
          </cell>
          <cell r="B333" t="str">
            <v>합판 거푸집</v>
          </cell>
          <cell r="C333" t="str">
            <v>3회</v>
          </cell>
          <cell r="D333" t="str">
            <v>㎡</v>
          </cell>
          <cell r="E333">
            <v>5812</v>
          </cell>
          <cell r="F333">
            <v>14091</v>
          </cell>
        </row>
        <row r="334">
          <cell r="A334">
            <v>332</v>
          </cell>
          <cell r="B334" t="str">
            <v>합판 거푸집</v>
          </cell>
          <cell r="C334" t="str">
            <v>4회</v>
          </cell>
          <cell r="D334" t="str">
            <v>㎡</v>
          </cell>
          <cell r="E334">
            <v>4739</v>
          </cell>
          <cell r="F334">
            <v>11968</v>
          </cell>
        </row>
        <row r="335">
          <cell r="A335">
            <v>333</v>
          </cell>
          <cell r="B335" t="str">
            <v>합판 거푸집</v>
          </cell>
          <cell r="C335" t="str">
            <v>5회</v>
          </cell>
          <cell r="D335" t="str">
            <v>㎡</v>
          </cell>
          <cell r="E335">
            <v>4127</v>
          </cell>
          <cell r="F335">
            <v>10233</v>
          </cell>
        </row>
        <row r="336">
          <cell r="A336">
            <v>334</v>
          </cell>
          <cell r="B336" t="str">
            <v>합판 거푸집</v>
          </cell>
          <cell r="C336" t="str">
            <v>6회</v>
          </cell>
          <cell r="D336" t="str">
            <v>㎡</v>
          </cell>
          <cell r="E336">
            <v>3681</v>
          </cell>
          <cell r="F336">
            <v>9574</v>
          </cell>
        </row>
        <row r="337">
          <cell r="A337">
            <v>335</v>
          </cell>
          <cell r="B337" t="str">
            <v>원형 거푸집</v>
          </cell>
          <cell r="C337" t="str">
            <v>1회</v>
          </cell>
          <cell r="D337" t="str">
            <v>㎡</v>
          </cell>
          <cell r="E337">
            <v>19705</v>
          </cell>
          <cell r="F337">
            <v>58459</v>
          </cell>
        </row>
        <row r="338">
          <cell r="A338">
            <v>336</v>
          </cell>
          <cell r="B338" t="str">
            <v>원형 거푸집</v>
          </cell>
          <cell r="C338" t="str">
            <v>2회</v>
          </cell>
          <cell r="D338" t="str">
            <v>㎡</v>
          </cell>
          <cell r="E338">
            <v>11380</v>
          </cell>
          <cell r="F338">
            <v>36706</v>
          </cell>
        </row>
        <row r="339">
          <cell r="A339">
            <v>337</v>
          </cell>
          <cell r="B339" t="str">
            <v>원형 거푸집</v>
          </cell>
          <cell r="C339" t="str">
            <v>3회</v>
          </cell>
          <cell r="D339" t="str">
            <v>㎡</v>
          </cell>
          <cell r="E339">
            <v>8493</v>
          </cell>
          <cell r="F339">
            <v>30106</v>
          </cell>
        </row>
        <row r="340">
          <cell r="A340">
            <v>338</v>
          </cell>
          <cell r="B340" t="str">
            <v>제치장거푸집</v>
          </cell>
          <cell r="C340" t="str">
            <v>합판 1회</v>
          </cell>
          <cell r="D340" t="str">
            <v>㎡</v>
          </cell>
          <cell r="E340">
            <v>10166</v>
          </cell>
          <cell r="F340">
            <v>36255</v>
          </cell>
        </row>
        <row r="341">
          <cell r="A341">
            <v>339</v>
          </cell>
          <cell r="B341" t="str">
            <v>제치장거푸집</v>
          </cell>
          <cell r="C341" t="str">
            <v>합판 2회</v>
          </cell>
          <cell r="D341" t="str">
            <v>㎡</v>
          </cell>
          <cell r="E341">
            <v>5926</v>
          </cell>
          <cell r="F341">
            <v>21753</v>
          </cell>
        </row>
        <row r="342">
          <cell r="A342">
            <v>340</v>
          </cell>
        </row>
        <row r="343">
          <cell r="A343">
            <v>341</v>
          </cell>
        </row>
        <row r="344">
          <cell r="A344">
            <v>342</v>
          </cell>
        </row>
        <row r="345">
          <cell r="A345">
            <v>343</v>
          </cell>
        </row>
        <row r="346">
          <cell r="A346">
            <v>344</v>
          </cell>
        </row>
        <row r="347">
          <cell r="A347">
            <v>345</v>
          </cell>
        </row>
        <row r="348">
          <cell r="A348">
            <v>346</v>
          </cell>
        </row>
        <row r="349">
          <cell r="A349">
            <v>347</v>
          </cell>
        </row>
        <row r="350">
          <cell r="A350">
            <v>348</v>
          </cell>
        </row>
        <row r="351">
          <cell r="A351">
            <v>349</v>
          </cell>
        </row>
        <row r="352">
          <cell r="A352">
            <v>350</v>
          </cell>
        </row>
        <row r="353">
          <cell r="A353">
            <v>351</v>
          </cell>
        </row>
        <row r="354">
          <cell r="A354">
            <v>352</v>
          </cell>
        </row>
        <row r="355">
          <cell r="A355">
            <v>353</v>
          </cell>
        </row>
        <row r="356">
          <cell r="A356">
            <v>354</v>
          </cell>
        </row>
        <row r="357">
          <cell r="A357">
            <v>355</v>
          </cell>
        </row>
        <row r="358">
          <cell r="A358">
            <v>356</v>
          </cell>
        </row>
        <row r="359">
          <cell r="A359">
            <v>357</v>
          </cell>
        </row>
        <row r="360">
          <cell r="A360">
            <v>358</v>
          </cell>
        </row>
        <row r="361">
          <cell r="A361">
            <v>359</v>
          </cell>
        </row>
        <row r="362">
          <cell r="A362">
            <v>360</v>
          </cell>
        </row>
        <row r="363">
          <cell r="A363">
            <v>361</v>
          </cell>
        </row>
        <row r="364">
          <cell r="A364">
            <v>362</v>
          </cell>
        </row>
        <row r="365">
          <cell r="A365">
            <v>363</v>
          </cell>
        </row>
        <row r="366">
          <cell r="A366">
            <v>364</v>
          </cell>
        </row>
        <row r="367">
          <cell r="A367">
            <v>365</v>
          </cell>
        </row>
        <row r="368">
          <cell r="A368">
            <v>366</v>
          </cell>
        </row>
        <row r="369">
          <cell r="A369">
            <v>367</v>
          </cell>
        </row>
        <row r="370">
          <cell r="A370">
            <v>368</v>
          </cell>
        </row>
        <row r="371">
          <cell r="A371">
            <v>369</v>
          </cell>
        </row>
        <row r="372">
          <cell r="A372">
            <v>370</v>
          </cell>
        </row>
        <row r="373">
          <cell r="A373">
            <v>371</v>
          </cell>
        </row>
        <row r="374">
          <cell r="A374">
            <v>372</v>
          </cell>
        </row>
        <row r="375">
          <cell r="A375">
            <v>373</v>
          </cell>
        </row>
        <row r="376">
          <cell r="A376">
            <v>374</v>
          </cell>
        </row>
        <row r="377">
          <cell r="A377">
            <v>375</v>
          </cell>
        </row>
        <row r="378">
          <cell r="A378">
            <v>376</v>
          </cell>
        </row>
        <row r="379">
          <cell r="A379">
            <v>377</v>
          </cell>
        </row>
        <row r="380">
          <cell r="A380">
            <v>378</v>
          </cell>
        </row>
        <row r="381">
          <cell r="A381">
            <v>379</v>
          </cell>
        </row>
        <row r="382">
          <cell r="A382">
            <v>380</v>
          </cell>
        </row>
        <row r="383">
          <cell r="A383">
            <v>381</v>
          </cell>
        </row>
        <row r="384">
          <cell r="A384">
            <v>382</v>
          </cell>
        </row>
        <row r="385">
          <cell r="A385">
            <v>383</v>
          </cell>
        </row>
        <row r="386">
          <cell r="A386">
            <v>384</v>
          </cell>
        </row>
        <row r="387">
          <cell r="A387">
            <v>385</v>
          </cell>
        </row>
        <row r="388">
          <cell r="A388">
            <v>386</v>
          </cell>
        </row>
        <row r="389">
          <cell r="A389">
            <v>387</v>
          </cell>
        </row>
        <row r="390">
          <cell r="A390">
            <v>388</v>
          </cell>
        </row>
        <row r="391">
          <cell r="A391">
            <v>389</v>
          </cell>
        </row>
        <row r="392">
          <cell r="A392">
            <v>390</v>
          </cell>
        </row>
        <row r="393">
          <cell r="A393">
            <v>391</v>
          </cell>
        </row>
        <row r="394">
          <cell r="A394">
            <v>392</v>
          </cell>
        </row>
        <row r="395">
          <cell r="A395">
            <v>393</v>
          </cell>
        </row>
        <row r="396">
          <cell r="A396">
            <v>394</v>
          </cell>
        </row>
        <row r="397">
          <cell r="A397">
            <v>395</v>
          </cell>
        </row>
        <row r="398">
          <cell r="A398">
            <v>396</v>
          </cell>
        </row>
        <row r="399">
          <cell r="A399">
            <v>397</v>
          </cell>
        </row>
        <row r="400">
          <cell r="A400">
            <v>398</v>
          </cell>
        </row>
        <row r="401">
          <cell r="A401">
            <v>399</v>
          </cell>
        </row>
        <row r="402">
          <cell r="A402">
            <v>400</v>
          </cell>
          <cell r="B402" t="str">
            <v>H 형강</v>
          </cell>
          <cell r="C402" t="str">
            <v>450*200*9*14</v>
          </cell>
          <cell r="D402" t="str">
            <v>Ton</v>
          </cell>
          <cell r="E402">
            <v>390000</v>
          </cell>
        </row>
        <row r="403">
          <cell r="A403">
            <v>401</v>
          </cell>
          <cell r="B403" t="str">
            <v>H 형강</v>
          </cell>
          <cell r="C403" t="str">
            <v>200*200*8*12</v>
          </cell>
          <cell r="D403" t="str">
            <v>Ton</v>
          </cell>
          <cell r="E403">
            <v>390000</v>
          </cell>
        </row>
        <row r="404">
          <cell r="A404">
            <v>402</v>
          </cell>
          <cell r="B404" t="str">
            <v>H 형강</v>
          </cell>
          <cell r="C404" t="str">
            <v>400*200*8*13</v>
          </cell>
          <cell r="D404" t="str">
            <v>Ton</v>
          </cell>
          <cell r="E404">
            <v>390000</v>
          </cell>
        </row>
        <row r="405">
          <cell r="A405">
            <v>403</v>
          </cell>
          <cell r="B405" t="str">
            <v>C 형강</v>
          </cell>
          <cell r="C405" t="str">
            <v>100*50*20*3.2</v>
          </cell>
          <cell r="D405" t="str">
            <v>Ton</v>
          </cell>
          <cell r="E405">
            <v>330000</v>
          </cell>
        </row>
        <row r="406">
          <cell r="A406">
            <v>404</v>
          </cell>
          <cell r="B406" t="str">
            <v>C 형강</v>
          </cell>
          <cell r="C406" t="str">
            <v>75*45*15*3.2</v>
          </cell>
          <cell r="D406" t="str">
            <v>Ton</v>
          </cell>
          <cell r="E406">
            <v>330000</v>
          </cell>
        </row>
        <row r="407">
          <cell r="A407">
            <v>405</v>
          </cell>
          <cell r="B407" t="str">
            <v>C 형강</v>
          </cell>
          <cell r="C407" t="str">
            <v>75*45*15*2.3</v>
          </cell>
          <cell r="D407" t="str">
            <v>Ton</v>
          </cell>
          <cell r="E407">
            <v>330000</v>
          </cell>
        </row>
        <row r="408">
          <cell r="A408">
            <v>406</v>
          </cell>
          <cell r="B408" t="str">
            <v>C 형강</v>
          </cell>
          <cell r="C408" t="str">
            <v>75*45*15*1.8</v>
          </cell>
          <cell r="D408" t="str">
            <v>Ton</v>
          </cell>
          <cell r="E408">
            <v>330000</v>
          </cell>
        </row>
        <row r="409">
          <cell r="A409">
            <v>407</v>
          </cell>
          <cell r="B409" t="str">
            <v>철골세우기</v>
          </cell>
          <cell r="C409" t="str">
            <v>저층</v>
          </cell>
          <cell r="D409" t="str">
            <v>Ton</v>
          </cell>
          <cell r="E409">
            <v>14000</v>
          </cell>
          <cell r="F409">
            <v>35852</v>
          </cell>
        </row>
        <row r="410">
          <cell r="A410">
            <v>408</v>
          </cell>
          <cell r="B410" t="str">
            <v>철골세우기</v>
          </cell>
          <cell r="C410" t="str">
            <v>중층</v>
          </cell>
          <cell r="D410" t="str">
            <v>Ton</v>
          </cell>
          <cell r="E410">
            <v>14000</v>
          </cell>
          <cell r="F410">
            <v>46066</v>
          </cell>
        </row>
        <row r="411">
          <cell r="A411">
            <v>409</v>
          </cell>
          <cell r="B411" t="str">
            <v>앵커볼트설치</v>
          </cell>
          <cell r="C411" t="str">
            <v>φ16-φ19</v>
          </cell>
          <cell r="D411" t="str">
            <v>EA</v>
          </cell>
          <cell r="F411">
            <v>7925</v>
          </cell>
        </row>
        <row r="412">
          <cell r="A412">
            <v>410</v>
          </cell>
          <cell r="B412" t="str">
            <v>앵커볼트설치</v>
          </cell>
          <cell r="C412" t="str">
            <v>φ22-φ25</v>
          </cell>
          <cell r="D412" t="str">
            <v>EA</v>
          </cell>
          <cell r="F412">
            <v>15190</v>
          </cell>
        </row>
        <row r="413">
          <cell r="A413">
            <v>411</v>
          </cell>
          <cell r="B413" t="str">
            <v>데크플레이트설치</v>
          </cell>
          <cell r="C413" t="str">
            <v>10층이하</v>
          </cell>
          <cell r="D413" t="str">
            <v>㎡</v>
          </cell>
          <cell r="E413">
            <v>20230</v>
          </cell>
          <cell r="F413">
            <v>7020</v>
          </cell>
        </row>
        <row r="414">
          <cell r="A414">
            <v>412</v>
          </cell>
          <cell r="B414" t="str">
            <v>앵커볼트</v>
          </cell>
          <cell r="D414" t="str">
            <v>EA</v>
          </cell>
          <cell r="E414">
            <v>1350</v>
          </cell>
        </row>
        <row r="415">
          <cell r="A415">
            <v>413</v>
          </cell>
          <cell r="B415" t="str">
            <v>고장력볼트</v>
          </cell>
          <cell r="C415" t="str">
            <v>M 16</v>
          </cell>
          <cell r="D415" t="str">
            <v>EA</v>
          </cell>
          <cell r="E415">
            <v>213</v>
          </cell>
        </row>
        <row r="416">
          <cell r="A416">
            <v>414</v>
          </cell>
          <cell r="B416" t="str">
            <v>고장력볼트</v>
          </cell>
          <cell r="C416" t="str">
            <v>M 20</v>
          </cell>
          <cell r="D416" t="str">
            <v>EA</v>
          </cell>
          <cell r="E416">
            <v>343</v>
          </cell>
        </row>
        <row r="417">
          <cell r="A417">
            <v>415</v>
          </cell>
          <cell r="B417" t="str">
            <v>일반볼트</v>
          </cell>
          <cell r="C417" t="str">
            <v>φ12</v>
          </cell>
          <cell r="D417" t="str">
            <v>EA</v>
          </cell>
          <cell r="E417">
            <v>49</v>
          </cell>
        </row>
        <row r="418">
          <cell r="A418">
            <v>416</v>
          </cell>
          <cell r="B418" t="str">
            <v>철골가공조립</v>
          </cell>
          <cell r="C418" t="str">
            <v>공장100-300Ton</v>
          </cell>
          <cell r="D418" t="str">
            <v>Ton</v>
          </cell>
          <cell r="E418">
            <v>28400</v>
          </cell>
          <cell r="F418">
            <v>969459</v>
          </cell>
        </row>
        <row r="419">
          <cell r="A419">
            <v>417</v>
          </cell>
          <cell r="B419" t="str">
            <v>조합페인트</v>
          </cell>
          <cell r="C419" t="str">
            <v>철재 2회</v>
          </cell>
          <cell r="D419" t="str">
            <v>㎡</v>
          </cell>
          <cell r="E419">
            <v>716</v>
          </cell>
          <cell r="F419">
            <v>2548</v>
          </cell>
        </row>
        <row r="420">
          <cell r="A420">
            <v>418</v>
          </cell>
          <cell r="B420" t="str">
            <v>방청페인트</v>
          </cell>
          <cell r="C420" t="str">
            <v>철골 2회</v>
          </cell>
          <cell r="D420" t="str">
            <v>㎡</v>
          </cell>
          <cell r="E420">
            <v>1046</v>
          </cell>
          <cell r="F420">
            <v>2493</v>
          </cell>
        </row>
        <row r="421">
          <cell r="A421">
            <v>419</v>
          </cell>
        </row>
        <row r="422">
          <cell r="A422">
            <v>420</v>
          </cell>
        </row>
        <row r="423">
          <cell r="A423">
            <v>421</v>
          </cell>
        </row>
        <row r="424">
          <cell r="A424">
            <v>422</v>
          </cell>
        </row>
        <row r="425">
          <cell r="A425">
            <v>423</v>
          </cell>
        </row>
        <row r="426">
          <cell r="A426">
            <v>424</v>
          </cell>
        </row>
        <row r="427">
          <cell r="A427">
            <v>425</v>
          </cell>
        </row>
        <row r="428">
          <cell r="A428">
            <v>426</v>
          </cell>
        </row>
        <row r="429">
          <cell r="A429">
            <v>427</v>
          </cell>
        </row>
        <row r="430">
          <cell r="A430">
            <v>428</v>
          </cell>
        </row>
        <row r="431">
          <cell r="A431">
            <v>429</v>
          </cell>
        </row>
        <row r="432">
          <cell r="A432">
            <v>430</v>
          </cell>
        </row>
        <row r="433">
          <cell r="A433">
            <v>431</v>
          </cell>
        </row>
        <row r="434">
          <cell r="A434">
            <v>432</v>
          </cell>
        </row>
        <row r="435">
          <cell r="A435">
            <v>433</v>
          </cell>
        </row>
        <row r="436">
          <cell r="A436">
            <v>434</v>
          </cell>
        </row>
        <row r="437">
          <cell r="A437">
            <v>435</v>
          </cell>
        </row>
        <row r="438">
          <cell r="A438">
            <v>436</v>
          </cell>
        </row>
        <row r="439">
          <cell r="A439">
            <v>437</v>
          </cell>
        </row>
        <row r="440">
          <cell r="A440">
            <v>438</v>
          </cell>
        </row>
        <row r="441">
          <cell r="A441">
            <v>439</v>
          </cell>
        </row>
        <row r="442">
          <cell r="A442">
            <v>440</v>
          </cell>
        </row>
        <row r="443">
          <cell r="A443">
            <v>441</v>
          </cell>
        </row>
        <row r="444">
          <cell r="A444">
            <v>442</v>
          </cell>
        </row>
        <row r="445">
          <cell r="A445">
            <v>443</v>
          </cell>
        </row>
        <row r="446">
          <cell r="A446">
            <v>444</v>
          </cell>
        </row>
        <row r="447">
          <cell r="A447">
            <v>445</v>
          </cell>
        </row>
        <row r="448">
          <cell r="A448">
            <v>446</v>
          </cell>
        </row>
        <row r="449">
          <cell r="A449">
            <v>447</v>
          </cell>
        </row>
        <row r="450">
          <cell r="A450">
            <v>448</v>
          </cell>
        </row>
        <row r="451">
          <cell r="A451">
            <v>449</v>
          </cell>
        </row>
        <row r="452">
          <cell r="A452">
            <v>450</v>
          </cell>
        </row>
        <row r="453">
          <cell r="A453">
            <v>451</v>
          </cell>
        </row>
        <row r="454">
          <cell r="A454">
            <v>452</v>
          </cell>
        </row>
        <row r="455">
          <cell r="A455">
            <v>453</v>
          </cell>
        </row>
        <row r="456">
          <cell r="A456">
            <v>454</v>
          </cell>
        </row>
        <row r="457">
          <cell r="A457">
            <v>455</v>
          </cell>
        </row>
        <row r="458">
          <cell r="A458">
            <v>456</v>
          </cell>
        </row>
        <row r="459">
          <cell r="A459">
            <v>457</v>
          </cell>
        </row>
        <row r="460">
          <cell r="A460">
            <v>458</v>
          </cell>
        </row>
        <row r="461">
          <cell r="A461">
            <v>459</v>
          </cell>
        </row>
        <row r="462">
          <cell r="A462">
            <v>460</v>
          </cell>
        </row>
        <row r="463">
          <cell r="A463">
            <v>461</v>
          </cell>
        </row>
        <row r="464">
          <cell r="A464">
            <v>462</v>
          </cell>
        </row>
        <row r="465">
          <cell r="A465">
            <v>463</v>
          </cell>
        </row>
        <row r="466">
          <cell r="A466">
            <v>464</v>
          </cell>
        </row>
        <row r="467">
          <cell r="A467">
            <v>465</v>
          </cell>
        </row>
        <row r="468">
          <cell r="A468">
            <v>466</v>
          </cell>
        </row>
        <row r="469">
          <cell r="A469">
            <v>467</v>
          </cell>
        </row>
        <row r="470">
          <cell r="A470">
            <v>468</v>
          </cell>
        </row>
        <row r="471">
          <cell r="A471">
            <v>469</v>
          </cell>
        </row>
        <row r="472">
          <cell r="A472">
            <v>470</v>
          </cell>
        </row>
        <row r="473">
          <cell r="A473">
            <v>471</v>
          </cell>
        </row>
        <row r="474">
          <cell r="A474">
            <v>472</v>
          </cell>
        </row>
        <row r="475">
          <cell r="A475">
            <v>473</v>
          </cell>
        </row>
        <row r="476">
          <cell r="A476">
            <v>474</v>
          </cell>
        </row>
        <row r="477">
          <cell r="A477">
            <v>475</v>
          </cell>
        </row>
        <row r="478">
          <cell r="A478">
            <v>476</v>
          </cell>
        </row>
        <row r="479">
          <cell r="A479">
            <v>477</v>
          </cell>
        </row>
        <row r="480">
          <cell r="A480">
            <v>478</v>
          </cell>
        </row>
        <row r="481">
          <cell r="A481">
            <v>479</v>
          </cell>
        </row>
        <row r="482">
          <cell r="A482">
            <v>480</v>
          </cell>
        </row>
        <row r="483">
          <cell r="A483">
            <v>481</v>
          </cell>
        </row>
        <row r="484">
          <cell r="A484">
            <v>482</v>
          </cell>
        </row>
        <row r="485">
          <cell r="A485">
            <v>483</v>
          </cell>
        </row>
        <row r="486">
          <cell r="A486">
            <v>484</v>
          </cell>
        </row>
        <row r="487">
          <cell r="A487">
            <v>485</v>
          </cell>
        </row>
        <row r="488">
          <cell r="A488">
            <v>486</v>
          </cell>
        </row>
        <row r="489">
          <cell r="A489">
            <v>487</v>
          </cell>
        </row>
        <row r="490">
          <cell r="A490">
            <v>488</v>
          </cell>
        </row>
        <row r="491">
          <cell r="A491">
            <v>489</v>
          </cell>
        </row>
        <row r="492">
          <cell r="A492">
            <v>490</v>
          </cell>
        </row>
        <row r="493">
          <cell r="A493">
            <v>491</v>
          </cell>
        </row>
        <row r="494">
          <cell r="A494">
            <v>492</v>
          </cell>
        </row>
        <row r="495">
          <cell r="A495">
            <v>493</v>
          </cell>
        </row>
        <row r="496">
          <cell r="A496">
            <v>494</v>
          </cell>
        </row>
        <row r="497">
          <cell r="A497">
            <v>495</v>
          </cell>
        </row>
        <row r="498">
          <cell r="A498">
            <v>496</v>
          </cell>
        </row>
        <row r="499">
          <cell r="A499">
            <v>497</v>
          </cell>
        </row>
        <row r="500">
          <cell r="A500">
            <v>498</v>
          </cell>
        </row>
        <row r="501">
          <cell r="A501">
            <v>499</v>
          </cell>
        </row>
        <row r="502">
          <cell r="A502">
            <v>500</v>
          </cell>
          <cell r="B502" t="str">
            <v>대리석판 붙임</v>
          </cell>
          <cell r="C502" t="str">
            <v>바닥</v>
          </cell>
          <cell r="D502" t="str">
            <v>㎡</v>
          </cell>
          <cell r="E502">
            <v>52798</v>
          </cell>
          <cell r="F502">
            <v>31924</v>
          </cell>
        </row>
        <row r="503">
          <cell r="A503">
            <v>501</v>
          </cell>
          <cell r="B503" t="str">
            <v>대리석판 붙임</v>
          </cell>
          <cell r="C503" t="str">
            <v>평벽</v>
          </cell>
          <cell r="D503" t="str">
            <v>㎡</v>
          </cell>
          <cell r="E503">
            <v>62135</v>
          </cell>
          <cell r="F503">
            <v>45209</v>
          </cell>
        </row>
        <row r="504">
          <cell r="A504">
            <v>502</v>
          </cell>
          <cell r="B504" t="str">
            <v>대리석판 붙임</v>
          </cell>
          <cell r="C504" t="str">
            <v>징두리벽</v>
          </cell>
          <cell r="D504" t="str">
            <v>㎡</v>
          </cell>
          <cell r="E504">
            <v>62135</v>
          </cell>
          <cell r="F504">
            <v>54991</v>
          </cell>
        </row>
        <row r="505">
          <cell r="A505">
            <v>503</v>
          </cell>
          <cell r="B505" t="str">
            <v>화강석 붙임</v>
          </cell>
          <cell r="C505" t="str">
            <v>바닥</v>
          </cell>
          <cell r="D505" t="str">
            <v>㎡</v>
          </cell>
          <cell r="E505">
            <v>45553</v>
          </cell>
          <cell r="F505">
            <v>44633</v>
          </cell>
        </row>
        <row r="506">
          <cell r="A506">
            <v>504</v>
          </cell>
          <cell r="B506" t="str">
            <v>화강석 붙임</v>
          </cell>
          <cell r="C506" t="str">
            <v>평벽</v>
          </cell>
          <cell r="D506" t="str">
            <v>㎡</v>
          </cell>
          <cell r="E506">
            <v>54776</v>
          </cell>
          <cell r="F506">
            <v>57423</v>
          </cell>
        </row>
        <row r="507">
          <cell r="A507">
            <v>505</v>
          </cell>
          <cell r="B507" t="str">
            <v>화강석 붙임</v>
          </cell>
          <cell r="C507" t="str">
            <v>징두리벽</v>
          </cell>
          <cell r="D507" t="str">
            <v>㎡</v>
          </cell>
          <cell r="E507">
            <v>54776</v>
          </cell>
          <cell r="F507">
            <v>70004</v>
          </cell>
        </row>
        <row r="508">
          <cell r="A508">
            <v>506</v>
          </cell>
          <cell r="B508" t="str">
            <v>테라죠판 붙임</v>
          </cell>
          <cell r="C508" t="str">
            <v>바닥</v>
          </cell>
          <cell r="D508" t="str">
            <v>㎡</v>
          </cell>
          <cell r="E508">
            <v>28605</v>
          </cell>
          <cell r="F508">
            <v>31924</v>
          </cell>
        </row>
        <row r="509">
          <cell r="A509">
            <v>507</v>
          </cell>
          <cell r="B509" t="str">
            <v>테라죠판 붙임</v>
          </cell>
          <cell r="C509" t="str">
            <v>평벽</v>
          </cell>
          <cell r="D509" t="str">
            <v>㎡</v>
          </cell>
          <cell r="E509">
            <v>37934</v>
          </cell>
          <cell r="F509">
            <v>45209</v>
          </cell>
        </row>
        <row r="510">
          <cell r="A510">
            <v>508</v>
          </cell>
          <cell r="B510" t="str">
            <v>테라죠판 붙임</v>
          </cell>
          <cell r="C510" t="str">
            <v>징두리벽</v>
          </cell>
          <cell r="D510" t="str">
            <v>㎡</v>
          </cell>
          <cell r="E510">
            <v>37934</v>
          </cell>
          <cell r="F510">
            <v>54991</v>
          </cell>
        </row>
        <row r="511">
          <cell r="A511">
            <v>509</v>
          </cell>
          <cell r="B511" t="str">
            <v>마블라이트</v>
          </cell>
          <cell r="D511" t="str">
            <v>㎡</v>
          </cell>
          <cell r="E511">
            <v>225000</v>
          </cell>
        </row>
        <row r="512">
          <cell r="A512">
            <v>510</v>
          </cell>
          <cell r="B512" t="str">
            <v>창인방-포천석버너</v>
          </cell>
          <cell r="C512" t="str">
            <v>60*150</v>
          </cell>
          <cell r="D512" t="str">
            <v>m</v>
          </cell>
          <cell r="E512">
            <v>7000</v>
          </cell>
        </row>
        <row r="513">
          <cell r="A513">
            <v>511</v>
          </cell>
          <cell r="B513" t="str">
            <v>수입대리석-보타치노</v>
          </cell>
          <cell r="C513" t="str">
            <v>T20</v>
          </cell>
          <cell r="D513" t="str">
            <v>㎡</v>
          </cell>
          <cell r="E513">
            <v>46800</v>
          </cell>
        </row>
        <row r="514">
          <cell r="A514">
            <v>512</v>
          </cell>
          <cell r="B514" t="str">
            <v>화강석(포천석)연마</v>
          </cell>
          <cell r="C514" t="str">
            <v>T 25~30</v>
          </cell>
          <cell r="D514" t="str">
            <v>㎡</v>
          </cell>
          <cell r="E514">
            <v>42000</v>
          </cell>
        </row>
        <row r="515">
          <cell r="A515">
            <v>513</v>
          </cell>
          <cell r="B515" t="str">
            <v>화강석(포천석)버너마감</v>
          </cell>
          <cell r="C515" t="str">
            <v>T 25~30</v>
          </cell>
          <cell r="D515" t="str">
            <v>㎡</v>
          </cell>
          <cell r="E515">
            <v>41000</v>
          </cell>
        </row>
        <row r="516">
          <cell r="A516">
            <v>514</v>
          </cell>
          <cell r="B516" t="str">
            <v>화강석(포천석)잔다듬</v>
          </cell>
          <cell r="C516" t="str">
            <v>T 25~30</v>
          </cell>
          <cell r="D516" t="str">
            <v>㎡</v>
          </cell>
          <cell r="E516">
            <v>41000</v>
          </cell>
        </row>
        <row r="517">
          <cell r="A517">
            <v>515</v>
          </cell>
          <cell r="B517" t="str">
            <v>화강석(문경석)연마</v>
          </cell>
          <cell r="C517" t="str">
            <v>T 25~30</v>
          </cell>
          <cell r="D517" t="str">
            <v>㎡</v>
          </cell>
          <cell r="E517">
            <v>46000</v>
          </cell>
        </row>
        <row r="518">
          <cell r="A518">
            <v>516</v>
          </cell>
          <cell r="B518" t="str">
            <v>화강석(문경석)버너다듬</v>
          </cell>
          <cell r="C518" t="str">
            <v>T 25~30</v>
          </cell>
          <cell r="D518" t="str">
            <v>㎡</v>
          </cell>
          <cell r="E518">
            <v>46000</v>
          </cell>
        </row>
        <row r="519">
          <cell r="A519">
            <v>517</v>
          </cell>
          <cell r="B519" t="str">
            <v>화강석(문경석)잔다듬</v>
          </cell>
          <cell r="C519" t="str">
            <v>T 25~30</v>
          </cell>
          <cell r="D519" t="str">
            <v>㎡</v>
          </cell>
          <cell r="E519">
            <v>46000</v>
          </cell>
        </row>
        <row r="520">
          <cell r="A520">
            <v>518</v>
          </cell>
          <cell r="B520" t="str">
            <v>화강석(마천석)연마</v>
          </cell>
          <cell r="C520" t="str">
            <v>T 20~24</v>
          </cell>
          <cell r="D520" t="str">
            <v>㎡</v>
          </cell>
          <cell r="E520">
            <v>48000</v>
          </cell>
        </row>
        <row r="521">
          <cell r="A521">
            <v>519</v>
          </cell>
          <cell r="B521" t="str">
            <v>국산대리석(취옥석)연마</v>
          </cell>
          <cell r="C521" t="str">
            <v>T 20~24</v>
          </cell>
          <cell r="D521" t="str">
            <v>㎡</v>
          </cell>
          <cell r="E521">
            <v>12300</v>
          </cell>
        </row>
        <row r="522">
          <cell r="A522">
            <v>520</v>
          </cell>
          <cell r="B522" t="str">
            <v>석재판 건식</v>
          </cell>
          <cell r="C522" t="str">
            <v>앵커지지공법</v>
          </cell>
          <cell r="D522" t="str">
            <v>㎡</v>
          </cell>
          <cell r="E522">
            <v>5247</v>
          </cell>
          <cell r="F522">
            <v>41889</v>
          </cell>
        </row>
        <row r="523">
          <cell r="A523">
            <v>521</v>
          </cell>
          <cell r="B523" t="str">
            <v>화강석 두겁돌</v>
          </cell>
          <cell r="D523" t="str">
            <v>㎡</v>
          </cell>
          <cell r="E523">
            <v>81000</v>
          </cell>
          <cell r="F523">
            <v>30494</v>
          </cell>
        </row>
        <row r="524">
          <cell r="A524">
            <v>522</v>
          </cell>
          <cell r="B524" t="str">
            <v>화강석 혹두기</v>
          </cell>
          <cell r="C524" t="str">
            <v>건식</v>
          </cell>
          <cell r="D524" t="str">
            <v>㎡</v>
          </cell>
          <cell r="E524">
            <v>86400</v>
          </cell>
          <cell r="F524">
            <v>41571</v>
          </cell>
        </row>
        <row r="525">
          <cell r="A525">
            <v>523</v>
          </cell>
          <cell r="B525" t="str">
            <v>화강석 창대돌</v>
          </cell>
          <cell r="C525" t="str">
            <v>T24 W=25</v>
          </cell>
          <cell r="D525" t="str">
            <v>㎡</v>
          </cell>
          <cell r="E525">
            <v>42000</v>
          </cell>
          <cell r="F525">
            <v>52428</v>
          </cell>
        </row>
        <row r="526">
          <cell r="A526">
            <v>524</v>
          </cell>
        </row>
        <row r="527">
          <cell r="A527">
            <v>525</v>
          </cell>
        </row>
        <row r="528">
          <cell r="A528">
            <v>526</v>
          </cell>
        </row>
        <row r="529">
          <cell r="A529">
            <v>527</v>
          </cell>
        </row>
        <row r="530">
          <cell r="A530">
            <v>528</v>
          </cell>
        </row>
        <row r="531">
          <cell r="A531">
            <v>529</v>
          </cell>
        </row>
        <row r="532">
          <cell r="A532">
            <v>530</v>
          </cell>
        </row>
        <row r="533">
          <cell r="A533">
            <v>531</v>
          </cell>
        </row>
        <row r="534">
          <cell r="A534">
            <v>532</v>
          </cell>
        </row>
        <row r="535">
          <cell r="A535">
            <v>533</v>
          </cell>
        </row>
        <row r="536">
          <cell r="A536">
            <v>534</v>
          </cell>
        </row>
        <row r="537">
          <cell r="A537">
            <v>535</v>
          </cell>
        </row>
        <row r="538">
          <cell r="A538">
            <v>536</v>
          </cell>
        </row>
        <row r="539">
          <cell r="A539">
            <v>537</v>
          </cell>
        </row>
        <row r="540">
          <cell r="A540">
            <v>538</v>
          </cell>
        </row>
        <row r="541">
          <cell r="A541">
            <v>539</v>
          </cell>
        </row>
        <row r="542">
          <cell r="A542">
            <v>540</v>
          </cell>
        </row>
        <row r="543">
          <cell r="A543">
            <v>541</v>
          </cell>
        </row>
        <row r="544">
          <cell r="A544">
            <v>542</v>
          </cell>
        </row>
        <row r="545">
          <cell r="A545">
            <v>543</v>
          </cell>
        </row>
        <row r="546">
          <cell r="A546">
            <v>544</v>
          </cell>
        </row>
        <row r="547">
          <cell r="A547">
            <v>545</v>
          </cell>
        </row>
        <row r="548">
          <cell r="A548">
            <v>546</v>
          </cell>
        </row>
        <row r="549">
          <cell r="A549">
            <v>547</v>
          </cell>
        </row>
        <row r="550">
          <cell r="A550">
            <v>548</v>
          </cell>
        </row>
        <row r="551">
          <cell r="A551">
            <v>549</v>
          </cell>
        </row>
        <row r="552">
          <cell r="A552">
            <v>550</v>
          </cell>
        </row>
        <row r="553">
          <cell r="A553">
            <v>551</v>
          </cell>
        </row>
        <row r="554">
          <cell r="A554">
            <v>552</v>
          </cell>
        </row>
        <row r="555">
          <cell r="A555">
            <v>553</v>
          </cell>
        </row>
        <row r="556">
          <cell r="A556">
            <v>554</v>
          </cell>
        </row>
        <row r="557">
          <cell r="A557">
            <v>555</v>
          </cell>
        </row>
        <row r="558">
          <cell r="A558">
            <v>556</v>
          </cell>
        </row>
        <row r="559">
          <cell r="A559">
            <v>557</v>
          </cell>
        </row>
        <row r="560">
          <cell r="A560">
            <v>558</v>
          </cell>
        </row>
        <row r="561">
          <cell r="A561">
            <v>559</v>
          </cell>
        </row>
        <row r="562">
          <cell r="A562">
            <v>560</v>
          </cell>
        </row>
        <row r="563">
          <cell r="A563">
            <v>561</v>
          </cell>
        </row>
        <row r="564">
          <cell r="A564">
            <v>562</v>
          </cell>
        </row>
        <row r="565">
          <cell r="A565">
            <v>563</v>
          </cell>
        </row>
        <row r="566">
          <cell r="A566">
            <v>564</v>
          </cell>
        </row>
        <row r="567">
          <cell r="A567">
            <v>565</v>
          </cell>
        </row>
        <row r="568">
          <cell r="A568">
            <v>566</v>
          </cell>
        </row>
        <row r="569">
          <cell r="A569">
            <v>567</v>
          </cell>
        </row>
        <row r="570">
          <cell r="A570">
            <v>568</v>
          </cell>
        </row>
        <row r="571">
          <cell r="A571">
            <v>569</v>
          </cell>
        </row>
        <row r="572">
          <cell r="A572">
            <v>570</v>
          </cell>
        </row>
        <row r="573">
          <cell r="A573">
            <v>571</v>
          </cell>
        </row>
        <row r="574">
          <cell r="A574">
            <v>572</v>
          </cell>
        </row>
        <row r="575">
          <cell r="A575">
            <v>573</v>
          </cell>
        </row>
        <row r="576">
          <cell r="A576">
            <v>574</v>
          </cell>
        </row>
        <row r="577">
          <cell r="A577">
            <v>575</v>
          </cell>
        </row>
        <row r="578">
          <cell r="A578">
            <v>576</v>
          </cell>
        </row>
        <row r="579">
          <cell r="A579">
            <v>577</v>
          </cell>
        </row>
        <row r="580">
          <cell r="A580">
            <v>578</v>
          </cell>
        </row>
        <row r="581">
          <cell r="A581">
            <v>579</v>
          </cell>
        </row>
        <row r="582">
          <cell r="A582">
            <v>580</v>
          </cell>
        </row>
        <row r="583">
          <cell r="A583">
            <v>581</v>
          </cell>
        </row>
        <row r="584">
          <cell r="A584">
            <v>582</v>
          </cell>
        </row>
        <row r="585">
          <cell r="A585">
            <v>583</v>
          </cell>
        </row>
        <row r="586">
          <cell r="A586">
            <v>584</v>
          </cell>
        </row>
        <row r="587">
          <cell r="A587">
            <v>585</v>
          </cell>
        </row>
        <row r="588">
          <cell r="A588">
            <v>586</v>
          </cell>
        </row>
        <row r="589">
          <cell r="A589">
            <v>587</v>
          </cell>
        </row>
        <row r="590">
          <cell r="A590">
            <v>588</v>
          </cell>
        </row>
        <row r="591">
          <cell r="A591">
            <v>589</v>
          </cell>
        </row>
        <row r="592">
          <cell r="A592">
            <v>590</v>
          </cell>
        </row>
        <row r="593">
          <cell r="A593">
            <v>591</v>
          </cell>
        </row>
        <row r="594">
          <cell r="A594">
            <v>592</v>
          </cell>
        </row>
        <row r="595">
          <cell r="A595">
            <v>593</v>
          </cell>
        </row>
        <row r="596">
          <cell r="A596">
            <v>594</v>
          </cell>
        </row>
        <row r="597">
          <cell r="A597">
            <v>595</v>
          </cell>
        </row>
        <row r="598">
          <cell r="A598">
            <v>596</v>
          </cell>
        </row>
        <row r="599">
          <cell r="A599">
            <v>597</v>
          </cell>
        </row>
        <row r="600">
          <cell r="A600">
            <v>598</v>
          </cell>
        </row>
        <row r="601">
          <cell r="A601">
            <v>599</v>
          </cell>
        </row>
        <row r="602">
          <cell r="A602">
            <v>600</v>
          </cell>
          <cell r="B602" t="str">
            <v>먹 메 김</v>
          </cell>
          <cell r="C602" t="str">
            <v>주택(보통)</v>
          </cell>
          <cell r="D602" t="str">
            <v>㎡</v>
          </cell>
          <cell r="F602">
            <v>4373</v>
          </cell>
        </row>
        <row r="603">
          <cell r="A603">
            <v>601</v>
          </cell>
          <cell r="B603" t="str">
            <v>먹 메 김</v>
          </cell>
          <cell r="C603" t="str">
            <v>주택(고급)</v>
          </cell>
          <cell r="D603" t="str">
            <v>㎡</v>
          </cell>
          <cell r="F603">
            <v>5584</v>
          </cell>
        </row>
        <row r="604">
          <cell r="A604">
            <v>602</v>
          </cell>
          <cell r="B604" t="str">
            <v>먹 메 김</v>
          </cell>
          <cell r="C604" t="str">
            <v>학교.공장</v>
          </cell>
          <cell r="D604" t="str">
            <v>㎡</v>
          </cell>
          <cell r="F604">
            <v>2220</v>
          </cell>
        </row>
        <row r="605">
          <cell r="A605">
            <v>603</v>
          </cell>
          <cell r="B605" t="str">
            <v>먹 메 김</v>
          </cell>
          <cell r="C605" t="str">
            <v>사무소</v>
          </cell>
          <cell r="D605" t="str">
            <v>㎡</v>
          </cell>
          <cell r="F605">
            <v>3364</v>
          </cell>
        </row>
        <row r="606">
          <cell r="A606">
            <v>604</v>
          </cell>
          <cell r="B606" t="str">
            <v>먹 메 김</v>
          </cell>
          <cell r="C606" t="str">
            <v>은행</v>
          </cell>
          <cell r="D606" t="str">
            <v>㎡</v>
          </cell>
          <cell r="F606">
            <v>4373</v>
          </cell>
        </row>
        <row r="607">
          <cell r="A607">
            <v>605</v>
          </cell>
          <cell r="B607" t="str">
            <v>목재몰딩</v>
          </cell>
          <cell r="C607" t="str">
            <v>36*36천정접착</v>
          </cell>
          <cell r="D607" t="str">
            <v>m</v>
          </cell>
          <cell r="E607">
            <v>563</v>
          </cell>
          <cell r="F607">
            <v>2193</v>
          </cell>
        </row>
        <row r="608">
          <cell r="A608">
            <v>606</v>
          </cell>
          <cell r="B608" t="str">
            <v>벽체합판붙이기</v>
          </cell>
          <cell r="C608" t="str">
            <v>일반</v>
          </cell>
          <cell r="D608" t="str">
            <v>㎡</v>
          </cell>
          <cell r="E608">
            <v>20</v>
          </cell>
          <cell r="F608">
            <v>6405</v>
          </cell>
        </row>
        <row r="609">
          <cell r="A609">
            <v>607</v>
          </cell>
          <cell r="B609" t="str">
            <v>벽체합판붙이기</v>
          </cell>
          <cell r="C609" t="str">
            <v>수장용</v>
          </cell>
          <cell r="D609" t="str">
            <v>㎡</v>
          </cell>
          <cell r="E609">
            <v>231</v>
          </cell>
          <cell r="F609">
            <v>6405</v>
          </cell>
        </row>
        <row r="610">
          <cell r="A610">
            <v>608</v>
          </cell>
          <cell r="B610" t="str">
            <v>천정틀설치</v>
          </cell>
          <cell r="C610" t="str">
            <v>달대무.석고판(T9)</v>
          </cell>
          <cell r="D610" t="str">
            <v>㎡</v>
          </cell>
          <cell r="E610">
            <v>2786</v>
          </cell>
          <cell r="F610">
            <v>8982</v>
          </cell>
        </row>
        <row r="611">
          <cell r="A611">
            <v>609</v>
          </cell>
          <cell r="B611" t="str">
            <v>천정틀설치</v>
          </cell>
          <cell r="C611" t="str">
            <v>달대유.석고판(T9)</v>
          </cell>
          <cell r="D611" t="str">
            <v>㎡</v>
          </cell>
          <cell r="E611">
            <v>2867</v>
          </cell>
          <cell r="F611">
            <v>18339</v>
          </cell>
        </row>
        <row r="612">
          <cell r="A612">
            <v>610</v>
          </cell>
          <cell r="B612" t="str">
            <v>마루널깔기</v>
          </cell>
          <cell r="C612" t="str">
            <v>콘크리트바탕위마루틀</v>
          </cell>
          <cell r="E612">
            <v>16</v>
          </cell>
          <cell r="F612">
            <v>4979</v>
          </cell>
        </row>
        <row r="613">
          <cell r="A613">
            <v>611</v>
          </cell>
          <cell r="B613" t="str">
            <v>목조천정틀</v>
          </cell>
          <cell r="D613" t="str">
            <v>㎡</v>
          </cell>
          <cell r="E613">
            <v>5643</v>
          </cell>
          <cell r="F613">
            <v>22584</v>
          </cell>
        </row>
        <row r="614">
          <cell r="A614">
            <v>612</v>
          </cell>
          <cell r="B614" t="str">
            <v>목재핸드레일</v>
          </cell>
          <cell r="C614" t="str">
            <v>H900 60*120</v>
          </cell>
          <cell r="D614" t="str">
            <v>m</v>
          </cell>
          <cell r="E614">
            <v>18527</v>
          </cell>
          <cell r="F614">
            <v>9524</v>
          </cell>
          <cell r="G614">
            <v>9</v>
          </cell>
        </row>
        <row r="615">
          <cell r="A615">
            <v>613</v>
          </cell>
        </row>
        <row r="616">
          <cell r="A616">
            <v>614</v>
          </cell>
        </row>
        <row r="617">
          <cell r="A617">
            <v>615</v>
          </cell>
        </row>
        <row r="618">
          <cell r="A618">
            <v>616</v>
          </cell>
        </row>
        <row r="619">
          <cell r="A619">
            <v>617</v>
          </cell>
        </row>
        <row r="620">
          <cell r="A620">
            <v>618</v>
          </cell>
        </row>
        <row r="621">
          <cell r="A621">
            <v>619</v>
          </cell>
        </row>
        <row r="622">
          <cell r="A622">
            <v>620</v>
          </cell>
        </row>
        <row r="623">
          <cell r="A623">
            <v>621</v>
          </cell>
        </row>
        <row r="624">
          <cell r="A624">
            <v>622</v>
          </cell>
        </row>
        <row r="625">
          <cell r="A625">
            <v>623</v>
          </cell>
        </row>
        <row r="626">
          <cell r="A626">
            <v>624</v>
          </cell>
        </row>
        <row r="627">
          <cell r="A627">
            <v>625</v>
          </cell>
        </row>
        <row r="628">
          <cell r="A628">
            <v>626</v>
          </cell>
        </row>
        <row r="629">
          <cell r="A629">
            <v>627</v>
          </cell>
        </row>
        <row r="630">
          <cell r="A630">
            <v>628</v>
          </cell>
        </row>
        <row r="631">
          <cell r="A631">
            <v>629</v>
          </cell>
        </row>
        <row r="632">
          <cell r="A632">
            <v>630</v>
          </cell>
        </row>
        <row r="633">
          <cell r="A633">
            <v>631</v>
          </cell>
        </row>
        <row r="634">
          <cell r="A634">
            <v>632</v>
          </cell>
        </row>
        <row r="635">
          <cell r="A635">
            <v>633</v>
          </cell>
        </row>
        <row r="636">
          <cell r="A636">
            <v>634</v>
          </cell>
        </row>
        <row r="637">
          <cell r="A637">
            <v>635</v>
          </cell>
        </row>
        <row r="638">
          <cell r="A638">
            <v>636</v>
          </cell>
        </row>
        <row r="639">
          <cell r="A639">
            <v>637</v>
          </cell>
        </row>
        <row r="640">
          <cell r="A640">
            <v>638</v>
          </cell>
        </row>
        <row r="641">
          <cell r="A641">
            <v>639</v>
          </cell>
        </row>
        <row r="642">
          <cell r="A642">
            <v>640</v>
          </cell>
        </row>
        <row r="643">
          <cell r="A643">
            <v>641</v>
          </cell>
        </row>
        <row r="644">
          <cell r="A644">
            <v>642</v>
          </cell>
        </row>
        <row r="645">
          <cell r="A645">
            <v>643</v>
          </cell>
        </row>
        <row r="646">
          <cell r="A646">
            <v>644</v>
          </cell>
        </row>
        <row r="647">
          <cell r="A647">
            <v>645</v>
          </cell>
        </row>
        <row r="648">
          <cell r="A648">
            <v>646</v>
          </cell>
        </row>
        <row r="649">
          <cell r="A649">
            <v>647</v>
          </cell>
        </row>
        <row r="650">
          <cell r="A650">
            <v>648</v>
          </cell>
        </row>
        <row r="651">
          <cell r="A651">
            <v>649</v>
          </cell>
        </row>
        <row r="652">
          <cell r="A652">
            <v>650</v>
          </cell>
        </row>
        <row r="653">
          <cell r="A653">
            <v>651</v>
          </cell>
        </row>
        <row r="654">
          <cell r="A654">
            <v>652</v>
          </cell>
        </row>
        <row r="655">
          <cell r="A655">
            <v>653</v>
          </cell>
        </row>
        <row r="656">
          <cell r="A656">
            <v>654</v>
          </cell>
        </row>
        <row r="657">
          <cell r="A657">
            <v>655</v>
          </cell>
        </row>
        <row r="658">
          <cell r="A658">
            <v>656</v>
          </cell>
        </row>
        <row r="659">
          <cell r="A659">
            <v>657</v>
          </cell>
        </row>
        <row r="660">
          <cell r="A660">
            <v>658</v>
          </cell>
        </row>
        <row r="661">
          <cell r="A661">
            <v>659</v>
          </cell>
        </row>
        <row r="662">
          <cell r="A662">
            <v>660</v>
          </cell>
        </row>
        <row r="663">
          <cell r="A663">
            <v>661</v>
          </cell>
        </row>
        <row r="664">
          <cell r="A664">
            <v>662</v>
          </cell>
        </row>
        <row r="665">
          <cell r="A665">
            <v>663</v>
          </cell>
        </row>
        <row r="666">
          <cell r="A666">
            <v>664</v>
          </cell>
        </row>
        <row r="667">
          <cell r="A667">
            <v>665</v>
          </cell>
        </row>
        <row r="668">
          <cell r="A668">
            <v>666</v>
          </cell>
        </row>
        <row r="669">
          <cell r="A669">
            <v>667</v>
          </cell>
        </row>
        <row r="670">
          <cell r="A670">
            <v>668</v>
          </cell>
        </row>
        <row r="671">
          <cell r="A671">
            <v>669</v>
          </cell>
        </row>
        <row r="672">
          <cell r="A672">
            <v>670</v>
          </cell>
        </row>
        <row r="673">
          <cell r="A673">
            <v>671</v>
          </cell>
        </row>
        <row r="674">
          <cell r="A674">
            <v>672</v>
          </cell>
        </row>
        <row r="675">
          <cell r="A675">
            <v>673</v>
          </cell>
        </row>
        <row r="676">
          <cell r="A676">
            <v>674</v>
          </cell>
        </row>
        <row r="677">
          <cell r="A677">
            <v>675</v>
          </cell>
        </row>
        <row r="678">
          <cell r="A678">
            <v>676</v>
          </cell>
        </row>
        <row r="679">
          <cell r="A679">
            <v>677</v>
          </cell>
        </row>
        <row r="680">
          <cell r="A680">
            <v>678</v>
          </cell>
        </row>
        <row r="681">
          <cell r="A681">
            <v>679</v>
          </cell>
        </row>
        <row r="682">
          <cell r="A682">
            <v>680</v>
          </cell>
        </row>
        <row r="683">
          <cell r="A683">
            <v>681</v>
          </cell>
        </row>
        <row r="684">
          <cell r="A684">
            <v>682</v>
          </cell>
        </row>
        <row r="685">
          <cell r="A685">
            <v>683</v>
          </cell>
        </row>
        <row r="686">
          <cell r="A686">
            <v>684</v>
          </cell>
        </row>
        <row r="687">
          <cell r="A687">
            <v>685</v>
          </cell>
        </row>
        <row r="688">
          <cell r="A688">
            <v>686</v>
          </cell>
        </row>
        <row r="689">
          <cell r="A689">
            <v>687</v>
          </cell>
        </row>
        <row r="690">
          <cell r="A690">
            <v>688</v>
          </cell>
        </row>
        <row r="691">
          <cell r="A691">
            <v>689</v>
          </cell>
        </row>
        <row r="692">
          <cell r="A692">
            <v>690</v>
          </cell>
        </row>
        <row r="693">
          <cell r="A693">
            <v>691</v>
          </cell>
        </row>
        <row r="694">
          <cell r="A694">
            <v>692</v>
          </cell>
        </row>
        <row r="695">
          <cell r="A695">
            <v>693</v>
          </cell>
        </row>
        <row r="696">
          <cell r="A696">
            <v>694</v>
          </cell>
        </row>
        <row r="697">
          <cell r="A697">
            <v>695</v>
          </cell>
        </row>
        <row r="698">
          <cell r="A698">
            <v>696</v>
          </cell>
        </row>
        <row r="699">
          <cell r="A699">
            <v>697</v>
          </cell>
        </row>
        <row r="700">
          <cell r="A700">
            <v>698</v>
          </cell>
        </row>
        <row r="701">
          <cell r="A701">
            <v>699</v>
          </cell>
        </row>
        <row r="702">
          <cell r="A702">
            <v>700</v>
          </cell>
          <cell r="B702" t="str">
            <v>벽돌 소운반</v>
          </cell>
          <cell r="C702" t="str">
            <v>1층</v>
          </cell>
          <cell r="D702" t="str">
            <v>천매</v>
          </cell>
          <cell r="F702">
            <v>17473</v>
          </cell>
        </row>
        <row r="703">
          <cell r="A703">
            <v>701</v>
          </cell>
          <cell r="B703" t="str">
            <v>벽돌 소운반</v>
          </cell>
          <cell r="C703" t="str">
            <v>2층</v>
          </cell>
          <cell r="D703" t="str">
            <v>천매</v>
          </cell>
          <cell r="F703">
            <v>20968</v>
          </cell>
        </row>
        <row r="704">
          <cell r="A704">
            <v>702</v>
          </cell>
          <cell r="B704" t="str">
            <v>벽돌 소운반</v>
          </cell>
          <cell r="C704" t="str">
            <v>3층</v>
          </cell>
          <cell r="D704" t="str">
            <v>천매</v>
          </cell>
          <cell r="F704">
            <v>27957</v>
          </cell>
        </row>
        <row r="705">
          <cell r="A705">
            <v>703</v>
          </cell>
          <cell r="B705" t="str">
            <v>벽돌 소운반</v>
          </cell>
          <cell r="C705" t="str">
            <v>4층</v>
          </cell>
          <cell r="D705" t="str">
            <v>천매</v>
          </cell>
          <cell r="F705">
            <v>34947</v>
          </cell>
        </row>
        <row r="706">
          <cell r="A706">
            <v>704</v>
          </cell>
          <cell r="B706" t="str">
            <v>시멘트벽돌쌓기</v>
          </cell>
          <cell r="C706" t="str">
            <v>0.5B(10,000매이상기준)</v>
          </cell>
          <cell r="D706" t="str">
            <v>천매</v>
          </cell>
          <cell r="E706">
            <v>8992</v>
          </cell>
          <cell r="F706">
            <v>155969</v>
          </cell>
        </row>
        <row r="707">
          <cell r="A707">
            <v>705</v>
          </cell>
          <cell r="B707" t="str">
            <v>시멘트벽돌쌓기</v>
          </cell>
          <cell r="C707" t="str">
            <v>1.0B(10,000매이상기준)</v>
          </cell>
          <cell r="D707" t="str">
            <v>천매</v>
          </cell>
          <cell r="E707">
            <v>11869</v>
          </cell>
          <cell r="F707">
            <v>155969</v>
          </cell>
        </row>
        <row r="708">
          <cell r="A708">
            <v>706</v>
          </cell>
          <cell r="B708" t="str">
            <v>내화벽돌 SK32</v>
          </cell>
          <cell r="C708" t="str">
            <v>230*114*65</v>
          </cell>
          <cell r="D708" t="str">
            <v>매</v>
          </cell>
          <cell r="E708">
            <v>500</v>
          </cell>
        </row>
        <row r="709">
          <cell r="A709">
            <v>707</v>
          </cell>
          <cell r="B709" t="str">
            <v>내화벽돌쌓기</v>
          </cell>
          <cell r="C709" t="str">
            <v>줄눈 4mm</v>
          </cell>
          <cell r="D709" t="str">
            <v>천매</v>
          </cell>
          <cell r="E709">
            <v>39000</v>
          </cell>
          <cell r="F709">
            <v>416746</v>
          </cell>
        </row>
        <row r="710">
          <cell r="A710">
            <v>708</v>
          </cell>
          <cell r="B710" t="str">
            <v>내화벽돌쌓기</v>
          </cell>
          <cell r="C710" t="str">
            <v>줄눈 5mm</v>
          </cell>
          <cell r="D710" t="str">
            <v>천매</v>
          </cell>
          <cell r="E710">
            <v>52000</v>
          </cell>
          <cell r="F710">
            <v>416746</v>
          </cell>
        </row>
        <row r="711">
          <cell r="A711">
            <v>709</v>
          </cell>
          <cell r="B711" t="str">
            <v>내화벽돌쌓기</v>
          </cell>
          <cell r="C711" t="str">
            <v>줄눈 6mm</v>
          </cell>
          <cell r="D711" t="str">
            <v>천매</v>
          </cell>
          <cell r="E711">
            <v>70200</v>
          </cell>
          <cell r="F711">
            <v>416746</v>
          </cell>
        </row>
        <row r="712">
          <cell r="A712">
            <v>710</v>
          </cell>
          <cell r="B712" t="str">
            <v>붉은벽돌</v>
          </cell>
          <cell r="D712" t="str">
            <v>매</v>
          </cell>
          <cell r="E712">
            <v>140</v>
          </cell>
        </row>
        <row r="713">
          <cell r="A713">
            <v>711</v>
          </cell>
          <cell r="B713" t="str">
            <v>붉은벽돌쌓기</v>
          </cell>
          <cell r="C713" t="str">
            <v>0.5B 쌓기</v>
          </cell>
          <cell r="D713" t="str">
            <v>천매</v>
          </cell>
          <cell r="E713">
            <v>8992</v>
          </cell>
          <cell r="F713">
            <v>155969</v>
          </cell>
        </row>
        <row r="714">
          <cell r="A714">
            <v>712</v>
          </cell>
          <cell r="B714" t="str">
            <v>붉은벽돌쌓기</v>
          </cell>
          <cell r="C714" t="str">
            <v>1.0B 쌓기</v>
          </cell>
          <cell r="D714" t="str">
            <v>천매</v>
          </cell>
          <cell r="E714">
            <v>11869</v>
          </cell>
          <cell r="F714">
            <v>142794</v>
          </cell>
        </row>
        <row r="715">
          <cell r="A715">
            <v>713</v>
          </cell>
          <cell r="B715" t="str">
            <v>시멘트블럭 4〃</v>
          </cell>
          <cell r="C715" t="str">
            <v>100*190*390</v>
          </cell>
          <cell r="D715" t="str">
            <v>매</v>
          </cell>
          <cell r="E715">
            <v>410</v>
          </cell>
        </row>
        <row r="716">
          <cell r="A716">
            <v>714</v>
          </cell>
          <cell r="B716" t="str">
            <v>시멘트블럭쌓기</v>
          </cell>
          <cell r="C716" t="str">
            <v>100*190*390</v>
          </cell>
          <cell r="D716" t="str">
            <v>천매</v>
          </cell>
          <cell r="E716">
            <v>382</v>
          </cell>
          <cell r="F716">
            <v>16320</v>
          </cell>
        </row>
        <row r="717">
          <cell r="A717">
            <v>715</v>
          </cell>
          <cell r="B717" t="str">
            <v>시멘트블럭 6〃</v>
          </cell>
          <cell r="C717" t="str">
            <v>150*190*390</v>
          </cell>
          <cell r="D717" t="str">
            <v>매</v>
          </cell>
          <cell r="E717">
            <v>550</v>
          </cell>
        </row>
        <row r="718">
          <cell r="A718">
            <v>716</v>
          </cell>
          <cell r="B718" t="str">
            <v>시멘트블럭쌓기</v>
          </cell>
          <cell r="C718" t="str">
            <v>150*190*390</v>
          </cell>
          <cell r="D718" t="str">
            <v>천매</v>
          </cell>
          <cell r="E718">
            <v>324</v>
          </cell>
          <cell r="F718">
            <v>13714</v>
          </cell>
        </row>
        <row r="719">
          <cell r="A719">
            <v>717</v>
          </cell>
          <cell r="B719" t="str">
            <v>시멘트블럭 8〃</v>
          </cell>
          <cell r="C719" t="str">
            <v>190*190*390</v>
          </cell>
          <cell r="D719" t="str">
            <v>매</v>
          </cell>
          <cell r="E719">
            <v>650</v>
          </cell>
        </row>
        <row r="720">
          <cell r="A720">
            <v>718</v>
          </cell>
          <cell r="B720" t="str">
            <v>시멘트블럭쌓기</v>
          </cell>
          <cell r="C720" t="str">
            <v>190*190*390</v>
          </cell>
          <cell r="D720" t="str">
            <v>천매</v>
          </cell>
          <cell r="E720">
            <v>359</v>
          </cell>
          <cell r="F720">
            <v>16320</v>
          </cell>
        </row>
        <row r="721">
          <cell r="A721">
            <v>719</v>
          </cell>
          <cell r="B721" t="str">
            <v>치장줄눈</v>
          </cell>
          <cell r="C721" t="str">
            <v>한면치장</v>
          </cell>
          <cell r="D721" t="str">
            <v>㎡</v>
          </cell>
          <cell r="E721">
            <v>54</v>
          </cell>
          <cell r="F721">
            <v>2185</v>
          </cell>
        </row>
        <row r="722">
          <cell r="A722">
            <v>720</v>
          </cell>
          <cell r="B722" t="str">
            <v>치장줄눈</v>
          </cell>
          <cell r="C722" t="str">
            <v>양면치장</v>
          </cell>
          <cell r="D722" t="str">
            <v>㎡</v>
          </cell>
          <cell r="E722">
            <v>109</v>
          </cell>
          <cell r="F722">
            <v>4315</v>
          </cell>
        </row>
        <row r="723">
          <cell r="A723">
            <v>721</v>
          </cell>
          <cell r="B723" t="str">
            <v>한면치장벽돌쌓기및줄눈</v>
          </cell>
          <cell r="C723" t="str">
            <v>0.5B</v>
          </cell>
          <cell r="D723" t="str">
            <v>천매</v>
          </cell>
          <cell r="E723">
            <v>11082</v>
          </cell>
          <cell r="F723">
            <v>342815</v>
          </cell>
        </row>
        <row r="724">
          <cell r="A724">
            <v>722</v>
          </cell>
          <cell r="B724" t="str">
            <v>한면치장벽돌쌓기및줄눈</v>
          </cell>
          <cell r="C724" t="str">
            <v>1.0B</v>
          </cell>
          <cell r="D724" t="str">
            <v>천매</v>
          </cell>
          <cell r="E724">
            <v>13003</v>
          </cell>
          <cell r="F724">
            <v>272963</v>
          </cell>
        </row>
        <row r="725">
          <cell r="A725">
            <v>723</v>
          </cell>
          <cell r="B725" t="str">
            <v>양면치장벽돌쌓기및줄눈</v>
          </cell>
          <cell r="C725" t="str">
            <v>0.5B</v>
          </cell>
          <cell r="D725" t="str">
            <v>천매</v>
          </cell>
          <cell r="E725">
            <v>13173</v>
          </cell>
          <cell r="F725">
            <v>417005</v>
          </cell>
        </row>
        <row r="726">
          <cell r="A726">
            <v>724</v>
          </cell>
          <cell r="B726" t="str">
            <v>양면치장벽돌쌓기및줄눈</v>
          </cell>
          <cell r="C726" t="str">
            <v>1.0B</v>
          </cell>
          <cell r="D726" t="str">
            <v>천매</v>
          </cell>
          <cell r="E726">
            <v>14138</v>
          </cell>
          <cell r="F726">
            <v>310110</v>
          </cell>
        </row>
        <row r="727">
          <cell r="A727">
            <v>725</v>
          </cell>
          <cell r="B727" t="str">
            <v>인방제작설치</v>
          </cell>
          <cell r="C727" t="str">
            <v>200*200</v>
          </cell>
          <cell r="D727" t="str">
            <v>m</v>
          </cell>
          <cell r="E727">
            <v>4125</v>
          </cell>
          <cell r="F727">
            <v>14382</v>
          </cell>
        </row>
        <row r="728">
          <cell r="A728">
            <v>726</v>
          </cell>
        </row>
        <row r="729">
          <cell r="A729">
            <v>727</v>
          </cell>
        </row>
        <row r="730">
          <cell r="A730">
            <v>728</v>
          </cell>
        </row>
        <row r="731">
          <cell r="A731">
            <v>729</v>
          </cell>
        </row>
        <row r="732">
          <cell r="A732">
            <v>730</v>
          </cell>
        </row>
        <row r="733">
          <cell r="A733">
            <v>731</v>
          </cell>
        </row>
        <row r="734">
          <cell r="A734">
            <v>732</v>
          </cell>
        </row>
        <row r="735">
          <cell r="A735">
            <v>733</v>
          </cell>
        </row>
        <row r="736">
          <cell r="A736">
            <v>734</v>
          </cell>
        </row>
        <row r="737">
          <cell r="A737">
            <v>735</v>
          </cell>
        </row>
        <row r="738">
          <cell r="A738">
            <v>736</v>
          </cell>
        </row>
        <row r="739">
          <cell r="A739">
            <v>737</v>
          </cell>
        </row>
        <row r="740">
          <cell r="A740">
            <v>738</v>
          </cell>
        </row>
        <row r="741">
          <cell r="A741">
            <v>739</v>
          </cell>
        </row>
        <row r="742">
          <cell r="A742">
            <v>740</v>
          </cell>
        </row>
        <row r="743">
          <cell r="A743">
            <v>741</v>
          </cell>
        </row>
        <row r="744">
          <cell r="A744">
            <v>742</v>
          </cell>
        </row>
        <row r="745">
          <cell r="A745">
            <v>743</v>
          </cell>
        </row>
        <row r="746">
          <cell r="A746">
            <v>744</v>
          </cell>
        </row>
        <row r="747">
          <cell r="A747">
            <v>745</v>
          </cell>
        </row>
        <row r="748">
          <cell r="A748">
            <v>746</v>
          </cell>
        </row>
        <row r="749">
          <cell r="A749">
            <v>747</v>
          </cell>
        </row>
        <row r="750">
          <cell r="A750">
            <v>748</v>
          </cell>
        </row>
        <row r="751">
          <cell r="A751">
            <v>749</v>
          </cell>
        </row>
        <row r="752">
          <cell r="A752">
            <v>750</v>
          </cell>
        </row>
        <row r="753">
          <cell r="A753">
            <v>751</v>
          </cell>
        </row>
        <row r="754">
          <cell r="A754">
            <v>752</v>
          </cell>
        </row>
        <row r="755">
          <cell r="A755">
            <v>753</v>
          </cell>
        </row>
        <row r="756">
          <cell r="A756">
            <v>754</v>
          </cell>
        </row>
        <row r="757">
          <cell r="A757">
            <v>755</v>
          </cell>
        </row>
        <row r="758">
          <cell r="A758">
            <v>756</v>
          </cell>
        </row>
        <row r="759">
          <cell r="A759">
            <v>757</v>
          </cell>
        </row>
        <row r="760">
          <cell r="A760">
            <v>758</v>
          </cell>
        </row>
        <row r="761">
          <cell r="A761">
            <v>759</v>
          </cell>
        </row>
        <row r="762">
          <cell r="A762">
            <v>760</v>
          </cell>
        </row>
        <row r="763">
          <cell r="A763">
            <v>761</v>
          </cell>
        </row>
        <row r="764">
          <cell r="A764">
            <v>762</v>
          </cell>
        </row>
        <row r="765">
          <cell r="A765">
            <v>763</v>
          </cell>
        </row>
        <row r="766">
          <cell r="A766">
            <v>764</v>
          </cell>
        </row>
        <row r="767">
          <cell r="A767">
            <v>765</v>
          </cell>
        </row>
        <row r="768">
          <cell r="A768">
            <v>766</v>
          </cell>
        </row>
        <row r="769">
          <cell r="A769">
            <v>767</v>
          </cell>
        </row>
        <row r="770">
          <cell r="A770">
            <v>768</v>
          </cell>
        </row>
        <row r="771">
          <cell r="A771">
            <v>769</v>
          </cell>
        </row>
        <row r="772">
          <cell r="A772">
            <v>770</v>
          </cell>
        </row>
        <row r="773">
          <cell r="A773">
            <v>771</v>
          </cell>
        </row>
        <row r="774">
          <cell r="A774">
            <v>772</v>
          </cell>
        </row>
        <row r="775">
          <cell r="A775">
            <v>773</v>
          </cell>
        </row>
        <row r="776">
          <cell r="A776">
            <v>774</v>
          </cell>
        </row>
        <row r="777">
          <cell r="A777">
            <v>775</v>
          </cell>
        </row>
        <row r="778">
          <cell r="A778">
            <v>776</v>
          </cell>
        </row>
        <row r="779">
          <cell r="A779">
            <v>777</v>
          </cell>
        </row>
        <row r="780">
          <cell r="A780">
            <v>778</v>
          </cell>
        </row>
        <row r="781">
          <cell r="A781">
            <v>779</v>
          </cell>
        </row>
        <row r="782">
          <cell r="A782">
            <v>780</v>
          </cell>
        </row>
        <row r="783">
          <cell r="A783">
            <v>781</v>
          </cell>
        </row>
        <row r="784">
          <cell r="A784">
            <v>782</v>
          </cell>
        </row>
        <row r="785">
          <cell r="A785">
            <v>783</v>
          </cell>
        </row>
        <row r="786">
          <cell r="A786">
            <v>784</v>
          </cell>
        </row>
        <row r="787">
          <cell r="A787">
            <v>785</v>
          </cell>
        </row>
        <row r="788">
          <cell r="A788">
            <v>786</v>
          </cell>
        </row>
        <row r="789">
          <cell r="A789">
            <v>787</v>
          </cell>
        </row>
        <row r="790">
          <cell r="A790">
            <v>788</v>
          </cell>
        </row>
        <row r="791">
          <cell r="A791">
            <v>789</v>
          </cell>
        </row>
        <row r="792">
          <cell r="A792">
            <v>790</v>
          </cell>
        </row>
        <row r="793">
          <cell r="A793">
            <v>791</v>
          </cell>
        </row>
        <row r="794">
          <cell r="A794">
            <v>792</v>
          </cell>
        </row>
        <row r="795">
          <cell r="A795">
            <v>793</v>
          </cell>
        </row>
        <row r="796">
          <cell r="A796">
            <v>794</v>
          </cell>
        </row>
        <row r="797">
          <cell r="A797">
            <v>795</v>
          </cell>
        </row>
        <row r="798">
          <cell r="A798">
            <v>796</v>
          </cell>
        </row>
        <row r="799">
          <cell r="A799">
            <v>797</v>
          </cell>
        </row>
        <row r="800">
          <cell r="A800">
            <v>798</v>
          </cell>
        </row>
        <row r="801">
          <cell r="A801">
            <v>799</v>
          </cell>
        </row>
        <row r="802">
          <cell r="A802">
            <v>800</v>
          </cell>
          <cell r="B802" t="str">
            <v>벽 타일붙이기</v>
          </cell>
          <cell r="C802" t="str">
            <v>90*90(15mm)</v>
          </cell>
          <cell r="D802" t="str">
            <v>㎡</v>
          </cell>
          <cell r="E802">
            <v>9885</v>
          </cell>
          <cell r="F802">
            <v>30206</v>
          </cell>
        </row>
        <row r="803">
          <cell r="A803">
            <v>801</v>
          </cell>
          <cell r="B803" t="str">
            <v>벽 타일붙이기</v>
          </cell>
          <cell r="C803" t="str">
            <v>90*90(18mm)</v>
          </cell>
          <cell r="D803" t="str">
            <v>㎡</v>
          </cell>
          <cell r="E803">
            <v>9996</v>
          </cell>
          <cell r="F803">
            <v>30311</v>
          </cell>
        </row>
        <row r="804">
          <cell r="A804">
            <v>802</v>
          </cell>
          <cell r="B804" t="str">
            <v>벽 타일붙이기</v>
          </cell>
          <cell r="C804" t="str">
            <v>150*150(15mm)</v>
          </cell>
          <cell r="D804" t="str">
            <v>㎡</v>
          </cell>
          <cell r="E804">
            <v>7736</v>
          </cell>
          <cell r="F804">
            <v>27232</v>
          </cell>
        </row>
        <row r="805">
          <cell r="A805">
            <v>803</v>
          </cell>
          <cell r="B805" t="str">
            <v>벽 타일붙이기</v>
          </cell>
          <cell r="C805" t="str">
            <v>150*150(18mm)</v>
          </cell>
          <cell r="D805" t="str">
            <v>㎡</v>
          </cell>
          <cell r="E805">
            <v>7847</v>
          </cell>
          <cell r="F805">
            <v>27337</v>
          </cell>
        </row>
        <row r="806">
          <cell r="A806">
            <v>804</v>
          </cell>
          <cell r="B806" t="str">
            <v>바닥 타일붙이기</v>
          </cell>
          <cell r="C806" t="str">
            <v>90*90(15mm)</v>
          </cell>
          <cell r="D806" t="str">
            <v>㎡</v>
          </cell>
          <cell r="E806">
            <v>9464</v>
          </cell>
          <cell r="F806">
            <v>23822</v>
          </cell>
        </row>
        <row r="807">
          <cell r="A807">
            <v>805</v>
          </cell>
          <cell r="B807" t="str">
            <v>바닥 타일붙이기</v>
          </cell>
          <cell r="C807" t="str">
            <v>90*90(18mm)</v>
          </cell>
          <cell r="D807" t="str">
            <v>㎡</v>
          </cell>
          <cell r="E807">
            <v>9718</v>
          </cell>
          <cell r="F807">
            <v>23926</v>
          </cell>
        </row>
        <row r="808">
          <cell r="A808">
            <v>806</v>
          </cell>
          <cell r="B808" t="str">
            <v>바닥 타일붙이기</v>
          </cell>
          <cell r="C808" t="str">
            <v>150*150(15mm)</v>
          </cell>
          <cell r="D808" t="str">
            <v>㎡</v>
          </cell>
          <cell r="E808">
            <v>9392</v>
          </cell>
          <cell r="F808">
            <v>21441</v>
          </cell>
        </row>
        <row r="809">
          <cell r="A809">
            <v>807</v>
          </cell>
          <cell r="B809" t="str">
            <v>바닥 타일붙이기</v>
          </cell>
          <cell r="C809" t="str">
            <v>150*150(18mm)</v>
          </cell>
          <cell r="D809" t="str">
            <v>㎡</v>
          </cell>
          <cell r="E809">
            <v>9503</v>
          </cell>
          <cell r="F809">
            <v>21546</v>
          </cell>
        </row>
        <row r="810">
          <cell r="A810">
            <v>808</v>
          </cell>
          <cell r="B810" t="str">
            <v>크링커타일붙임(바름두께15)</v>
          </cell>
          <cell r="C810" t="str">
            <v>바닥 120*120mm</v>
          </cell>
          <cell r="D810" t="str">
            <v>㎡</v>
          </cell>
          <cell r="E810">
            <v>12669</v>
          </cell>
          <cell r="F810">
            <v>23034</v>
          </cell>
        </row>
        <row r="811">
          <cell r="A811">
            <v>809</v>
          </cell>
          <cell r="B811" t="str">
            <v>크링커타일붙임(바름두께18)</v>
          </cell>
          <cell r="C811" t="str">
            <v>바닥 120*120mm</v>
          </cell>
          <cell r="D811" t="str">
            <v>㎡</v>
          </cell>
          <cell r="E811">
            <v>12780</v>
          </cell>
          <cell r="F811">
            <v>23139</v>
          </cell>
        </row>
        <row r="812">
          <cell r="A812">
            <v>810</v>
          </cell>
          <cell r="B812" t="str">
            <v>크링커타일붙임(바름두께15)</v>
          </cell>
          <cell r="C812" t="str">
            <v>바닥 180*180mm</v>
          </cell>
          <cell r="D812" t="str">
            <v>㎡</v>
          </cell>
          <cell r="E812">
            <v>19562</v>
          </cell>
          <cell r="F812">
            <v>21441</v>
          </cell>
        </row>
        <row r="813">
          <cell r="A813">
            <v>811</v>
          </cell>
          <cell r="B813" t="str">
            <v>크링커타일붙임(바름두께18)</v>
          </cell>
          <cell r="C813" t="str">
            <v>바닥 180*180mm</v>
          </cell>
          <cell r="D813" t="str">
            <v>㎡</v>
          </cell>
          <cell r="E813">
            <v>19673</v>
          </cell>
          <cell r="F813">
            <v>21546</v>
          </cell>
        </row>
        <row r="814">
          <cell r="A814">
            <v>812</v>
          </cell>
          <cell r="B814" t="str">
            <v>모자이크타일(바름두께 7)</v>
          </cell>
          <cell r="C814" t="str">
            <v>바닥</v>
          </cell>
          <cell r="E814">
            <v>9117</v>
          </cell>
          <cell r="F814">
            <v>22129</v>
          </cell>
        </row>
        <row r="815">
          <cell r="A815">
            <v>813</v>
          </cell>
          <cell r="B815" t="str">
            <v>석재타일</v>
          </cell>
          <cell r="C815" t="str">
            <v>200*200*12</v>
          </cell>
          <cell r="E815">
            <v>25000</v>
          </cell>
        </row>
        <row r="816">
          <cell r="A816">
            <v>814</v>
          </cell>
          <cell r="B816" t="str">
            <v>디럭스타일</v>
          </cell>
          <cell r="C816" t="str">
            <v>3.0 300*300(시공비포함)</v>
          </cell>
          <cell r="E816">
            <v>62000</v>
          </cell>
        </row>
        <row r="817">
          <cell r="A817">
            <v>815</v>
          </cell>
          <cell r="B817" t="str">
            <v>데코타일</v>
          </cell>
          <cell r="C817" t="str">
            <v>3.0 300*300</v>
          </cell>
          <cell r="D817" t="str">
            <v>평</v>
          </cell>
          <cell r="E817">
            <v>44550</v>
          </cell>
        </row>
        <row r="818">
          <cell r="A818">
            <v>816</v>
          </cell>
        </row>
        <row r="819">
          <cell r="A819">
            <v>817</v>
          </cell>
        </row>
        <row r="820">
          <cell r="A820">
            <v>818</v>
          </cell>
        </row>
        <row r="821">
          <cell r="A821">
            <v>819</v>
          </cell>
        </row>
        <row r="822">
          <cell r="A822">
            <v>820</v>
          </cell>
        </row>
        <row r="823">
          <cell r="A823">
            <v>821</v>
          </cell>
        </row>
        <row r="824">
          <cell r="A824">
            <v>822</v>
          </cell>
        </row>
        <row r="825">
          <cell r="A825">
            <v>823</v>
          </cell>
        </row>
        <row r="826">
          <cell r="A826">
            <v>824</v>
          </cell>
        </row>
        <row r="827">
          <cell r="A827">
            <v>825</v>
          </cell>
        </row>
        <row r="828">
          <cell r="A828">
            <v>826</v>
          </cell>
        </row>
        <row r="829">
          <cell r="A829">
            <v>827</v>
          </cell>
        </row>
        <row r="830">
          <cell r="A830">
            <v>828</v>
          </cell>
        </row>
        <row r="831">
          <cell r="A831">
            <v>829</v>
          </cell>
        </row>
        <row r="832">
          <cell r="A832">
            <v>830</v>
          </cell>
        </row>
        <row r="833">
          <cell r="A833">
            <v>831</v>
          </cell>
        </row>
        <row r="834">
          <cell r="A834">
            <v>832</v>
          </cell>
        </row>
        <row r="835">
          <cell r="A835">
            <v>833</v>
          </cell>
        </row>
        <row r="836">
          <cell r="A836">
            <v>834</v>
          </cell>
        </row>
        <row r="837">
          <cell r="A837">
            <v>835</v>
          </cell>
        </row>
        <row r="838">
          <cell r="A838">
            <v>836</v>
          </cell>
        </row>
        <row r="839">
          <cell r="A839">
            <v>837</v>
          </cell>
        </row>
        <row r="840">
          <cell r="A840">
            <v>838</v>
          </cell>
        </row>
        <row r="841">
          <cell r="A841">
            <v>839</v>
          </cell>
        </row>
        <row r="842">
          <cell r="A842">
            <v>840</v>
          </cell>
        </row>
        <row r="843">
          <cell r="A843">
            <v>841</v>
          </cell>
        </row>
        <row r="844">
          <cell r="A844">
            <v>842</v>
          </cell>
        </row>
        <row r="845">
          <cell r="A845">
            <v>843</v>
          </cell>
        </row>
        <row r="846">
          <cell r="A846">
            <v>844</v>
          </cell>
        </row>
        <row r="847">
          <cell r="A847">
            <v>845</v>
          </cell>
        </row>
        <row r="848">
          <cell r="A848">
            <v>846</v>
          </cell>
        </row>
        <row r="849">
          <cell r="A849">
            <v>847</v>
          </cell>
        </row>
        <row r="850">
          <cell r="A850">
            <v>848</v>
          </cell>
        </row>
        <row r="851">
          <cell r="A851">
            <v>849</v>
          </cell>
        </row>
        <row r="852">
          <cell r="A852">
            <v>850</v>
          </cell>
        </row>
        <row r="853">
          <cell r="A853">
            <v>851</v>
          </cell>
        </row>
        <row r="854">
          <cell r="A854">
            <v>852</v>
          </cell>
        </row>
        <row r="855">
          <cell r="A855">
            <v>853</v>
          </cell>
        </row>
        <row r="856">
          <cell r="A856">
            <v>854</v>
          </cell>
        </row>
        <row r="857">
          <cell r="A857">
            <v>855</v>
          </cell>
        </row>
        <row r="858">
          <cell r="A858">
            <v>856</v>
          </cell>
        </row>
        <row r="859">
          <cell r="A859">
            <v>857</v>
          </cell>
        </row>
        <row r="860">
          <cell r="A860">
            <v>858</v>
          </cell>
        </row>
        <row r="861">
          <cell r="A861">
            <v>859</v>
          </cell>
        </row>
        <row r="862">
          <cell r="A862">
            <v>860</v>
          </cell>
        </row>
        <row r="863">
          <cell r="A863">
            <v>861</v>
          </cell>
        </row>
        <row r="864">
          <cell r="A864">
            <v>862</v>
          </cell>
        </row>
        <row r="865">
          <cell r="A865">
            <v>863</v>
          </cell>
        </row>
        <row r="866">
          <cell r="A866">
            <v>864</v>
          </cell>
        </row>
        <row r="867">
          <cell r="A867">
            <v>865</v>
          </cell>
        </row>
        <row r="868">
          <cell r="A868">
            <v>866</v>
          </cell>
        </row>
        <row r="869">
          <cell r="A869">
            <v>867</v>
          </cell>
        </row>
        <row r="870">
          <cell r="A870">
            <v>868</v>
          </cell>
        </row>
        <row r="871">
          <cell r="A871">
            <v>869</v>
          </cell>
        </row>
        <row r="872">
          <cell r="A872">
            <v>870</v>
          </cell>
        </row>
        <row r="873">
          <cell r="A873">
            <v>871</v>
          </cell>
        </row>
        <row r="874">
          <cell r="A874">
            <v>872</v>
          </cell>
        </row>
        <row r="875">
          <cell r="A875">
            <v>873</v>
          </cell>
        </row>
        <row r="876">
          <cell r="A876">
            <v>874</v>
          </cell>
        </row>
        <row r="877">
          <cell r="A877">
            <v>875</v>
          </cell>
        </row>
        <row r="878">
          <cell r="A878">
            <v>876</v>
          </cell>
        </row>
        <row r="879">
          <cell r="A879">
            <v>877</v>
          </cell>
        </row>
        <row r="880">
          <cell r="A880">
            <v>878</v>
          </cell>
        </row>
        <row r="881">
          <cell r="A881">
            <v>879</v>
          </cell>
        </row>
        <row r="882">
          <cell r="A882">
            <v>880</v>
          </cell>
        </row>
        <row r="883">
          <cell r="A883">
            <v>881</v>
          </cell>
        </row>
        <row r="884">
          <cell r="A884">
            <v>882</v>
          </cell>
        </row>
        <row r="885">
          <cell r="A885">
            <v>883</v>
          </cell>
        </row>
        <row r="886">
          <cell r="A886">
            <v>884</v>
          </cell>
        </row>
        <row r="887">
          <cell r="A887">
            <v>885</v>
          </cell>
        </row>
        <row r="888">
          <cell r="A888">
            <v>886</v>
          </cell>
        </row>
        <row r="889">
          <cell r="A889">
            <v>887</v>
          </cell>
        </row>
        <row r="890">
          <cell r="A890">
            <v>888</v>
          </cell>
        </row>
        <row r="891">
          <cell r="A891">
            <v>889</v>
          </cell>
        </row>
        <row r="892">
          <cell r="A892">
            <v>890</v>
          </cell>
        </row>
        <row r="893">
          <cell r="A893">
            <v>891</v>
          </cell>
        </row>
        <row r="894">
          <cell r="A894">
            <v>892</v>
          </cell>
        </row>
        <row r="895">
          <cell r="A895">
            <v>893</v>
          </cell>
        </row>
        <row r="896">
          <cell r="A896">
            <v>894</v>
          </cell>
        </row>
        <row r="897">
          <cell r="A897">
            <v>895</v>
          </cell>
        </row>
        <row r="898">
          <cell r="A898">
            <v>896</v>
          </cell>
        </row>
        <row r="899">
          <cell r="A899">
            <v>897</v>
          </cell>
        </row>
        <row r="900">
          <cell r="A900">
            <v>898</v>
          </cell>
        </row>
        <row r="901">
          <cell r="A901">
            <v>899</v>
          </cell>
        </row>
        <row r="902">
          <cell r="A902">
            <v>900</v>
          </cell>
          <cell r="B902" t="str">
            <v>시멘트액체방수</v>
          </cell>
          <cell r="C902" t="str">
            <v>A 종</v>
          </cell>
          <cell r="D902" t="str">
            <v>㎡</v>
          </cell>
          <cell r="E902">
            <v>895</v>
          </cell>
          <cell r="F902">
            <v>22530</v>
          </cell>
        </row>
        <row r="903">
          <cell r="A903">
            <v>901</v>
          </cell>
          <cell r="B903" t="str">
            <v>시멘트액체방수</v>
          </cell>
          <cell r="C903" t="str">
            <v>B 종</v>
          </cell>
          <cell r="D903" t="str">
            <v>㎡</v>
          </cell>
          <cell r="E903">
            <v>843</v>
          </cell>
          <cell r="F903">
            <v>19084</v>
          </cell>
        </row>
        <row r="904">
          <cell r="A904">
            <v>902</v>
          </cell>
          <cell r="B904" t="str">
            <v>시멘트액체방수</v>
          </cell>
          <cell r="C904" t="str">
            <v>C 종</v>
          </cell>
          <cell r="D904" t="str">
            <v>㎡</v>
          </cell>
          <cell r="E904">
            <v>2428</v>
          </cell>
          <cell r="F904">
            <v>16193</v>
          </cell>
        </row>
        <row r="905">
          <cell r="A905">
            <v>903</v>
          </cell>
          <cell r="B905" t="str">
            <v>시멘트액체방수</v>
          </cell>
          <cell r="C905" t="str">
            <v>D 종</v>
          </cell>
          <cell r="D905" t="str">
            <v>㎡</v>
          </cell>
          <cell r="E905">
            <v>446</v>
          </cell>
          <cell r="F905">
            <v>11594</v>
          </cell>
        </row>
        <row r="906">
          <cell r="A906">
            <v>904</v>
          </cell>
          <cell r="B906" t="str">
            <v>시트방수</v>
          </cell>
          <cell r="D906" t="str">
            <v>㎡</v>
          </cell>
          <cell r="E906">
            <v>6026</v>
          </cell>
          <cell r="F906">
            <v>6504</v>
          </cell>
        </row>
        <row r="907">
          <cell r="A907">
            <v>905</v>
          </cell>
          <cell r="B907" t="str">
            <v>수밀코킹</v>
          </cell>
          <cell r="C907" t="str">
            <v xml:space="preserve"> 1Cm 각</v>
          </cell>
          <cell r="D907" t="str">
            <v>㎡</v>
          </cell>
          <cell r="E907">
            <v>1147</v>
          </cell>
          <cell r="F907">
            <v>2223</v>
          </cell>
        </row>
        <row r="908">
          <cell r="A908">
            <v>906</v>
          </cell>
          <cell r="B908" t="str">
            <v>신축줄눈</v>
          </cell>
          <cell r="C908" t="str">
            <v>간단</v>
          </cell>
          <cell r="D908" t="str">
            <v>㎡</v>
          </cell>
          <cell r="E908">
            <v>1430</v>
          </cell>
          <cell r="F908">
            <v>833</v>
          </cell>
        </row>
        <row r="909">
          <cell r="A909">
            <v>907</v>
          </cell>
          <cell r="B909" t="str">
            <v>신축줄눈</v>
          </cell>
          <cell r="C909" t="str">
            <v>보통</v>
          </cell>
          <cell r="D909" t="str">
            <v>㎡</v>
          </cell>
          <cell r="E909">
            <v>1920</v>
          </cell>
          <cell r="F909">
            <v>3129</v>
          </cell>
        </row>
        <row r="910">
          <cell r="A910">
            <v>908</v>
          </cell>
          <cell r="B910" t="str">
            <v>도막방수</v>
          </cell>
          <cell r="C910" t="str">
            <v>고무아스팔트에멀죤계</v>
          </cell>
          <cell r="D910" t="str">
            <v>㎡</v>
          </cell>
          <cell r="E910">
            <v>9535</v>
          </cell>
          <cell r="F910">
            <v>14983</v>
          </cell>
        </row>
        <row r="911">
          <cell r="A911">
            <v>909</v>
          </cell>
          <cell r="B911" t="str">
            <v>우레탄 도막방수</v>
          </cell>
          <cell r="C911" t="str">
            <v>우레탄계</v>
          </cell>
          <cell r="D911" t="str">
            <v>㎡</v>
          </cell>
          <cell r="E911">
            <v>17862</v>
          </cell>
          <cell r="F911">
            <v>9049</v>
          </cell>
        </row>
        <row r="912">
          <cell r="A912">
            <v>910</v>
          </cell>
          <cell r="B912" t="str">
            <v>노출 우레탄방수</v>
          </cell>
          <cell r="C912" t="str">
            <v>3mm노출</v>
          </cell>
          <cell r="D912" t="str">
            <v>㎡</v>
          </cell>
          <cell r="E912">
            <v>14120</v>
          </cell>
          <cell r="F912">
            <v>9608</v>
          </cell>
        </row>
        <row r="913">
          <cell r="A913">
            <v>911</v>
          </cell>
          <cell r="B913" t="str">
            <v>비노출 우레탄방수</v>
          </cell>
          <cell r="C913" t="str">
            <v>3mm</v>
          </cell>
          <cell r="D913" t="str">
            <v>㎡</v>
          </cell>
          <cell r="E913">
            <v>10505</v>
          </cell>
          <cell r="F913">
            <v>9608</v>
          </cell>
        </row>
        <row r="914">
          <cell r="A914">
            <v>912</v>
          </cell>
          <cell r="B914" t="str">
            <v>옥상바닥방수</v>
          </cell>
          <cell r="C914" t="str">
            <v>데카덱스공법</v>
          </cell>
          <cell r="D914" t="str">
            <v>㎡</v>
          </cell>
          <cell r="E914">
            <v>11760</v>
          </cell>
          <cell r="F914">
            <v>10719</v>
          </cell>
        </row>
        <row r="915">
          <cell r="A915">
            <v>913</v>
          </cell>
          <cell r="B915" t="str">
            <v>적벽돌,타일,석재,벽면방수</v>
          </cell>
          <cell r="C915" t="str">
            <v>K-154 침투방수공법</v>
          </cell>
          <cell r="D915" t="str">
            <v>㎡</v>
          </cell>
          <cell r="E915">
            <v>2100</v>
          </cell>
          <cell r="F915">
            <v>6336</v>
          </cell>
        </row>
        <row r="916">
          <cell r="A916">
            <v>914</v>
          </cell>
          <cell r="B916" t="str">
            <v>코킹(유리)</v>
          </cell>
          <cell r="C916" t="str">
            <v>5*5</v>
          </cell>
          <cell r="D916" t="str">
            <v>m</v>
          </cell>
          <cell r="E916">
            <v>222</v>
          </cell>
          <cell r="F916">
            <v>2158</v>
          </cell>
        </row>
        <row r="917">
          <cell r="A917">
            <v>915</v>
          </cell>
          <cell r="B917" t="str">
            <v>코킹(창주위)</v>
          </cell>
          <cell r="C917" t="str">
            <v>10*10</v>
          </cell>
          <cell r="D917" t="str">
            <v>m</v>
          </cell>
          <cell r="E917">
            <v>890</v>
          </cell>
          <cell r="F917">
            <v>2158</v>
          </cell>
        </row>
        <row r="918">
          <cell r="A918">
            <v>916</v>
          </cell>
        </row>
        <row r="919">
          <cell r="A919">
            <v>917</v>
          </cell>
        </row>
        <row r="920">
          <cell r="A920">
            <v>918</v>
          </cell>
        </row>
        <row r="921">
          <cell r="A921">
            <v>919</v>
          </cell>
        </row>
        <row r="922">
          <cell r="A922">
            <v>920</v>
          </cell>
        </row>
        <row r="923">
          <cell r="A923">
            <v>921</v>
          </cell>
        </row>
        <row r="924">
          <cell r="A924">
            <v>922</v>
          </cell>
        </row>
        <row r="925">
          <cell r="A925">
            <v>923</v>
          </cell>
        </row>
        <row r="926">
          <cell r="A926">
            <v>924</v>
          </cell>
        </row>
        <row r="927">
          <cell r="A927">
            <v>925</v>
          </cell>
        </row>
        <row r="928">
          <cell r="A928">
            <v>926</v>
          </cell>
        </row>
        <row r="929">
          <cell r="A929">
            <v>927</v>
          </cell>
        </row>
        <row r="930">
          <cell r="A930">
            <v>928</v>
          </cell>
        </row>
        <row r="931">
          <cell r="A931">
            <v>929</v>
          </cell>
        </row>
        <row r="932">
          <cell r="A932">
            <v>930</v>
          </cell>
        </row>
        <row r="933">
          <cell r="A933">
            <v>931</v>
          </cell>
        </row>
        <row r="934">
          <cell r="A934">
            <v>932</v>
          </cell>
        </row>
        <row r="935">
          <cell r="A935">
            <v>933</v>
          </cell>
        </row>
        <row r="936">
          <cell r="A936">
            <v>934</v>
          </cell>
        </row>
        <row r="937">
          <cell r="A937">
            <v>935</v>
          </cell>
        </row>
        <row r="938">
          <cell r="A938">
            <v>936</v>
          </cell>
        </row>
        <row r="939">
          <cell r="A939">
            <v>937</v>
          </cell>
        </row>
        <row r="940">
          <cell r="A940">
            <v>938</v>
          </cell>
        </row>
        <row r="941">
          <cell r="A941">
            <v>939</v>
          </cell>
        </row>
        <row r="942">
          <cell r="A942">
            <v>940</v>
          </cell>
        </row>
        <row r="943">
          <cell r="A943">
            <v>941</v>
          </cell>
        </row>
        <row r="944">
          <cell r="A944">
            <v>942</v>
          </cell>
        </row>
        <row r="945">
          <cell r="A945">
            <v>943</v>
          </cell>
        </row>
        <row r="946">
          <cell r="A946">
            <v>944</v>
          </cell>
        </row>
        <row r="947">
          <cell r="A947">
            <v>945</v>
          </cell>
        </row>
        <row r="948">
          <cell r="A948">
            <v>946</v>
          </cell>
        </row>
        <row r="949">
          <cell r="A949">
            <v>947</v>
          </cell>
        </row>
        <row r="950">
          <cell r="A950">
            <v>948</v>
          </cell>
        </row>
        <row r="951">
          <cell r="A951">
            <v>949</v>
          </cell>
        </row>
        <row r="952">
          <cell r="A952">
            <v>950</v>
          </cell>
        </row>
        <row r="953">
          <cell r="A953">
            <v>951</v>
          </cell>
        </row>
        <row r="954">
          <cell r="A954">
            <v>952</v>
          </cell>
        </row>
        <row r="955">
          <cell r="A955">
            <v>953</v>
          </cell>
        </row>
        <row r="956">
          <cell r="A956">
            <v>954</v>
          </cell>
        </row>
        <row r="957">
          <cell r="A957">
            <v>955</v>
          </cell>
        </row>
        <row r="958">
          <cell r="A958">
            <v>956</v>
          </cell>
        </row>
        <row r="959">
          <cell r="A959">
            <v>957</v>
          </cell>
        </row>
        <row r="960">
          <cell r="A960">
            <v>958</v>
          </cell>
        </row>
        <row r="961">
          <cell r="A961">
            <v>959</v>
          </cell>
        </row>
        <row r="962">
          <cell r="A962">
            <v>960</v>
          </cell>
        </row>
        <row r="963">
          <cell r="A963">
            <v>961</v>
          </cell>
        </row>
        <row r="964">
          <cell r="A964">
            <v>962</v>
          </cell>
        </row>
        <row r="965">
          <cell r="A965">
            <v>963</v>
          </cell>
        </row>
        <row r="966">
          <cell r="A966">
            <v>964</v>
          </cell>
        </row>
        <row r="967">
          <cell r="A967">
            <v>965</v>
          </cell>
        </row>
        <row r="968">
          <cell r="A968">
            <v>966</v>
          </cell>
        </row>
        <row r="969">
          <cell r="A969">
            <v>967</v>
          </cell>
        </row>
        <row r="970">
          <cell r="A970">
            <v>968</v>
          </cell>
        </row>
        <row r="971">
          <cell r="A971">
            <v>969</v>
          </cell>
        </row>
        <row r="972">
          <cell r="A972">
            <v>970</v>
          </cell>
        </row>
        <row r="973">
          <cell r="A973">
            <v>971</v>
          </cell>
        </row>
        <row r="974">
          <cell r="A974">
            <v>972</v>
          </cell>
        </row>
        <row r="975">
          <cell r="A975">
            <v>973</v>
          </cell>
        </row>
        <row r="976">
          <cell r="A976">
            <v>974</v>
          </cell>
        </row>
        <row r="977">
          <cell r="A977">
            <v>975</v>
          </cell>
        </row>
        <row r="978">
          <cell r="A978">
            <v>976</v>
          </cell>
        </row>
        <row r="979">
          <cell r="A979">
            <v>977</v>
          </cell>
        </row>
        <row r="980">
          <cell r="A980">
            <v>978</v>
          </cell>
        </row>
        <row r="981">
          <cell r="A981">
            <v>979</v>
          </cell>
        </row>
        <row r="982">
          <cell r="A982">
            <v>980</v>
          </cell>
        </row>
        <row r="983">
          <cell r="A983">
            <v>981</v>
          </cell>
        </row>
        <row r="984">
          <cell r="A984">
            <v>982</v>
          </cell>
        </row>
        <row r="985">
          <cell r="A985">
            <v>983</v>
          </cell>
        </row>
        <row r="986">
          <cell r="A986">
            <v>984</v>
          </cell>
        </row>
        <row r="987">
          <cell r="A987">
            <v>985</v>
          </cell>
        </row>
        <row r="988">
          <cell r="A988">
            <v>986</v>
          </cell>
        </row>
        <row r="989">
          <cell r="A989">
            <v>987</v>
          </cell>
        </row>
        <row r="990">
          <cell r="A990">
            <v>988</v>
          </cell>
        </row>
        <row r="991">
          <cell r="A991">
            <v>989</v>
          </cell>
        </row>
        <row r="992">
          <cell r="A992">
            <v>990</v>
          </cell>
        </row>
        <row r="993">
          <cell r="A993">
            <v>991</v>
          </cell>
        </row>
        <row r="994">
          <cell r="A994">
            <v>992</v>
          </cell>
        </row>
        <row r="995">
          <cell r="A995">
            <v>993</v>
          </cell>
        </row>
        <row r="996">
          <cell r="A996">
            <v>994</v>
          </cell>
        </row>
        <row r="997">
          <cell r="A997">
            <v>995</v>
          </cell>
        </row>
        <row r="998">
          <cell r="A998">
            <v>996</v>
          </cell>
        </row>
        <row r="999">
          <cell r="A999">
            <v>997</v>
          </cell>
        </row>
        <row r="1000">
          <cell r="A1000">
            <v>998</v>
          </cell>
        </row>
        <row r="1001">
          <cell r="A1001">
            <v>999</v>
          </cell>
        </row>
        <row r="1002">
          <cell r="A1002">
            <v>1000</v>
          </cell>
          <cell r="B1002" t="str">
            <v>아스팔트슁글</v>
          </cell>
          <cell r="D1002" t="str">
            <v>㎡</v>
          </cell>
          <cell r="E1002">
            <v>15960</v>
          </cell>
          <cell r="F1002">
            <v>7730</v>
          </cell>
        </row>
        <row r="1003">
          <cell r="A1003">
            <v>1001</v>
          </cell>
          <cell r="B1003" t="str">
            <v>칼라아스팔트슁글</v>
          </cell>
          <cell r="D1003" t="str">
            <v>㎡</v>
          </cell>
          <cell r="E1003">
            <v>129736</v>
          </cell>
          <cell r="F1003">
            <v>16651</v>
          </cell>
        </row>
        <row r="1004">
          <cell r="A1004">
            <v>1002</v>
          </cell>
          <cell r="B1004" t="str">
            <v>루프드레인</v>
          </cell>
          <cell r="C1004" t="str">
            <v>φ100</v>
          </cell>
          <cell r="D1004" t="str">
            <v>EA</v>
          </cell>
          <cell r="E1004">
            <v>3564</v>
          </cell>
          <cell r="F1004">
            <v>13808</v>
          </cell>
        </row>
        <row r="1005">
          <cell r="A1005">
            <v>1003</v>
          </cell>
          <cell r="B1005" t="str">
            <v>루프드레인</v>
          </cell>
          <cell r="C1005" t="str">
            <v>φ150</v>
          </cell>
          <cell r="D1005" t="str">
            <v>EA</v>
          </cell>
          <cell r="E1005">
            <v>5664</v>
          </cell>
          <cell r="F1005">
            <v>13808</v>
          </cell>
        </row>
        <row r="1006">
          <cell r="A1006">
            <v>1004</v>
          </cell>
          <cell r="B1006" t="str">
            <v>동판 선홈통</v>
          </cell>
          <cell r="C1006" t="str">
            <v>φ75</v>
          </cell>
          <cell r="D1006" t="str">
            <v>m</v>
          </cell>
          <cell r="E1006">
            <v>3275</v>
          </cell>
          <cell r="F1006">
            <v>10921</v>
          </cell>
        </row>
        <row r="1007">
          <cell r="A1007">
            <v>1005</v>
          </cell>
          <cell r="B1007" t="str">
            <v>동판 선홈통</v>
          </cell>
          <cell r="C1007" t="str">
            <v>φ100</v>
          </cell>
          <cell r="D1007" t="str">
            <v>m</v>
          </cell>
          <cell r="E1007">
            <v>4127</v>
          </cell>
          <cell r="F1007">
            <v>13258</v>
          </cell>
        </row>
        <row r="1008">
          <cell r="A1008">
            <v>1006</v>
          </cell>
          <cell r="B1008" t="str">
            <v>선홈통(염화비닐)</v>
          </cell>
          <cell r="C1008" t="str">
            <v>φ75</v>
          </cell>
          <cell r="D1008" t="str">
            <v>m</v>
          </cell>
          <cell r="E1008">
            <v>2324</v>
          </cell>
          <cell r="F1008">
            <v>3471</v>
          </cell>
        </row>
        <row r="1009">
          <cell r="A1009">
            <v>1007</v>
          </cell>
          <cell r="B1009" t="str">
            <v>선홈통(염화비닐)</v>
          </cell>
          <cell r="C1009" t="str">
            <v>φ100</v>
          </cell>
          <cell r="D1009" t="str">
            <v>m</v>
          </cell>
          <cell r="E1009">
            <v>2932</v>
          </cell>
          <cell r="F1009">
            <v>4112</v>
          </cell>
        </row>
        <row r="1010">
          <cell r="A1010">
            <v>1008</v>
          </cell>
          <cell r="B1010" t="str">
            <v>강관선홈통</v>
          </cell>
          <cell r="C1010" t="str">
            <v>φ100</v>
          </cell>
          <cell r="D1010" t="str">
            <v>EA</v>
          </cell>
          <cell r="E1010">
            <v>6695</v>
          </cell>
          <cell r="F1010">
            <v>9613</v>
          </cell>
        </row>
        <row r="1011">
          <cell r="A1011">
            <v>1009</v>
          </cell>
          <cell r="B1011" t="str">
            <v>강관선홈통</v>
          </cell>
          <cell r="C1011" t="str">
            <v>φ150</v>
          </cell>
          <cell r="D1011" t="str">
            <v>EA</v>
          </cell>
          <cell r="E1011">
            <v>11083</v>
          </cell>
          <cell r="F1011">
            <v>11749</v>
          </cell>
        </row>
        <row r="1012">
          <cell r="A1012">
            <v>1010</v>
          </cell>
          <cell r="B1012" t="str">
            <v>처마홈통및카바</v>
          </cell>
          <cell r="C1012" t="str">
            <v>0.4t 500</v>
          </cell>
          <cell r="D1012" t="str">
            <v>m</v>
          </cell>
          <cell r="E1012">
            <v>26000</v>
          </cell>
        </row>
        <row r="1013">
          <cell r="A1013">
            <v>1011</v>
          </cell>
        </row>
        <row r="1014">
          <cell r="A1014">
            <v>1012</v>
          </cell>
        </row>
        <row r="1015">
          <cell r="A1015">
            <v>1013</v>
          </cell>
        </row>
        <row r="1016">
          <cell r="A1016">
            <v>1014</v>
          </cell>
        </row>
        <row r="1017">
          <cell r="A1017">
            <v>1015</v>
          </cell>
        </row>
        <row r="1018">
          <cell r="A1018">
            <v>1016</v>
          </cell>
        </row>
        <row r="1019">
          <cell r="A1019">
            <v>1017</v>
          </cell>
        </row>
        <row r="1020">
          <cell r="A1020">
            <v>1018</v>
          </cell>
        </row>
        <row r="1021">
          <cell r="A1021">
            <v>1019</v>
          </cell>
        </row>
        <row r="1022">
          <cell r="A1022">
            <v>1020</v>
          </cell>
        </row>
        <row r="1023">
          <cell r="A1023">
            <v>1021</v>
          </cell>
        </row>
        <row r="1024">
          <cell r="A1024">
            <v>1022</v>
          </cell>
        </row>
        <row r="1025">
          <cell r="A1025">
            <v>1023</v>
          </cell>
        </row>
        <row r="1026">
          <cell r="A1026">
            <v>1024</v>
          </cell>
        </row>
        <row r="1027">
          <cell r="A1027">
            <v>1025</v>
          </cell>
        </row>
        <row r="1028">
          <cell r="A1028">
            <v>1026</v>
          </cell>
        </row>
        <row r="1029">
          <cell r="A1029">
            <v>1027</v>
          </cell>
        </row>
        <row r="1030">
          <cell r="A1030">
            <v>1028</v>
          </cell>
        </row>
        <row r="1031">
          <cell r="A1031">
            <v>1029</v>
          </cell>
        </row>
        <row r="1032">
          <cell r="A1032">
            <v>1030</v>
          </cell>
        </row>
        <row r="1033">
          <cell r="A1033">
            <v>1031</v>
          </cell>
        </row>
        <row r="1034">
          <cell r="A1034">
            <v>1032</v>
          </cell>
        </row>
        <row r="1035">
          <cell r="A1035">
            <v>1033</v>
          </cell>
        </row>
        <row r="1036">
          <cell r="A1036">
            <v>1034</v>
          </cell>
        </row>
        <row r="1037">
          <cell r="A1037">
            <v>1035</v>
          </cell>
        </row>
        <row r="1038">
          <cell r="A1038">
            <v>1036</v>
          </cell>
        </row>
        <row r="1039">
          <cell r="A1039">
            <v>1037</v>
          </cell>
        </row>
        <row r="1040">
          <cell r="A1040">
            <v>1038</v>
          </cell>
        </row>
        <row r="1041">
          <cell r="A1041">
            <v>1039</v>
          </cell>
        </row>
        <row r="1042">
          <cell r="A1042">
            <v>1040</v>
          </cell>
        </row>
        <row r="1043">
          <cell r="A1043">
            <v>1041</v>
          </cell>
        </row>
        <row r="1044">
          <cell r="A1044">
            <v>1042</v>
          </cell>
        </row>
        <row r="1045">
          <cell r="A1045">
            <v>1043</v>
          </cell>
        </row>
        <row r="1046">
          <cell r="A1046">
            <v>1044</v>
          </cell>
        </row>
        <row r="1047">
          <cell r="A1047">
            <v>1045</v>
          </cell>
        </row>
        <row r="1048">
          <cell r="A1048">
            <v>1046</v>
          </cell>
        </row>
        <row r="1049">
          <cell r="A1049">
            <v>1047</v>
          </cell>
        </row>
        <row r="1050">
          <cell r="A1050">
            <v>1048</v>
          </cell>
        </row>
        <row r="1051">
          <cell r="A1051">
            <v>1049</v>
          </cell>
        </row>
        <row r="1052">
          <cell r="A1052">
            <v>1050</v>
          </cell>
        </row>
        <row r="1053">
          <cell r="A1053">
            <v>1051</v>
          </cell>
        </row>
        <row r="1054">
          <cell r="A1054">
            <v>1052</v>
          </cell>
        </row>
        <row r="1055">
          <cell r="A1055">
            <v>1053</v>
          </cell>
        </row>
        <row r="1056">
          <cell r="A1056">
            <v>1054</v>
          </cell>
        </row>
        <row r="1057">
          <cell r="A1057">
            <v>1055</v>
          </cell>
        </row>
        <row r="1058">
          <cell r="A1058">
            <v>1056</v>
          </cell>
        </row>
        <row r="1059">
          <cell r="A1059">
            <v>1057</v>
          </cell>
        </row>
        <row r="1060">
          <cell r="A1060">
            <v>1058</v>
          </cell>
        </row>
        <row r="1061">
          <cell r="A1061">
            <v>1059</v>
          </cell>
        </row>
        <row r="1062">
          <cell r="A1062">
            <v>1060</v>
          </cell>
        </row>
        <row r="1063">
          <cell r="A1063">
            <v>1061</v>
          </cell>
        </row>
        <row r="1064">
          <cell r="A1064">
            <v>1062</v>
          </cell>
        </row>
        <row r="1065">
          <cell r="A1065">
            <v>1063</v>
          </cell>
        </row>
        <row r="1066">
          <cell r="A1066">
            <v>1064</v>
          </cell>
        </row>
        <row r="1067">
          <cell r="A1067">
            <v>1065</v>
          </cell>
        </row>
        <row r="1068">
          <cell r="A1068">
            <v>1066</v>
          </cell>
        </row>
        <row r="1069">
          <cell r="A1069">
            <v>1067</v>
          </cell>
        </row>
        <row r="1070">
          <cell r="A1070">
            <v>1068</v>
          </cell>
        </row>
        <row r="1071">
          <cell r="A1071">
            <v>1069</v>
          </cell>
        </row>
        <row r="1072">
          <cell r="A1072">
            <v>1070</v>
          </cell>
        </row>
        <row r="1073">
          <cell r="A1073">
            <v>1071</v>
          </cell>
        </row>
        <row r="1074">
          <cell r="A1074">
            <v>1072</v>
          </cell>
        </row>
        <row r="1075">
          <cell r="A1075">
            <v>1073</v>
          </cell>
        </row>
        <row r="1076">
          <cell r="A1076">
            <v>1074</v>
          </cell>
        </row>
        <row r="1077">
          <cell r="A1077">
            <v>1075</v>
          </cell>
        </row>
        <row r="1078">
          <cell r="A1078">
            <v>1076</v>
          </cell>
        </row>
        <row r="1079">
          <cell r="A1079">
            <v>1077</v>
          </cell>
        </row>
        <row r="1080">
          <cell r="A1080">
            <v>1078</v>
          </cell>
        </row>
        <row r="1081">
          <cell r="A1081">
            <v>1079</v>
          </cell>
        </row>
        <row r="1082">
          <cell r="A1082">
            <v>1080</v>
          </cell>
        </row>
        <row r="1083">
          <cell r="A1083">
            <v>1081</v>
          </cell>
        </row>
        <row r="1084">
          <cell r="A1084">
            <v>1082</v>
          </cell>
        </row>
        <row r="1085">
          <cell r="A1085">
            <v>1083</v>
          </cell>
        </row>
        <row r="1086">
          <cell r="A1086">
            <v>1084</v>
          </cell>
        </row>
        <row r="1087">
          <cell r="A1087">
            <v>1085</v>
          </cell>
        </row>
        <row r="1088">
          <cell r="A1088">
            <v>1086</v>
          </cell>
        </row>
        <row r="1089">
          <cell r="A1089">
            <v>1087</v>
          </cell>
        </row>
        <row r="1090">
          <cell r="A1090">
            <v>1088</v>
          </cell>
        </row>
        <row r="1091">
          <cell r="A1091">
            <v>1089</v>
          </cell>
        </row>
        <row r="1092">
          <cell r="A1092">
            <v>1090</v>
          </cell>
        </row>
        <row r="1093">
          <cell r="A1093">
            <v>1091</v>
          </cell>
        </row>
        <row r="1094">
          <cell r="A1094">
            <v>1092</v>
          </cell>
        </row>
        <row r="1095">
          <cell r="A1095">
            <v>1093</v>
          </cell>
        </row>
        <row r="1096">
          <cell r="A1096">
            <v>1094</v>
          </cell>
        </row>
        <row r="1097">
          <cell r="A1097">
            <v>1095</v>
          </cell>
        </row>
        <row r="1098">
          <cell r="A1098">
            <v>1096</v>
          </cell>
        </row>
        <row r="1099">
          <cell r="A1099">
            <v>1097</v>
          </cell>
        </row>
        <row r="1100">
          <cell r="A1100">
            <v>1098</v>
          </cell>
        </row>
        <row r="1101">
          <cell r="A1101">
            <v>1099</v>
          </cell>
        </row>
        <row r="1102">
          <cell r="A1102">
            <v>1100</v>
          </cell>
          <cell r="B1102" t="str">
            <v>경량철골천정틀</v>
          </cell>
          <cell r="C1102" t="str">
            <v>M.BAR</v>
          </cell>
          <cell r="D1102" t="str">
            <v>㎡</v>
          </cell>
          <cell r="E1102">
            <v>2574</v>
          </cell>
          <cell r="F1102">
            <v>25524</v>
          </cell>
        </row>
        <row r="1103">
          <cell r="A1103">
            <v>1101</v>
          </cell>
          <cell r="B1103" t="str">
            <v>경량철골천정틀</v>
          </cell>
          <cell r="C1103" t="str">
            <v>H.BAR</v>
          </cell>
          <cell r="D1103" t="str">
            <v>㎡</v>
          </cell>
          <cell r="E1103">
            <v>2680</v>
          </cell>
          <cell r="F1103">
            <v>25524</v>
          </cell>
        </row>
        <row r="1104">
          <cell r="A1104">
            <v>1102</v>
          </cell>
          <cell r="B1104" t="str">
            <v>계단논스립</v>
          </cell>
          <cell r="C1104" t="str">
            <v>CONC</v>
          </cell>
          <cell r="D1104" t="str">
            <v>m</v>
          </cell>
          <cell r="E1104">
            <v>1600</v>
          </cell>
          <cell r="F1104">
            <v>6746</v>
          </cell>
        </row>
        <row r="1105">
          <cell r="A1105">
            <v>1103</v>
          </cell>
          <cell r="B1105" t="str">
            <v>바닥줄눈대</v>
          </cell>
          <cell r="C1105" t="str">
            <v>황동</v>
          </cell>
          <cell r="D1105" t="str">
            <v>m</v>
          </cell>
          <cell r="E1105">
            <v>337</v>
          </cell>
          <cell r="F1105">
            <v>3373</v>
          </cell>
        </row>
        <row r="1106">
          <cell r="A1106">
            <v>1104</v>
          </cell>
          <cell r="B1106" t="str">
            <v>코너비드 설치</v>
          </cell>
          <cell r="D1106" t="str">
            <v>m</v>
          </cell>
          <cell r="E1106">
            <v>320</v>
          </cell>
          <cell r="F1106">
            <v>2361</v>
          </cell>
        </row>
        <row r="1107">
          <cell r="A1107">
            <v>1105</v>
          </cell>
          <cell r="B1107" t="str">
            <v>잡철물제작설치</v>
          </cell>
          <cell r="C1107" t="str">
            <v>철물제작</v>
          </cell>
          <cell r="D1107" t="str">
            <v>Ton당</v>
          </cell>
          <cell r="E1107">
            <v>73383</v>
          </cell>
          <cell r="F1107">
            <v>1679305</v>
          </cell>
        </row>
        <row r="1108">
          <cell r="A1108">
            <v>1106</v>
          </cell>
          <cell r="B1108" t="str">
            <v>잡철물제작설치</v>
          </cell>
          <cell r="C1108" t="str">
            <v>철물설치</v>
          </cell>
          <cell r="D1108" t="str">
            <v>Ton당</v>
          </cell>
          <cell r="E1108">
            <v>18278</v>
          </cell>
          <cell r="F1108">
            <v>432324</v>
          </cell>
        </row>
        <row r="1109">
          <cell r="A1109">
            <v>1107</v>
          </cell>
          <cell r="B1109" t="str">
            <v>잡철물제작설치</v>
          </cell>
          <cell r="C1109" t="str">
            <v>제작설치</v>
          </cell>
          <cell r="D1109" t="str">
            <v>Ton당</v>
          </cell>
          <cell r="E1109">
            <v>99419</v>
          </cell>
          <cell r="F1109">
            <v>2111630</v>
          </cell>
        </row>
        <row r="1110">
          <cell r="A1110">
            <v>1108</v>
          </cell>
          <cell r="B1110" t="str">
            <v>천정점검구설치</v>
          </cell>
          <cell r="C1110" t="str">
            <v>450*450mm</v>
          </cell>
          <cell r="D1110" t="str">
            <v>EA</v>
          </cell>
          <cell r="E1110">
            <v>12670</v>
          </cell>
          <cell r="F1110">
            <v>26835</v>
          </cell>
        </row>
        <row r="1111">
          <cell r="A1111">
            <v>1109</v>
          </cell>
          <cell r="B1111" t="str">
            <v>천정점검구설치</v>
          </cell>
          <cell r="C1111" t="str">
            <v>650*650mm</v>
          </cell>
          <cell r="D1111" t="str">
            <v>EA</v>
          </cell>
          <cell r="E1111">
            <v>15119</v>
          </cell>
          <cell r="F1111">
            <v>31490</v>
          </cell>
        </row>
        <row r="1112">
          <cell r="A1112">
            <v>1110</v>
          </cell>
          <cell r="B1112" t="str">
            <v>와이어매쉬바닥깔기</v>
          </cell>
          <cell r="C1112" t="str">
            <v>#4</v>
          </cell>
          <cell r="D1112" t="str">
            <v>㎡</v>
          </cell>
          <cell r="E1112">
            <v>1740</v>
          </cell>
          <cell r="F1112">
            <v>851</v>
          </cell>
        </row>
        <row r="1113">
          <cell r="A1113">
            <v>1111</v>
          </cell>
          <cell r="B1113" t="str">
            <v>와이어매쉬바닥깔기</v>
          </cell>
          <cell r="C1113" t="str">
            <v>#8</v>
          </cell>
          <cell r="D1113" t="str">
            <v>㎡</v>
          </cell>
          <cell r="E1113">
            <v>842</v>
          </cell>
          <cell r="F1113">
            <v>851</v>
          </cell>
        </row>
        <row r="1114">
          <cell r="A1114">
            <v>1112</v>
          </cell>
          <cell r="B1114" t="str">
            <v>스텐계단난간</v>
          </cell>
          <cell r="C1114" t="str">
            <v>50.8*25.4</v>
          </cell>
          <cell r="D1114" t="str">
            <v>m</v>
          </cell>
          <cell r="E1114">
            <v>30000</v>
          </cell>
        </row>
        <row r="1115">
          <cell r="A1115">
            <v>1113</v>
          </cell>
          <cell r="B1115" t="str">
            <v>스텐발코니난간</v>
          </cell>
          <cell r="C1115" t="str">
            <v>50.8자형</v>
          </cell>
          <cell r="D1115" t="str">
            <v>m</v>
          </cell>
          <cell r="E1115">
            <v>22000</v>
          </cell>
        </row>
        <row r="1116">
          <cell r="A1116">
            <v>1114</v>
          </cell>
          <cell r="B1116" t="str">
            <v>스텐레스논스립</v>
          </cell>
          <cell r="C1116" t="str">
            <v>박킹 2줄</v>
          </cell>
          <cell r="D1116" t="str">
            <v>m</v>
          </cell>
          <cell r="E1116">
            <v>3200</v>
          </cell>
        </row>
        <row r="1117">
          <cell r="A1117">
            <v>1115</v>
          </cell>
          <cell r="B1117" t="str">
            <v>스텐레스파이프샷다</v>
          </cell>
          <cell r="C1117" t="str">
            <v>이중1.2mm*φ16</v>
          </cell>
          <cell r="D1117" t="str">
            <v>㎡</v>
          </cell>
          <cell r="E1117">
            <v>110000</v>
          </cell>
        </row>
        <row r="1118">
          <cell r="A1118">
            <v>1116</v>
          </cell>
          <cell r="B1118" t="str">
            <v>스텐레스핸드레일</v>
          </cell>
          <cell r="C1118">
            <v>1.2</v>
          </cell>
          <cell r="D1118" t="str">
            <v>m</v>
          </cell>
          <cell r="E1118">
            <v>70000</v>
          </cell>
        </row>
        <row r="1119">
          <cell r="A1119">
            <v>1117</v>
          </cell>
          <cell r="B1119" t="str">
            <v>스텐레스파이프핸드레일</v>
          </cell>
          <cell r="C1119">
            <v>1.2</v>
          </cell>
          <cell r="D1119" t="str">
            <v>m</v>
          </cell>
          <cell r="E1119">
            <v>35000</v>
          </cell>
        </row>
        <row r="1120">
          <cell r="A1120">
            <v>1118</v>
          </cell>
          <cell r="B1120" t="str">
            <v>트렌치</v>
          </cell>
          <cell r="C1120" t="str">
            <v>W200 그레이팅</v>
          </cell>
          <cell r="D1120" t="str">
            <v>m</v>
          </cell>
          <cell r="E1120">
            <v>8098</v>
          </cell>
          <cell r="F1120">
            <v>5620</v>
          </cell>
        </row>
        <row r="1121">
          <cell r="A1121">
            <v>1119</v>
          </cell>
        </row>
        <row r="1122">
          <cell r="A1122">
            <v>1120</v>
          </cell>
        </row>
        <row r="1123">
          <cell r="A1123">
            <v>1121</v>
          </cell>
        </row>
        <row r="1124">
          <cell r="A1124">
            <v>1122</v>
          </cell>
        </row>
        <row r="1125">
          <cell r="A1125">
            <v>1123</v>
          </cell>
        </row>
        <row r="1126">
          <cell r="A1126">
            <v>1124</v>
          </cell>
        </row>
        <row r="1127">
          <cell r="A1127">
            <v>1125</v>
          </cell>
        </row>
        <row r="1128">
          <cell r="A1128">
            <v>1126</v>
          </cell>
        </row>
        <row r="1129">
          <cell r="A1129">
            <v>1127</v>
          </cell>
        </row>
        <row r="1130">
          <cell r="A1130">
            <v>1128</v>
          </cell>
        </row>
        <row r="1131">
          <cell r="A1131">
            <v>1129</v>
          </cell>
        </row>
        <row r="1132">
          <cell r="A1132">
            <v>1130</v>
          </cell>
        </row>
        <row r="1133">
          <cell r="A1133">
            <v>1131</v>
          </cell>
        </row>
        <row r="1134">
          <cell r="A1134">
            <v>1132</v>
          </cell>
        </row>
        <row r="1135">
          <cell r="A1135">
            <v>1133</v>
          </cell>
        </row>
        <row r="1136">
          <cell r="A1136">
            <v>1134</v>
          </cell>
        </row>
        <row r="1137">
          <cell r="A1137">
            <v>1135</v>
          </cell>
        </row>
        <row r="1138">
          <cell r="A1138">
            <v>1136</v>
          </cell>
        </row>
        <row r="1139">
          <cell r="A1139">
            <v>1137</v>
          </cell>
        </row>
        <row r="1140">
          <cell r="A1140">
            <v>1138</v>
          </cell>
        </row>
        <row r="1141">
          <cell r="A1141">
            <v>1139</v>
          </cell>
        </row>
        <row r="1142">
          <cell r="A1142">
            <v>1140</v>
          </cell>
        </row>
        <row r="1143">
          <cell r="A1143">
            <v>1141</v>
          </cell>
        </row>
        <row r="1144">
          <cell r="A1144">
            <v>1142</v>
          </cell>
        </row>
        <row r="1145">
          <cell r="A1145">
            <v>1143</v>
          </cell>
        </row>
        <row r="1146">
          <cell r="A1146">
            <v>1144</v>
          </cell>
        </row>
        <row r="1147">
          <cell r="A1147">
            <v>1145</v>
          </cell>
        </row>
        <row r="1148">
          <cell r="A1148">
            <v>1146</v>
          </cell>
        </row>
        <row r="1149">
          <cell r="A1149">
            <v>1147</v>
          </cell>
        </row>
        <row r="1150">
          <cell r="A1150">
            <v>1148</v>
          </cell>
        </row>
        <row r="1151">
          <cell r="A1151">
            <v>1149</v>
          </cell>
        </row>
        <row r="1152">
          <cell r="A1152">
            <v>1150</v>
          </cell>
        </row>
        <row r="1153">
          <cell r="A1153">
            <v>1151</v>
          </cell>
        </row>
        <row r="1154">
          <cell r="A1154">
            <v>1152</v>
          </cell>
        </row>
        <row r="1155">
          <cell r="A1155">
            <v>1153</v>
          </cell>
        </row>
        <row r="1156">
          <cell r="A1156">
            <v>1154</v>
          </cell>
        </row>
        <row r="1157">
          <cell r="A1157">
            <v>1155</v>
          </cell>
        </row>
        <row r="1158">
          <cell r="A1158">
            <v>1156</v>
          </cell>
        </row>
        <row r="1159">
          <cell r="A1159">
            <v>1157</v>
          </cell>
        </row>
        <row r="1160">
          <cell r="A1160">
            <v>1158</v>
          </cell>
        </row>
        <row r="1161">
          <cell r="A1161">
            <v>1159</v>
          </cell>
        </row>
        <row r="1162">
          <cell r="A1162">
            <v>1160</v>
          </cell>
        </row>
        <row r="1163">
          <cell r="A1163">
            <v>1161</v>
          </cell>
        </row>
        <row r="1164">
          <cell r="A1164">
            <v>1162</v>
          </cell>
        </row>
        <row r="1165">
          <cell r="A1165">
            <v>1163</v>
          </cell>
        </row>
        <row r="1166">
          <cell r="A1166">
            <v>1164</v>
          </cell>
        </row>
        <row r="1167">
          <cell r="A1167">
            <v>1165</v>
          </cell>
        </row>
        <row r="1168">
          <cell r="A1168">
            <v>1166</v>
          </cell>
        </row>
        <row r="1169">
          <cell r="A1169">
            <v>1167</v>
          </cell>
        </row>
        <row r="1170">
          <cell r="A1170">
            <v>1168</v>
          </cell>
        </row>
        <row r="1171">
          <cell r="A1171">
            <v>1169</v>
          </cell>
        </row>
        <row r="1172">
          <cell r="A1172">
            <v>1170</v>
          </cell>
        </row>
        <row r="1173">
          <cell r="A1173">
            <v>1171</v>
          </cell>
        </row>
        <row r="1174">
          <cell r="A1174">
            <v>1172</v>
          </cell>
        </row>
        <row r="1175">
          <cell r="A1175">
            <v>1173</v>
          </cell>
        </row>
        <row r="1176">
          <cell r="A1176">
            <v>1174</v>
          </cell>
        </row>
        <row r="1177">
          <cell r="A1177">
            <v>1175</v>
          </cell>
        </row>
        <row r="1178">
          <cell r="A1178">
            <v>1176</v>
          </cell>
        </row>
        <row r="1179">
          <cell r="A1179">
            <v>1177</v>
          </cell>
        </row>
        <row r="1180">
          <cell r="A1180">
            <v>1178</v>
          </cell>
        </row>
        <row r="1181">
          <cell r="A1181">
            <v>1179</v>
          </cell>
        </row>
        <row r="1182">
          <cell r="A1182">
            <v>1180</v>
          </cell>
        </row>
        <row r="1183">
          <cell r="A1183">
            <v>1181</v>
          </cell>
        </row>
        <row r="1184">
          <cell r="A1184">
            <v>1182</v>
          </cell>
        </row>
        <row r="1185">
          <cell r="A1185">
            <v>1183</v>
          </cell>
        </row>
        <row r="1186">
          <cell r="A1186">
            <v>1184</v>
          </cell>
        </row>
        <row r="1187">
          <cell r="A1187">
            <v>1185</v>
          </cell>
        </row>
        <row r="1188">
          <cell r="A1188">
            <v>1186</v>
          </cell>
        </row>
        <row r="1189">
          <cell r="A1189">
            <v>1187</v>
          </cell>
        </row>
        <row r="1190">
          <cell r="A1190">
            <v>1188</v>
          </cell>
        </row>
        <row r="1191">
          <cell r="A1191">
            <v>1189</v>
          </cell>
        </row>
        <row r="1192">
          <cell r="A1192">
            <v>1190</v>
          </cell>
        </row>
        <row r="1193">
          <cell r="A1193">
            <v>1191</v>
          </cell>
        </row>
        <row r="1194">
          <cell r="A1194">
            <v>1192</v>
          </cell>
        </row>
        <row r="1195">
          <cell r="A1195">
            <v>1193</v>
          </cell>
        </row>
        <row r="1196">
          <cell r="A1196">
            <v>1194</v>
          </cell>
        </row>
        <row r="1197">
          <cell r="A1197">
            <v>1195</v>
          </cell>
        </row>
        <row r="1198">
          <cell r="A1198">
            <v>1196</v>
          </cell>
        </row>
        <row r="1199">
          <cell r="A1199">
            <v>1197</v>
          </cell>
        </row>
        <row r="1200">
          <cell r="A1200">
            <v>1198</v>
          </cell>
        </row>
        <row r="1201">
          <cell r="A1201">
            <v>1199</v>
          </cell>
        </row>
        <row r="1202">
          <cell r="A1202">
            <v>1200</v>
          </cell>
          <cell r="B1202" t="str">
            <v>바닥 몰탈바르기</v>
          </cell>
          <cell r="C1202" t="str">
            <v>24mm</v>
          </cell>
          <cell r="D1202" t="str">
            <v>㎡</v>
          </cell>
          <cell r="E1202">
            <v>906</v>
          </cell>
          <cell r="F1202">
            <v>5959</v>
          </cell>
        </row>
        <row r="1203">
          <cell r="A1203">
            <v>1201</v>
          </cell>
          <cell r="B1203" t="str">
            <v>내벽 몰탈바르기</v>
          </cell>
          <cell r="C1203" t="str">
            <v>18mm</v>
          </cell>
          <cell r="D1203" t="str">
            <v>㎡</v>
          </cell>
          <cell r="E1203">
            <v>744</v>
          </cell>
          <cell r="F1203">
            <v>13942</v>
          </cell>
        </row>
        <row r="1204">
          <cell r="A1204">
            <v>1202</v>
          </cell>
          <cell r="B1204" t="str">
            <v>천정 몰탈바르기</v>
          </cell>
          <cell r="C1204" t="str">
            <v xml:space="preserve"> 9mm</v>
          </cell>
          <cell r="D1204" t="str">
            <v>㎡</v>
          </cell>
          <cell r="E1204">
            <v>348</v>
          </cell>
          <cell r="F1204">
            <v>9980</v>
          </cell>
        </row>
        <row r="1205">
          <cell r="A1205">
            <v>1203</v>
          </cell>
          <cell r="B1205" t="str">
            <v>천정 몰탈바르기</v>
          </cell>
          <cell r="C1205" t="str">
            <v>15mm</v>
          </cell>
          <cell r="D1205" t="str">
            <v>㎡</v>
          </cell>
          <cell r="E1205">
            <v>581</v>
          </cell>
          <cell r="F1205">
            <v>15987</v>
          </cell>
        </row>
        <row r="1206">
          <cell r="A1206">
            <v>1204</v>
          </cell>
          <cell r="B1206" t="str">
            <v>외벽 몰탈바르기</v>
          </cell>
          <cell r="C1206" t="str">
            <v>15mm</v>
          </cell>
          <cell r="D1206" t="str">
            <v>㎡</v>
          </cell>
          <cell r="E1206">
            <v>688</v>
          </cell>
          <cell r="F1206">
            <v>8717</v>
          </cell>
        </row>
        <row r="1207">
          <cell r="A1207">
            <v>1205</v>
          </cell>
          <cell r="B1207" t="str">
            <v>외벽 몰탈바르기</v>
          </cell>
          <cell r="C1207" t="str">
            <v>24mm</v>
          </cell>
          <cell r="D1207" t="str">
            <v>㎡</v>
          </cell>
          <cell r="E1207">
            <v>1059</v>
          </cell>
          <cell r="F1207">
            <v>14152</v>
          </cell>
        </row>
        <row r="1208">
          <cell r="A1208">
            <v>1206</v>
          </cell>
          <cell r="B1208" t="str">
            <v>창문틀주위 몰탈충진</v>
          </cell>
          <cell r="D1208" t="str">
            <v>㎡</v>
          </cell>
          <cell r="E1208">
            <v>271</v>
          </cell>
          <cell r="F1208">
            <v>1556</v>
          </cell>
        </row>
        <row r="1209">
          <cell r="A1209">
            <v>1207</v>
          </cell>
          <cell r="B1209" t="str">
            <v>후로아하드너</v>
          </cell>
          <cell r="C1209" t="str">
            <v>콘크리트타설과동시시공</v>
          </cell>
          <cell r="D1209" t="str">
            <v>㎡</v>
          </cell>
          <cell r="F1209">
            <v>11192</v>
          </cell>
        </row>
        <row r="1210">
          <cell r="A1210">
            <v>1208</v>
          </cell>
          <cell r="B1210" t="str">
            <v>후로아하드너</v>
          </cell>
          <cell r="C1210" t="str">
            <v>몰탈마감후시공</v>
          </cell>
          <cell r="D1210" t="str">
            <v>㎡</v>
          </cell>
          <cell r="F1210">
            <v>9217</v>
          </cell>
        </row>
        <row r="1211">
          <cell r="A1211">
            <v>1209</v>
          </cell>
          <cell r="B1211" t="str">
            <v>바닥몰탈바르기</v>
          </cell>
          <cell r="C1211" t="str">
            <v>24mm줄눈유</v>
          </cell>
          <cell r="D1211" t="str">
            <v>㎡</v>
          </cell>
          <cell r="E1211">
            <v>906</v>
          </cell>
          <cell r="F1211">
            <v>10055</v>
          </cell>
        </row>
        <row r="1212">
          <cell r="A1212">
            <v>1210</v>
          </cell>
          <cell r="B1212" t="str">
            <v>인조석테라죠현장바름및갈기</v>
          </cell>
          <cell r="C1212" t="str">
            <v>3회손갈기바닥 15mm</v>
          </cell>
          <cell r="D1212" t="str">
            <v>㎡</v>
          </cell>
          <cell r="E1212">
            <v>3503</v>
          </cell>
          <cell r="F1212">
            <v>46223</v>
          </cell>
        </row>
        <row r="1213">
          <cell r="A1213">
            <v>1211</v>
          </cell>
          <cell r="B1213" t="str">
            <v>인조석테라죠현장바름및갈기</v>
          </cell>
          <cell r="C1213" t="str">
            <v>기계갈기(바닥)</v>
          </cell>
          <cell r="D1213" t="str">
            <v>㎡</v>
          </cell>
          <cell r="E1213">
            <v>6347</v>
          </cell>
          <cell r="F1213">
            <v>28439</v>
          </cell>
        </row>
        <row r="1214">
          <cell r="A1214">
            <v>1212</v>
          </cell>
          <cell r="B1214" t="str">
            <v>쇠흙손 마감</v>
          </cell>
          <cell r="D1214" t="str">
            <v>㎡</v>
          </cell>
          <cell r="F1214">
            <v>3373</v>
          </cell>
        </row>
        <row r="1215">
          <cell r="A1215">
            <v>1213</v>
          </cell>
          <cell r="B1215" t="str">
            <v>CONC 면 마무리</v>
          </cell>
          <cell r="D1215" t="str">
            <v>㎡</v>
          </cell>
          <cell r="E1215">
            <v>87</v>
          </cell>
          <cell r="F1215">
            <v>3479</v>
          </cell>
        </row>
        <row r="1216">
          <cell r="A1216">
            <v>1214</v>
          </cell>
          <cell r="B1216" t="str">
            <v>인조석 잔다듬</v>
          </cell>
          <cell r="D1216" t="str">
            <v>㎡</v>
          </cell>
          <cell r="E1216">
            <v>1863</v>
          </cell>
          <cell r="F1216">
            <v>84906</v>
          </cell>
        </row>
        <row r="1217">
          <cell r="A1217">
            <v>1215</v>
          </cell>
          <cell r="B1217" t="str">
            <v>스톤코트</v>
          </cell>
          <cell r="C1217" t="str">
            <v>내장용(화강석)</v>
          </cell>
          <cell r="D1217" t="str">
            <v>㎡</v>
          </cell>
          <cell r="E1217">
            <v>16000</v>
          </cell>
        </row>
        <row r="1218">
          <cell r="A1218">
            <v>1216</v>
          </cell>
          <cell r="B1218" t="str">
            <v>스톤코트</v>
          </cell>
          <cell r="C1218" t="str">
            <v>내.외장(자연석)</v>
          </cell>
          <cell r="D1218" t="str">
            <v>㎡</v>
          </cell>
          <cell r="E1218">
            <v>22000</v>
          </cell>
        </row>
        <row r="1219">
          <cell r="A1219">
            <v>1217</v>
          </cell>
          <cell r="B1219" t="str">
            <v>스톤코트</v>
          </cell>
          <cell r="C1219" t="str">
            <v>내.외장(대리석)</v>
          </cell>
          <cell r="D1219" t="str">
            <v>㎡</v>
          </cell>
          <cell r="E1219">
            <v>25000</v>
          </cell>
        </row>
        <row r="1220">
          <cell r="A1220">
            <v>1218</v>
          </cell>
          <cell r="B1220" t="str">
            <v>세라믹하드너바닥</v>
          </cell>
          <cell r="D1220" t="str">
            <v>㎡</v>
          </cell>
          <cell r="E1220">
            <v>6500</v>
          </cell>
        </row>
        <row r="1221">
          <cell r="A1221">
            <v>1219</v>
          </cell>
          <cell r="B1221" t="str">
            <v>댁콜셈</v>
          </cell>
          <cell r="C1221" t="str">
            <v>외장</v>
          </cell>
          <cell r="D1221" t="str">
            <v>㎡</v>
          </cell>
          <cell r="E1221">
            <v>9680</v>
          </cell>
        </row>
        <row r="1222">
          <cell r="A1222">
            <v>1220</v>
          </cell>
          <cell r="B1222" t="str">
            <v>댁콜셈</v>
          </cell>
          <cell r="C1222" t="str">
            <v>내장</v>
          </cell>
          <cell r="D1222" t="str">
            <v>㎡</v>
          </cell>
          <cell r="E1222">
            <v>6400</v>
          </cell>
        </row>
        <row r="1223">
          <cell r="A1223">
            <v>1221</v>
          </cell>
          <cell r="B1223" t="str">
            <v>칼라하드너</v>
          </cell>
          <cell r="C1223" t="str">
            <v>CONC바닥강화제(녹)</v>
          </cell>
          <cell r="D1223" t="str">
            <v>㎡</v>
          </cell>
          <cell r="E1223">
            <v>6066</v>
          </cell>
        </row>
        <row r="1224">
          <cell r="A1224">
            <v>1222</v>
          </cell>
          <cell r="B1224" t="str">
            <v>칼라하드너</v>
          </cell>
          <cell r="C1224" t="str">
            <v>CONC바닥강화제(적)</v>
          </cell>
          <cell r="D1224" t="str">
            <v>㎡</v>
          </cell>
          <cell r="E1224">
            <v>5166</v>
          </cell>
        </row>
        <row r="1225">
          <cell r="A1225">
            <v>1223</v>
          </cell>
          <cell r="B1225" t="str">
            <v>액체 하드너</v>
          </cell>
          <cell r="C1225" t="str">
            <v>CONC표면강화제</v>
          </cell>
          <cell r="D1225" t="str">
            <v>㎡</v>
          </cell>
          <cell r="E1225">
            <v>4820</v>
          </cell>
        </row>
        <row r="1226">
          <cell r="A1226">
            <v>1224</v>
          </cell>
          <cell r="B1226" t="str">
            <v>대보스톤</v>
          </cell>
          <cell r="C1226" t="str">
            <v>내장</v>
          </cell>
          <cell r="D1226" t="str">
            <v>㎡</v>
          </cell>
          <cell r="E1226">
            <v>16300</v>
          </cell>
        </row>
        <row r="1227">
          <cell r="A1227">
            <v>1225</v>
          </cell>
          <cell r="B1227" t="str">
            <v>대보스톤</v>
          </cell>
          <cell r="C1227" t="str">
            <v>외장</v>
          </cell>
          <cell r="D1227" t="str">
            <v>㎡</v>
          </cell>
          <cell r="E1227">
            <v>22600</v>
          </cell>
        </row>
        <row r="1228">
          <cell r="A1228">
            <v>1226</v>
          </cell>
          <cell r="B1228" t="str">
            <v>콩자갈 깔기</v>
          </cell>
          <cell r="D1228" t="str">
            <v>㎥</v>
          </cell>
          <cell r="E1228">
            <v>9600</v>
          </cell>
          <cell r="F1228">
            <v>16620</v>
          </cell>
        </row>
        <row r="1229">
          <cell r="A1229">
            <v>1227</v>
          </cell>
          <cell r="B1229" t="str">
            <v>석면 스프레이</v>
          </cell>
          <cell r="C1229" t="str">
            <v>포천석컬러 내장</v>
          </cell>
          <cell r="D1229" t="str">
            <v>㎡</v>
          </cell>
          <cell r="E1229">
            <v>17000</v>
          </cell>
        </row>
        <row r="1230">
          <cell r="A1230">
            <v>1228</v>
          </cell>
          <cell r="B1230" t="str">
            <v>석면 스프레이</v>
          </cell>
          <cell r="C1230" t="str">
            <v>포천석컬러 외장</v>
          </cell>
          <cell r="D1230" t="str">
            <v>㎡</v>
          </cell>
          <cell r="E1230">
            <v>19500</v>
          </cell>
        </row>
        <row r="1231">
          <cell r="A1231">
            <v>1229</v>
          </cell>
          <cell r="B1231" t="str">
            <v>석면 스프레이</v>
          </cell>
          <cell r="C1231" t="str">
            <v>대리석질감 뿜칠재</v>
          </cell>
          <cell r="D1231" t="str">
            <v>㎡</v>
          </cell>
          <cell r="E1231">
            <v>13500</v>
          </cell>
        </row>
        <row r="1232">
          <cell r="A1232">
            <v>1230</v>
          </cell>
          <cell r="B1232" t="str">
            <v>세라코트</v>
          </cell>
          <cell r="C1232" t="str">
            <v>계단벽면,복도</v>
          </cell>
          <cell r="D1232" t="str">
            <v>㎡</v>
          </cell>
          <cell r="E1232">
            <v>10000</v>
          </cell>
        </row>
        <row r="1233">
          <cell r="A1233">
            <v>1231</v>
          </cell>
          <cell r="B1233" t="str">
            <v>세라코트</v>
          </cell>
          <cell r="C1233" t="str">
            <v>내장</v>
          </cell>
          <cell r="D1233" t="str">
            <v>㎡</v>
          </cell>
          <cell r="E1233">
            <v>12600</v>
          </cell>
        </row>
        <row r="1234">
          <cell r="A1234">
            <v>1232</v>
          </cell>
          <cell r="B1234" t="str">
            <v>세라코트</v>
          </cell>
          <cell r="C1234" t="str">
            <v>외장</v>
          </cell>
          <cell r="D1234" t="str">
            <v>㎡</v>
          </cell>
          <cell r="E1234">
            <v>16000</v>
          </cell>
        </row>
        <row r="1235">
          <cell r="A1235">
            <v>1233</v>
          </cell>
          <cell r="B1235" t="str">
            <v>후로아하드너</v>
          </cell>
          <cell r="C1235" t="str">
            <v>콘크리트타설동시</v>
          </cell>
          <cell r="D1235" t="str">
            <v>㎡</v>
          </cell>
          <cell r="E1235">
            <v>2000</v>
          </cell>
          <cell r="F1235">
            <v>10703</v>
          </cell>
        </row>
        <row r="1236">
          <cell r="A1236">
            <v>1234</v>
          </cell>
          <cell r="B1236" t="str">
            <v>창틀주위몰탈충진</v>
          </cell>
          <cell r="D1236" t="str">
            <v>m</v>
          </cell>
          <cell r="E1236">
            <v>243</v>
          </cell>
          <cell r="F1236">
            <v>1366</v>
          </cell>
        </row>
        <row r="1237">
          <cell r="A1237">
            <v>1235</v>
          </cell>
          <cell r="B1237" t="str">
            <v>판넬히팅</v>
          </cell>
          <cell r="C1237" t="str">
            <v>T 150</v>
          </cell>
          <cell r="D1237" t="str">
            <v>㎡</v>
          </cell>
          <cell r="E1237">
            <v>3898</v>
          </cell>
          <cell r="F1237">
            <v>6131</v>
          </cell>
        </row>
        <row r="1238">
          <cell r="A1238">
            <v>1236</v>
          </cell>
        </row>
        <row r="1239">
          <cell r="A1239">
            <v>1237</v>
          </cell>
        </row>
        <row r="1240">
          <cell r="A1240">
            <v>1238</v>
          </cell>
        </row>
        <row r="1241">
          <cell r="A1241">
            <v>1239</v>
          </cell>
        </row>
        <row r="1242">
          <cell r="A1242">
            <v>1240</v>
          </cell>
        </row>
        <row r="1243">
          <cell r="A1243">
            <v>1241</v>
          </cell>
        </row>
        <row r="1244">
          <cell r="A1244">
            <v>1242</v>
          </cell>
        </row>
        <row r="1245">
          <cell r="A1245">
            <v>1243</v>
          </cell>
        </row>
        <row r="1246">
          <cell r="A1246">
            <v>1244</v>
          </cell>
        </row>
        <row r="1247">
          <cell r="A1247">
            <v>1245</v>
          </cell>
        </row>
        <row r="1248">
          <cell r="A1248">
            <v>1246</v>
          </cell>
        </row>
        <row r="1249">
          <cell r="A1249">
            <v>1247</v>
          </cell>
        </row>
        <row r="1250">
          <cell r="A1250">
            <v>1248</v>
          </cell>
        </row>
        <row r="1251">
          <cell r="A1251">
            <v>1249</v>
          </cell>
        </row>
        <row r="1252">
          <cell r="A1252">
            <v>1250</v>
          </cell>
        </row>
        <row r="1253">
          <cell r="A1253">
            <v>1251</v>
          </cell>
        </row>
        <row r="1254">
          <cell r="A1254">
            <v>1252</v>
          </cell>
        </row>
        <row r="1255">
          <cell r="A1255">
            <v>1253</v>
          </cell>
        </row>
        <row r="1256">
          <cell r="A1256">
            <v>1254</v>
          </cell>
        </row>
        <row r="1257">
          <cell r="A1257">
            <v>1255</v>
          </cell>
        </row>
        <row r="1258">
          <cell r="A1258">
            <v>1256</v>
          </cell>
        </row>
        <row r="1259">
          <cell r="A1259">
            <v>1257</v>
          </cell>
        </row>
        <row r="1260">
          <cell r="A1260">
            <v>1258</v>
          </cell>
        </row>
        <row r="1261">
          <cell r="A1261">
            <v>1259</v>
          </cell>
        </row>
        <row r="1262">
          <cell r="A1262">
            <v>1260</v>
          </cell>
        </row>
        <row r="1263">
          <cell r="A1263">
            <v>1261</v>
          </cell>
        </row>
        <row r="1264">
          <cell r="A1264">
            <v>1262</v>
          </cell>
        </row>
        <row r="1265">
          <cell r="A1265">
            <v>1263</v>
          </cell>
        </row>
        <row r="1266">
          <cell r="A1266">
            <v>1264</v>
          </cell>
        </row>
        <row r="1267">
          <cell r="A1267">
            <v>1265</v>
          </cell>
        </row>
        <row r="1268">
          <cell r="A1268">
            <v>1266</v>
          </cell>
        </row>
        <row r="1269">
          <cell r="A1269">
            <v>1267</v>
          </cell>
        </row>
        <row r="1270">
          <cell r="A1270">
            <v>1268</v>
          </cell>
        </row>
        <row r="1271">
          <cell r="A1271">
            <v>1269</v>
          </cell>
        </row>
        <row r="1272">
          <cell r="A1272">
            <v>1270</v>
          </cell>
        </row>
        <row r="1273">
          <cell r="A1273">
            <v>1271</v>
          </cell>
        </row>
        <row r="1274">
          <cell r="A1274">
            <v>1272</v>
          </cell>
        </row>
        <row r="1275">
          <cell r="A1275">
            <v>1273</v>
          </cell>
        </row>
        <row r="1276">
          <cell r="A1276">
            <v>1274</v>
          </cell>
        </row>
        <row r="1277">
          <cell r="A1277">
            <v>1275</v>
          </cell>
        </row>
        <row r="1278">
          <cell r="A1278">
            <v>1276</v>
          </cell>
        </row>
        <row r="1279">
          <cell r="A1279">
            <v>1277</v>
          </cell>
        </row>
        <row r="1280">
          <cell r="A1280">
            <v>1278</v>
          </cell>
        </row>
        <row r="1281">
          <cell r="A1281">
            <v>1279</v>
          </cell>
        </row>
        <row r="1282">
          <cell r="A1282">
            <v>1280</v>
          </cell>
        </row>
        <row r="1283">
          <cell r="A1283">
            <v>1281</v>
          </cell>
        </row>
        <row r="1284">
          <cell r="A1284">
            <v>1282</v>
          </cell>
        </row>
        <row r="1285">
          <cell r="A1285">
            <v>1283</v>
          </cell>
        </row>
        <row r="1286">
          <cell r="A1286">
            <v>1284</v>
          </cell>
        </row>
        <row r="1287">
          <cell r="A1287">
            <v>1285</v>
          </cell>
        </row>
        <row r="1288">
          <cell r="A1288">
            <v>1286</v>
          </cell>
        </row>
        <row r="1289">
          <cell r="A1289">
            <v>1287</v>
          </cell>
        </row>
        <row r="1290">
          <cell r="A1290">
            <v>1288</v>
          </cell>
        </row>
        <row r="1291">
          <cell r="A1291">
            <v>1289</v>
          </cell>
        </row>
        <row r="1292">
          <cell r="A1292">
            <v>1290</v>
          </cell>
        </row>
        <row r="1293">
          <cell r="A1293">
            <v>1291</v>
          </cell>
        </row>
        <row r="1294">
          <cell r="A1294">
            <v>1292</v>
          </cell>
        </row>
        <row r="1295">
          <cell r="A1295">
            <v>1293</v>
          </cell>
        </row>
        <row r="1296">
          <cell r="A1296">
            <v>1294</v>
          </cell>
        </row>
        <row r="1297">
          <cell r="A1297">
            <v>1295</v>
          </cell>
        </row>
        <row r="1298">
          <cell r="A1298">
            <v>1296</v>
          </cell>
        </row>
        <row r="1299">
          <cell r="A1299">
            <v>1297</v>
          </cell>
        </row>
        <row r="1300">
          <cell r="A1300">
            <v>1298</v>
          </cell>
        </row>
        <row r="1301">
          <cell r="A1301">
            <v>1299</v>
          </cell>
        </row>
        <row r="1302">
          <cell r="A1302">
            <v>1300</v>
          </cell>
          <cell r="B1302" t="str">
            <v>도아체크달기</v>
          </cell>
          <cell r="C1302" t="str">
            <v>목재창호</v>
          </cell>
          <cell r="D1302" t="str">
            <v>EA</v>
          </cell>
          <cell r="F1302">
            <v>5081</v>
          </cell>
        </row>
        <row r="1303">
          <cell r="A1303">
            <v>1301</v>
          </cell>
          <cell r="B1303" t="str">
            <v>도아체크달기</v>
          </cell>
          <cell r="C1303" t="str">
            <v>강제(AL)</v>
          </cell>
          <cell r="D1303" t="str">
            <v>EA</v>
          </cell>
          <cell r="F1303">
            <v>5081</v>
          </cell>
        </row>
        <row r="1304">
          <cell r="A1304">
            <v>1302</v>
          </cell>
          <cell r="B1304" t="str">
            <v>도아첵</v>
          </cell>
          <cell r="C1304" t="str">
            <v>상급</v>
          </cell>
          <cell r="D1304" t="str">
            <v>EA</v>
          </cell>
          <cell r="E1304">
            <v>41000</v>
          </cell>
        </row>
        <row r="1305">
          <cell r="A1305">
            <v>1303</v>
          </cell>
          <cell r="B1305" t="str">
            <v>플로어힌지</v>
          </cell>
          <cell r="C1305" t="str">
            <v>강화유리(중급)</v>
          </cell>
          <cell r="D1305" t="str">
            <v>EA</v>
          </cell>
          <cell r="E1305">
            <v>44000</v>
          </cell>
        </row>
        <row r="1306">
          <cell r="A1306">
            <v>1304</v>
          </cell>
          <cell r="B1306" t="str">
            <v>플로어힌지</v>
          </cell>
          <cell r="C1306" t="str">
            <v>4호 강화문 8400</v>
          </cell>
          <cell r="D1306" t="str">
            <v>EA</v>
          </cell>
          <cell r="E1306">
            <v>56000</v>
          </cell>
        </row>
        <row r="1307">
          <cell r="A1307">
            <v>1305</v>
          </cell>
          <cell r="B1307" t="str">
            <v>플로어힌지 달기</v>
          </cell>
          <cell r="D1307" t="str">
            <v>EA</v>
          </cell>
          <cell r="F1307">
            <v>8282</v>
          </cell>
        </row>
        <row r="1308">
          <cell r="A1308">
            <v>1306</v>
          </cell>
          <cell r="B1308" t="str">
            <v>플로어힌지 설치</v>
          </cell>
          <cell r="C1308" t="str">
            <v>90도용 (K8300S 3호)</v>
          </cell>
          <cell r="D1308" t="str">
            <v>EA</v>
          </cell>
          <cell r="E1308">
            <v>37800</v>
          </cell>
        </row>
        <row r="1309">
          <cell r="A1309">
            <v>1307</v>
          </cell>
          <cell r="B1309" t="str">
            <v>플로어힌지 설치</v>
          </cell>
          <cell r="C1309" t="str">
            <v>180도용(K8300N 3호)</v>
          </cell>
          <cell r="D1309" t="str">
            <v>EA</v>
          </cell>
          <cell r="E1309">
            <v>51000</v>
          </cell>
        </row>
        <row r="1310">
          <cell r="A1310">
            <v>1308</v>
          </cell>
          <cell r="B1310" t="str">
            <v>손잡이</v>
          </cell>
          <cell r="C1310" t="str">
            <v>스텐 소</v>
          </cell>
          <cell r="D1310" t="str">
            <v>조</v>
          </cell>
          <cell r="E1310">
            <v>400</v>
          </cell>
        </row>
        <row r="1311">
          <cell r="A1311">
            <v>1309</v>
          </cell>
          <cell r="B1311" t="str">
            <v>손잡이</v>
          </cell>
          <cell r="C1311" t="str">
            <v>중</v>
          </cell>
          <cell r="D1311" t="str">
            <v>조</v>
          </cell>
          <cell r="E1311">
            <v>500</v>
          </cell>
        </row>
        <row r="1312">
          <cell r="A1312">
            <v>1310</v>
          </cell>
          <cell r="B1312" t="str">
            <v>손잡이</v>
          </cell>
          <cell r="C1312" t="str">
            <v>대</v>
          </cell>
          <cell r="D1312" t="str">
            <v>조</v>
          </cell>
          <cell r="E1312">
            <v>700</v>
          </cell>
        </row>
        <row r="1313">
          <cell r="A1313">
            <v>1311</v>
          </cell>
          <cell r="B1313" t="str">
            <v>도어스톱</v>
          </cell>
          <cell r="C1313" t="str">
            <v>황동</v>
          </cell>
          <cell r="D1313" t="str">
            <v>조</v>
          </cell>
          <cell r="E1313">
            <v>1300</v>
          </cell>
        </row>
        <row r="1314">
          <cell r="A1314">
            <v>1312</v>
          </cell>
          <cell r="B1314" t="str">
            <v>자물쇠</v>
          </cell>
          <cell r="C1314" t="str">
            <v>중품</v>
          </cell>
          <cell r="D1314" t="str">
            <v>조</v>
          </cell>
          <cell r="E1314">
            <v>800</v>
          </cell>
        </row>
        <row r="1315">
          <cell r="A1315">
            <v>1313</v>
          </cell>
          <cell r="B1315" t="str">
            <v>P.J</v>
          </cell>
          <cell r="C1315" t="str">
            <v>칼라</v>
          </cell>
          <cell r="D1315" t="str">
            <v>set</v>
          </cell>
          <cell r="E1315">
            <v>60000</v>
          </cell>
        </row>
        <row r="1316">
          <cell r="A1316">
            <v>1314</v>
          </cell>
          <cell r="B1316" t="str">
            <v>샷다</v>
          </cell>
          <cell r="C1316" t="str">
            <v>철제 1.2t</v>
          </cell>
          <cell r="D1316" t="str">
            <v>㎡</v>
          </cell>
          <cell r="E1316">
            <v>75000</v>
          </cell>
        </row>
        <row r="1317">
          <cell r="A1317">
            <v>1315</v>
          </cell>
          <cell r="B1317" t="str">
            <v>샷다</v>
          </cell>
          <cell r="C1317" t="str">
            <v>알루미늄</v>
          </cell>
          <cell r="D1317" t="str">
            <v>㎡</v>
          </cell>
          <cell r="E1317">
            <v>55000</v>
          </cell>
        </row>
        <row r="1318">
          <cell r="A1318">
            <v>1316</v>
          </cell>
          <cell r="B1318" t="str">
            <v>샷다</v>
          </cell>
          <cell r="C1318" t="str">
            <v>스텐</v>
          </cell>
          <cell r="D1318" t="str">
            <v>㎡</v>
          </cell>
          <cell r="E1318">
            <v>80000</v>
          </cell>
        </row>
        <row r="1319">
          <cell r="A1319">
            <v>1317</v>
          </cell>
          <cell r="B1319" t="str">
            <v>자바라(접이문)</v>
          </cell>
          <cell r="C1319" t="str">
            <v>AL 1.2t</v>
          </cell>
          <cell r="D1319" t="str">
            <v>평</v>
          </cell>
          <cell r="E1319">
            <v>5000</v>
          </cell>
        </row>
        <row r="1320">
          <cell r="A1320">
            <v>1318</v>
          </cell>
          <cell r="B1320" t="str">
            <v>자바라(접이문)</v>
          </cell>
          <cell r="C1320" t="str">
            <v>스텐레스 1.2t</v>
          </cell>
          <cell r="D1320" t="str">
            <v>평</v>
          </cell>
          <cell r="E1320">
            <v>95000</v>
          </cell>
        </row>
        <row r="1321">
          <cell r="A1321">
            <v>1319</v>
          </cell>
          <cell r="B1321" t="str">
            <v>스팬드럴</v>
          </cell>
          <cell r="C1321" t="str">
            <v>AL 1.2t</v>
          </cell>
          <cell r="D1321" t="str">
            <v>㎡</v>
          </cell>
          <cell r="E1321">
            <v>29000</v>
          </cell>
        </row>
        <row r="1322">
          <cell r="A1322">
            <v>1320</v>
          </cell>
          <cell r="B1322" t="str">
            <v>스팬드럴</v>
          </cell>
          <cell r="C1322" t="str">
            <v>스텐레스 1.2t</v>
          </cell>
          <cell r="D1322" t="str">
            <v>㎡</v>
          </cell>
          <cell r="E1322">
            <v>120000</v>
          </cell>
        </row>
        <row r="1323">
          <cell r="A1323">
            <v>1321</v>
          </cell>
          <cell r="B1323" t="str">
            <v>피봇힌지</v>
          </cell>
          <cell r="D1323" t="str">
            <v>조</v>
          </cell>
          <cell r="E1323">
            <v>13000</v>
          </cell>
        </row>
        <row r="1324">
          <cell r="A1324">
            <v>1322</v>
          </cell>
          <cell r="B1324" t="str">
            <v>크리센트</v>
          </cell>
          <cell r="D1324" t="str">
            <v>조</v>
          </cell>
          <cell r="E1324">
            <v>280</v>
          </cell>
        </row>
        <row r="1325">
          <cell r="A1325">
            <v>1323</v>
          </cell>
          <cell r="B1325" t="str">
            <v>창문.창틀</v>
          </cell>
          <cell r="C1325" t="str">
            <v>5*5</v>
          </cell>
          <cell r="D1325" t="str">
            <v>m</v>
          </cell>
          <cell r="E1325">
            <v>1418</v>
          </cell>
        </row>
        <row r="1326">
          <cell r="A1326">
            <v>1324</v>
          </cell>
          <cell r="B1326" t="str">
            <v>실리콘코킹</v>
          </cell>
          <cell r="C1326" t="str">
            <v>10*10</v>
          </cell>
          <cell r="D1326" t="str">
            <v>m</v>
          </cell>
          <cell r="E1326">
            <v>2279</v>
          </cell>
        </row>
        <row r="1327">
          <cell r="A1327">
            <v>1325</v>
          </cell>
          <cell r="B1327" t="str">
            <v>재료 분리대</v>
          </cell>
          <cell r="C1327" t="str">
            <v>SST 1.5T</v>
          </cell>
          <cell r="D1327" t="str">
            <v>m</v>
          </cell>
          <cell r="E1327">
            <v>25000</v>
          </cell>
        </row>
        <row r="1328">
          <cell r="A1328">
            <v>1326</v>
          </cell>
          <cell r="B1328" t="str">
            <v>방충망</v>
          </cell>
          <cell r="C1328" t="str">
            <v>칼라</v>
          </cell>
          <cell r="D1328" t="str">
            <v>㎡</v>
          </cell>
          <cell r="E1328">
            <v>29000</v>
          </cell>
        </row>
        <row r="1329">
          <cell r="A1329">
            <v>1327</v>
          </cell>
          <cell r="B1329" t="str">
            <v>커텐박스</v>
          </cell>
          <cell r="C1329" t="str">
            <v>철제</v>
          </cell>
          <cell r="D1329" t="str">
            <v>m</v>
          </cell>
          <cell r="E1329">
            <v>16000</v>
          </cell>
        </row>
        <row r="1330">
          <cell r="A1330">
            <v>1328</v>
          </cell>
          <cell r="B1330" t="str">
            <v>핸드레일</v>
          </cell>
          <cell r="C1330" t="str">
            <v>스텐레스 φ75</v>
          </cell>
          <cell r="D1330" t="str">
            <v>m</v>
          </cell>
          <cell r="E1330">
            <v>75000</v>
          </cell>
        </row>
        <row r="1331">
          <cell r="A1331">
            <v>1329</v>
          </cell>
          <cell r="B1331" t="str">
            <v>핸드레일</v>
          </cell>
          <cell r="C1331" t="str">
            <v>브론즈 φ100</v>
          </cell>
          <cell r="D1331" t="str">
            <v>m</v>
          </cell>
          <cell r="E1331">
            <v>200000</v>
          </cell>
        </row>
        <row r="1332">
          <cell r="A1332">
            <v>1330</v>
          </cell>
          <cell r="B1332" t="str">
            <v>큐비클 칸막이</v>
          </cell>
          <cell r="C1332" t="str">
            <v>20 나무라이트</v>
          </cell>
          <cell r="D1332" t="str">
            <v>㎡</v>
          </cell>
          <cell r="E1332">
            <v>58000</v>
          </cell>
        </row>
        <row r="1333">
          <cell r="A1333">
            <v>1331</v>
          </cell>
          <cell r="B1333" t="str">
            <v>큐비클 칸막이</v>
          </cell>
          <cell r="C1333" t="str">
            <v>스텐레스 20</v>
          </cell>
          <cell r="D1333" t="str">
            <v>㎡</v>
          </cell>
          <cell r="E1333">
            <v>45000</v>
          </cell>
        </row>
        <row r="1334">
          <cell r="A1334">
            <v>1332</v>
          </cell>
          <cell r="B1334" t="str">
            <v>유리끼우기 및 닦기</v>
          </cell>
          <cell r="C1334" t="str">
            <v>목재창호2mm이하</v>
          </cell>
          <cell r="D1334" t="str">
            <v>㎡</v>
          </cell>
          <cell r="E1334">
            <v>31</v>
          </cell>
          <cell r="F1334">
            <v>8313</v>
          </cell>
        </row>
        <row r="1335">
          <cell r="A1335">
            <v>1333</v>
          </cell>
          <cell r="B1335" t="str">
            <v>유리끼우기 및 닦기</v>
          </cell>
          <cell r="C1335" t="str">
            <v>3mm이하</v>
          </cell>
          <cell r="D1335" t="str">
            <v>㎡</v>
          </cell>
          <cell r="E1335">
            <v>31</v>
          </cell>
          <cell r="F1335">
            <v>8313</v>
          </cell>
        </row>
        <row r="1336">
          <cell r="A1336">
            <v>1334</v>
          </cell>
          <cell r="B1336" t="str">
            <v>유리끼우기 및 닦기</v>
          </cell>
          <cell r="C1336" t="str">
            <v>AL.플라스틱3mm이하</v>
          </cell>
          <cell r="D1336" t="str">
            <v>㎡</v>
          </cell>
          <cell r="E1336">
            <v>31</v>
          </cell>
          <cell r="F1336">
            <v>8910</v>
          </cell>
        </row>
        <row r="1337">
          <cell r="A1337">
            <v>1335</v>
          </cell>
          <cell r="B1337" t="str">
            <v>유리끼우기 및 닦기</v>
          </cell>
          <cell r="C1337" t="str">
            <v>5mm이하</v>
          </cell>
          <cell r="D1337" t="str">
            <v>㎡</v>
          </cell>
          <cell r="E1337">
            <v>31</v>
          </cell>
          <cell r="F1337">
            <v>12488</v>
          </cell>
        </row>
        <row r="1338">
          <cell r="A1338">
            <v>1336</v>
          </cell>
          <cell r="B1338" t="str">
            <v>유리끼우기 및 닦기</v>
          </cell>
          <cell r="C1338" t="str">
            <v>강재창호3mm이하</v>
          </cell>
          <cell r="D1338" t="str">
            <v>㎡</v>
          </cell>
          <cell r="E1338">
            <v>832</v>
          </cell>
          <cell r="F1338">
            <v>9506</v>
          </cell>
        </row>
        <row r="1339">
          <cell r="A1339">
            <v>1337</v>
          </cell>
          <cell r="B1339" t="str">
            <v>유리끼우기 및 닦기</v>
          </cell>
          <cell r="C1339" t="str">
            <v>AL3mm이하 유리양면</v>
          </cell>
          <cell r="D1339" t="str">
            <v>㎡</v>
          </cell>
          <cell r="E1339">
            <v>31</v>
          </cell>
          <cell r="F1339">
            <v>9506</v>
          </cell>
        </row>
        <row r="1340">
          <cell r="A1340">
            <v>1338</v>
          </cell>
          <cell r="B1340" t="str">
            <v>유리끼우기 및 닦기</v>
          </cell>
          <cell r="C1340" t="str">
            <v>강재창호5mm이하</v>
          </cell>
          <cell r="D1340" t="str">
            <v>㎡</v>
          </cell>
          <cell r="E1340">
            <v>832</v>
          </cell>
          <cell r="F1340">
            <v>13681</v>
          </cell>
        </row>
        <row r="1341">
          <cell r="A1341">
            <v>1339</v>
          </cell>
          <cell r="B1341" t="str">
            <v>유리끼우기 및 닦기</v>
          </cell>
          <cell r="C1341" t="str">
            <v>AL5mm이하 유리양면</v>
          </cell>
          <cell r="D1341" t="str">
            <v>㎡</v>
          </cell>
          <cell r="E1341">
            <v>31</v>
          </cell>
          <cell r="F1341">
            <v>13681</v>
          </cell>
        </row>
        <row r="1342">
          <cell r="A1342">
            <v>1340</v>
          </cell>
          <cell r="B1342" t="str">
            <v>유리끼우기 및 닦기</v>
          </cell>
          <cell r="C1342" t="str">
            <v>두꺼운유리 10mm이상</v>
          </cell>
          <cell r="D1342" t="str">
            <v>㎡</v>
          </cell>
          <cell r="E1342">
            <v>832</v>
          </cell>
          <cell r="F1342">
            <v>35154</v>
          </cell>
        </row>
        <row r="1343">
          <cell r="A1343">
            <v>1341</v>
          </cell>
          <cell r="B1343" t="str">
            <v>유리끼우기 및 닦기</v>
          </cell>
          <cell r="C1343" t="str">
            <v>두꺼운유리 10mm미만</v>
          </cell>
          <cell r="D1343" t="str">
            <v>㎡</v>
          </cell>
          <cell r="E1343">
            <v>832</v>
          </cell>
          <cell r="F1343">
            <v>25611</v>
          </cell>
        </row>
        <row r="1344">
          <cell r="A1344">
            <v>1342</v>
          </cell>
          <cell r="B1344" t="str">
            <v>복층유리끼우기</v>
          </cell>
          <cell r="C1344" t="str">
            <v>12mm</v>
          </cell>
          <cell r="D1344" t="str">
            <v>㎡</v>
          </cell>
          <cell r="E1344">
            <v>15507</v>
          </cell>
        </row>
        <row r="1345">
          <cell r="A1345">
            <v>1343</v>
          </cell>
          <cell r="B1345" t="str">
            <v>복층유리끼우기</v>
          </cell>
          <cell r="C1345" t="str">
            <v>16mm</v>
          </cell>
          <cell r="D1345" t="str">
            <v>㎡</v>
          </cell>
          <cell r="E1345">
            <v>17297</v>
          </cell>
        </row>
        <row r="1346">
          <cell r="A1346">
            <v>1344</v>
          </cell>
          <cell r="B1346" t="str">
            <v>복층유리끼우기</v>
          </cell>
          <cell r="C1346" t="str">
            <v>18mm</v>
          </cell>
          <cell r="D1346" t="str">
            <v>㎡</v>
          </cell>
          <cell r="E1346">
            <v>18490</v>
          </cell>
        </row>
        <row r="1347">
          <cell r="A1347">
            <v>1345</v>
          </cell>
          <cell r="B1347" t="str">
            <v>스테인리스파이프샷다</v>
          </cell>
          <cell r="C1347" t="str">
            <v>단중</v>
          </cell>
          <cell r="D1347" t="str">
            <v>㎡</v>
          </cell>
          <cell r="E1347">
            <v>90000</v>
          </cell>
        </row>
        <row r="1348">
          <cell r="A1348">
            <v>1346</v>
          </cell>
          <cell r="B1348" t="str">
            <v>스테인리스파이프샷다</v>
          </cell>
          <cell r="C1348" t="str">
            <v>이중</v>
          </cell>
          <cell r="D1348" t="str">
            <v>㎡</v>
          </cell>
          <cell r="E1348">
            <v>110000</v>
          </cell>
        </row>
        <row r="1349">
          <cell r="A1349">
            <v>1347</v>
          </cell>
          <cell r="B1349" t="str">
            <v>강화유리도어</v>
          </cell>
          <cell r="C1349" t="str">
            <v>투명</v>
          </cell>
          <cell r="D1349" t="str">
            <v>짝</v>
          </cell>
          <cell r="E1349">
            <v>210000</v>
          </cell>
        </row>
        <row r="1350">
          <cell r="A1350">
            <v>1348</v>
          </cell>
          <cell r="B1350" t="str">
            <v>강화유리도어</v>
          </cell>
          <cell r="C1350" t="str">
            <v>칼라</v>
          </cell>
          <cell r="D1350" t="str">
            <v>짝</v>
          </cell>
          <cell r="E1350">
            <v>230000</v>
          </cell>
        </row>
        <row r="1351">
          <cell r="A1351">
            <v>1349</v>
          </cell>
          <cell r="B1351" t="str">
            <v>도아록(스텐)</v>
          </cell>
          <cell r="C1351" t="str">
            <v>코파트 R-1000</v>
          </cell>
          <cell r="D1351" t="str">
            <v>조</v>
          </cell>
          <cell r="E1351">
            <v>8000</v>
          </cell>
        </row>
        <row r="1352">
          <cell r="A1352">
            <v>1350</v>
          </cell>
          <cell r="B1352" t="str">
            <v>도아록(스텐)</v>
          </cell>
          <cell r="C1352" t="str">
            <v>코파트 R60SS</v>
          </cell>
          <cell r="D1352" t="str">
            <v>조</v>
          </cell>
          <cell r="E1352">
            <v>6500</v>
          </cell>
        </row>
        <row r="1353">
          <cell r="A1353">
            <v>1351</v>
          </cell>
          <cell r="B1353" t="str">
            <v>도아록 공정</v>
          </cell>
          <cell r="D1353" t="str">
            <v>조</v>
          </cell>
          <cell r="E1353">
            <v>3500</v>
          </cell>
        </row>
        <row r="1354">
          <cell r="A1354">
            <v>1352</v>
          </cell>
          <cell r="B1354" t="str">
            <v>황동정첩</v>
          </cell>
          <cell r="C1354" t="str">
            <v>4¨</v>
          </cell>
          <cell r="D1354" t="str">
            <v>개</v>
          </cell>
          <cell r="E1354">
            <v>1500</v>
          </cell>
        </row>
        <row r="1355">
          <cell r="A1355">
            <v>1353</v>
          </cell>
          <cell r="B1355" t="str">
            <v>오르내리 꽂이쇠</v>
          </cell>
          <cell r="D1355" t="str">
            <v>개</v>
          </cell>
          <cell r="E1355">
            <v>1000</v>
          </cell>
        </row>
        <row r="1356">
          <cell r="A1356">
            <v>1354</v>
          </cell>
        </row>
        <row r="1357">
          <cell r="A1357">
            <v>1355</v>
          </cell>
        </row>
        <row r="1358">
          <cell r="A1358">
            <v>1356</v>
          </cell>
        </row>
        <row r="1359">
          <cell r="A1359">
            <v>1357</v>
          </cell>
        </row>
        <row r="1360">
          <cell r="A1360">
            <v>1358</v>
          </cell>
        </row>
        <row r="1361">
          <cell r="A1361">
            <v>1359</v>
          </cell>
        </row>
        <row r="1362">
          <cell r="A1362">
            <v>1360</v>
          </cell>
        </row>
        <row r="1363">
          <cell r="A1363">
            <v>1361</v>
          </cell>
        </row>
        <row r="1364">
          <cell r="A1364">
            <v>1362</v>
          </cell>
        </row>
        <row r="1365">
          <cell r="A1365">
            <v>1363</v>
          </cell>
        </row>
        <row r="1366">
          <cell r="A1366">
            <v>1364</v>
          </cell>
        </row>
        <row r="1367">
          <cell r="A1367">
            <v>1365</v>
          </cell>
        </row>
        <row r="1368">
          <cell r="A1368">
            <v>1366</v>
          </cell>
        </row>
        <row r="1369">
          <cell r="A1369">
            <v>1367</v>
          </cell>
        </row>
        <row r="1370">
          <cell r="A1370">
            <v>1368</v>
          </cell>
        </row>
        <row r="1371">
          <cell r="A1371">
            <v>1369</v>
          </cell>
        </row>
        <row r="1372">
          <cell r="A1372">
            <v>1370</v>
          </cell>
        </row>
        <row r="1373">
          <cell r="A1373">
            <v>1371</v>
          </cell>
        </row>
        <row r="1374">
          <cell r="A1374">
            <v>1372</v>
          </cell>
        </row>
        <row r="1375">
          <cell r="A1375">
            <v>1373</v>
          </cell>
        </row>
        <row r="1376">
          <cell r="A1376">
            <v>1374</v>
          </cell>
        </row>
        <row r="1377">
          <cell r="A1377">
            <v>1375</v>
          </cell>
        </row>
        <row r="1378">
          <cell r="A1378">
            <v>1376</v>
          </cell>
        </row>
        <row r="1379">
          <cell r="A1379">
            <v>1377</v>
          </cell>
        </row>
        <row r="1380">
          <cell r="A1380">
            <v>1378</v>
          </cell>
        </row>
        <row r="1381">
          <cell r="A1381">
            <v>1379</v>
          </cell>
        </row>
        <row r="1382">
          <cell r="A1382">
            <v>1380</v>
          </cell>
        </row>
        <row r="1383">
          <cell r="A1383">
            <v>1381</v>
          </cell>
        </row>
        <row r="1384">
          <cell r="A1384">
            <v>1382</v>
          </cell>
        </row>
        <row r="1385">
          <cell r="A1385">
            <v>1383</v>
          </cell>
        </row>
        <row r="1386">
          <cell r="A1386">
            <v>1384</v>
          </cell>
        </row>
        <row r="1387">
          <cell r="A1387">
            <v>1385</v>
          </cell>
        </row>
        <row r="1388">
          <cell r="A1388">
            <v>1386</v>
          </cell>
        </row>
        <row r="1389">
          <cell r="A1389">
            <v>1387</v>
          </cell>
        </row>
        <row r="1390">
          <cell r="A1390">
            <v>1388</v>
          </cell>
        </row>
        <row r="1391">
          <cell r="A1391">
            <v>1389</v>
          </cell>
        </row>
        <row r="1392">
          <cell r="A1392">
            <v>1390</v>
          </cell>
        </row>
        <row r="1393">
          <cell r="A1393">
            <v>1391</v>
          </cell>
        </row>
        <row r="1394">
          <cell r="A1394">
            <v>1392</v>
          </cell>
        </row>
        <row r="1395">
          <cell r="A1395">
            <v>1393</v>
          </cell>
        </row>
        <row r="1396">
          <cell r="A1396">
            <v>1394</v>
          </cell>
        </row>
        <row r="1397">
          <cell r="A1397">
            <v>1395</v>
          </cell>
        </row>
        <row r="1398">
          <cell r="A1398">
            <v>1396</v>
          </cell>
        </row>
        <row r="1399">
          <cell r="A1399">
            <v>1397</v>
          </cell>
        </row>
        <row r="1400">
          <cell r="A1400">
            <v>1398</v>
          </cell>
        </row>
        <row r="1401">
          <cell r="A1401">
            <v>1399</v>
          </cell>
        </row>
        <row r="1402">
          <cell r="A1402">
            <v>1400</v>
          </cell>
          <cell r="B1402" t="str">
            <v>맑은유리</v>
          </cell>
          <cell r="C1402" t="str">
            <v>3mm</v>
          </cell>
          <cell r="D1402" t="str">
            <v>㎡</v>
          </cell>
          <cell r="E1402">
            <v>2960</v>
          </cell>
        </row>
        <row r="1403">
          <cell r="A1403">
            <v>1401</v>
          </cell>
          <cell r="B1403" t="str">
            <v>맑은유리</v>
          </cell>
          <cell r="C1403" t="str">
            <v>5mm</v>
          </cell>
          <cell r="D1403" t="str">
            <v>㎡</v>
          </cell>
          <cell r="E1403">
            <v>4413</v>
          </cell>
        </row>
        <row r="1404">
          <cell r="A1404">
            <v>1402</v>
          </cell>
        </row>
        <row r="1405">
          <cell r="A1405">
            <v>1403</v>
          </cell>
          <cell r="B1405" t="str">
            <v>색유리</v>
          </cell>
          <cell r="C1405" t="str">
            <v>3mm</v>
          </cell>
          <cell r="D1405" t="str">
            <v>㎡</v>
          </cell>
          <cell r="E1405">
            <v>4957</v>
          </cell>
        </row>
        <row r="1406">
          <cell r="A1406">
            <v>1404</v>
          </cell>
          <cell r="B1406" t="str">
            <v>색유리</v>
          </cell>
          <cell r="C1406" t="str">
            <v>5mm</v>
          </cell>
          <cell r="D1406" t="str">
            <v>㎡</v>
          </cell>
          <cell r="E1406">
            <v>7319</v>
          </cell>
        </row>
        <row r="1407">
          <cell r="A1407">
            <v>1405</v>
          </cell>
          <cell r="B1407" t="str">
            <v>색유리</v>
          </cell>
          <cell r="C1407" t="str">
            <v>12mm</v>
          </cell>
          <cell r="D1407" t="str">
            <v>㎡</v>
          </cell>
          <cell r="E1407">
            <v>21850</v>
          </cell>
        </row>
        <row r="1408">
          <cell r="A1408">
            <v>1406</v>
          </cell>
        </row>
        <row r="1409">
          <cell r="A1409">
            <v>1407</v>
          </cell>
          <cell r="B1409" t="str">
            <v>무늬유리</v>
          </cell>
          <cell r="C1409" t="str">
            <v>3mm</v>
          </cell>
          <cell r="D1409" t="str">
            <v>㎡</v>
          </cell>
          <cell r="E1409">
            <v>3321</v>
          </cell>
        </row>
        <row r="1410">
          <cell r="A1410">
            <v>1408</v>
          </cell>
        </row>
        <row r="1411">
          <cell r="A1411">
            <v>1409</v>
          </cell>
          <cell r="B1411" t="str">
            <v>투명복층유리</v>
          </cell>
          <cell r="C1411" t="str">
            <v>12mm</v>
          </cell>
          <cell r="D1411" t="str">
            <v>㎡</v>
          </cell>
          <cell r="E1411">
            <v>13563</v>
          </cell>
        </row>
        <row r="1412">
          <cell r="A1412">
            <v>1410</v>
          </cell>
          <cell r="B1412" t="str">
            <v>투명복층유리</v>
          </cell>
          <cell r="C1412" t="str">
            <v>16mm</v>
          </cell>
          <cell r="D1412" t="str">
            <v>㎡</v>
          </cell>
          <cell r="E1412">
            <v>18729</v>
          </cell>
        </row>
        <row r="1413">
          <cell r="A1413">
            <v>1411</v>
          </cell>
          <cell r="B1413" t="str">
            <v>투명복층유리</v>
          </cell>
          <cell r="C1413" t="str">
            <v>18mm</v>
          </cell>
          <cell r="D1413" t="str">
            <v>㎡</v>
          </cell>
          <cell r="E1413">
            <v>24542</v>
          </cell>
        </row>
        <row r="1414">
          <cell r="A1414">
            <v>1412</v>
          </cell>
          <cell r="B1414" t="str">
            <v>투명복층유리</v>
          </cell>
          <cell r="C1414" t="str">
            <v>24mm</v>
          </cell>
          <cell r="D1414" t="str">
            <v>㎡</v>
          </cell>
          <cell r="E1414">
            <v>28417</v>
          </cell>
        </row>
        <row r="1415">
          <cell r="A1415">
            <v>1413</v>
          </cell>
        </row>
        <row r="1416">
          <cell r="A1416">
            <v>1414</v>
          </cell>
          <cell r="B1416" t="str">
            <v>칼라복층유리</v>
          </cell>
          <cell r="C1416" t="str">
            <v>12mm</v>
          </cell>
          <cell r="D1416" t="str">
            <v>㎡</v>
          </cell>
          <cell r="E1416">
            <v>16146</v>
          </cell>
        </row>
        <row r="1417">
          <cell r="A1417">
            <v>1415</v>
          </cell>
          <cell r="B1417" t="str">
            <v>칼라복층유리</v>
          </cell>
          <cell r="C1417" t="str">
            <v>16mm</v>
          </cell>
          <cell r="D1417" t="str">
            <v>㎡</v>
          </cell>
          <cell r="E1417">
            <v>21313</v>
          </cell>
        </row>
        <row r="1418">
          <cell r="A1418">
            <v>1416</v>
          </cell>
          <cell r="B1418" t="str">
            <v>칼라복층유리</v>
          </cell>
          <cell r="C1418" t="str">
            <v>18mm</v>
          </cell>
          <cell r="D1418" t="str">
            <v>㎡</v>
          </cell>
          <cell r="E1418">
            <v>28417</v>
          </cell>
        </row>
        <row r="1419">
          <cell r="A1419">
            <v>1417</v>
          </cell>
          <cell r="B1419" t="str">
            <v>칼라복층유리</v>
          </cell>
          <cell r="C1419" t="str">
            <v>24mm</v>
          </cell>
          <cell r="D1419" t="str">
            <v>㎡</v>
          </cell>
          <cell r="E1419">
            <v>32292</v>
          </cell>
        </row>
        <row r="1420">
          <cell r="A1420">
            <v>1418</v>
          </cell>
        </row>
        <row r="1421">
          <cell r="A1421">
            <v>1419</v>
          </cell>
          <cell r="B1421" t="str">
            <v>반사복층유리</v>
          </cell>
          <cell r="C1421" t="str">
            <v>18mm</v>
          </cell>
          <cell r="D1421" t="str">
            <v>㎡</v>
          </cell>
          <cell r="E1421">
            <v>41334</v>
          </cell>
        </row>
        <row r="1422">
          <cell r="A1422">
            <v>1420</v>
          </cell>
          <cell r="B1422" t="str">
            <v>반사복층유리</v>
          </cell>
          <cell r="C1422" t="str">
            <v>24mm</v>
          </cell>
          <cell r="D1422" t="str">
            <v>㎡</v>
          </cell>
          <cell r="E1422">
            <v>45209</v>
          </cell>
        </row>
        <row r="1423">
          <cell r="A1423">
            <v>1421</v>
          </cell>
        </row>
        <row r="1424">
          <cell r="A1424">
            <v>1422</v>
          </cell>
          <cell r="B1424" t="str">
            <v>반사유리</v>
          </cell>
          <cell r="C1424" t="str">
            <v>6mm</v>
          </cell>
          <cell r="D1424" t="str">
            <v>㎡</v>
          </cell>
          <cell r="E1424">
            <v>21636</v>
          </cell>
        </row>
        <row r="1425">
          <cell r="A1425">
            <v>1423</v>
          </cell>
        </row>
        <row r="1426">
          <cell r="A1426">
            <v>1424</v>
          </cell>
          <cell r="B1426" t="str">
            <v>강화유리(반사유리)</v>
          </cell>
          <cell r="C1426" t="str">
            <v>6mm</v>
          </cell>
          <cell r="D1426" t="str">
            <v>㎡</v>
          </cell>
          <cell r="E1426">
            <v>33476</v>
          </cell>
        </row>
        <row r="1427">
          <cell r="A1427">
            <v>1425</v>
          </cell>
        </row>
        <row r="1428">
          <cell r="A1428">
            <v>1426</v>
          </cell>
          <cell r="B1428" t="str">
            <v>스팬드럴유리</v>
          </cell>
          <cell r="C1428" t="str">
            <v>6mm</v>
          </cell>
          <cell r="D1428" t="str">
            <v>㎡</v>
          </cell>
          <cell r="E1428">
            <v>28632</v>
          </cell>
        </row>
        <row r="1429">
          <cell r="A1429">
            <v>1427</v>
          </cell>
          <cell r="B1429" t="str">
            <v>강화유리(맑은유리)</v>
          </cell>
          <cell r="C1429" t="str">
            <v>3mm</v>
          </cell>
          <cell r="D1429" t="str">
            <v>㎡</v>
          </cell>
          <cell r="E1429">
            <v>9903</v>
          </cell>
        </row>
        <row r="1430">
          <cell r="A1430">
            <v>1428</v>
          </cell>
          <cell r="B1430" t="str">
            <v>강화유리(맑은유리)</v>
          </cell>
          <cell r="C1430" t="str">
            <v>5mm</v>
          </cell>
          <cell r="D1430" t="str">
            <v>㎡</v>
          </cell>
          <cell r="E1430">
            <v>12702</v>
          </cell>
        </row>
        <row r="1431">
          <cell r="A1431">
            <v>1429</v>
          </cell>
          <cell r="B1431" t="str">
            <v>강화유리(맑은유리)</v>
          </cell>
          <cell r="C1431" t="str">
            <v>6mm</v>
          </cell>
          <cell r="D1431" t="str">
            <v>㎡</v>
          </cell>
          <cell r="E1431">
            <v>16038</v>
          </cell>
        </row>
        <row r="1432">
          <cell r="A1432">
            <v>1430</v>
          </cell>
          <cell r="B1432" t="str">
            <v>강화유리(맑은유리)</v>
          </cell>
          <cell r="C1432" t="str">
            <v>8mm</v>
          </cell>
          <cell r="D1432" t="str">
            <v>㎡</v>
          </cell>
          <cell r="E1432">
            <v>23896</v>
          </cell>
        </row>
        <row r="1433">
          <cell r="A1433">
            <v>1431</v>
          </cell>
          <cell r="B1433" t="str">
            <v>강화유리(맑은유리)</v>
          </cell>
          <cell r="C1433" t="str">
            <v>10mm</v>
          </cell>
          <cell r="D1433" t="str">
            <v>㎡</v>
          </cell>
          <cell r="E1433">
            <v>30570</v>
          </cell>
        </row>
        <row r="1434">
          <cell r="A1434">
            <v>1432</v>
          </cell>
          <cell r="B1434" t="str">
            <v>강화유리(맑은유리)</v>
          </cell>
          <cell r="C1434" t="str">
            <v>12mm</v>
          </cell>
          <cell r="D1434" t="str">
            <v>㎡</v>
          </cell>
          <cell r="E1434">
            <v>40257</v>
          </cell>
        </row>
        <row r="1435">
          <cell r="A1435">
            <v>1433</v>
          </cell>
        </row>
        <row r="1436">
          <cell r="A1436">
            <v>1434</v>
          </cell>
          <cell r="B1436" t="str">
            <v>강화유리(색유리)</v>
          </cell>
          <cell r="C1436" t="str">
            <v>3mm</v>
          </cell>
          <cell r="D1436" t="str">
            <v>㎡</v>
          </cell>
          <cell r="E1436">
            <v>12702</v>
          </cell>
        </row>
        <row r="1437">
          <cell r="A1437">
            <v>1435</v>
          </cell>
          <cell r="B1437" t="str">
            <v>강화유리(색유리)</v>
          </cell>
          <cell r="C1437" t="str">
            <v>5mm</v>
          </cell>
          <cell r="D1437" t="str">
            <v>㎡</v>
          </cell>
          <cell r="E1437">
            <v>16469</v>
          </cell>
        </row>
        <row r="1438">
          <cell r="A1438">
            <v>1436</v>
          </cell>
          <cell r="B1438" t="str">
            <v>강화유리(색유리)</v>
          </cell>
          <cell r="C1438" t="str">
            <v>6mm</v>
          </cell>
          <cell r="D1438" t="str">
            <v>㎡</v>
          </cell>
          <cell r="E1438">
            <v>20775</v>
          </cell>
        </row>
        <row r="1439">
          <cell r="A1439">
            <v>1437</v>
          </cell>
          <cell r="B1439" t="str">
            <v>강화유리(색유리)</v>
          </cell>
          <cell r="C1439" t="str">
            <v>8mm</v>
          </cell>
          <cell r="D1439" t="str">
            <v>㎡</v>
          </cell>
          <cell r="E1439">
            <v>31646</v>
          </cell>
        </row>
        <row r="1440">
          <cell r="A1440">
            <v>1438</v>
          </cell>
          <cell r="B1440" t="str">
            <v>강화유리(색유리)</v>
          </cell>
          <cell r="C1440" t="str">
            <v>10mm</v>
          </cell>
          <cell r="D1440" t="str">
            <v>㎡</v>
          </cell>
          <cell r="E1440">
            <v>39719</v>
          </cell>
        </row>
        <row r="1441">
          <cell r="A1441">
            <v>1439</v>
          </cell>
          <cell r="B1441" t="str">
            <v>강화유리(색유리)</v>
          </cell>
          <cell r="C1441" t="str">
            <v>12mm</v>
          </cell>
          <cell r="D1441" t="str">
            <v>㎡</v>
          </cell>
          <cell r="E1441">
            <v>48653</v>
          </cell>
        </row>
        <row r="1442">
          <cell r="A1442">
            <v>1440</v>
          </cell>
        </row>
        <row r="1443">
          <cell r="A1443">
            <v>1441</v>
          </cell>
          <cell r="B1443" t="str">
            <v>유리블럭</v>
          </cell>
          <cell r="C1443" t="str">
            <v>190*190*80</v>
          </cell>
          <cell r="D1443" t="str">
            <v>조</v>
          </cell>
          <cell r="E1443">
            <v>2800</v>
          </cell>
        </row>
        <row r="1444">
          <cell r="A1444">
            <v>1442</v>
          </cell>
        </row>
        <row r="1445">
          <cell r="A1445">
            <v>1443</v>
          </cell>
          <cell r="B1445" t="str">
            <v>마블라이트</v>
          </cell>
          <cell r="C1445" t="str">
            <v>900*900*15</v>
          </cell>
          <cell r="D1445" t="str">
            <v>㎡</v>
          </cell>
          <cell r="E1445">
            <v>225000</v>
          </cell>
        </row>
        <row r="1446">
          <cell r="A1446">
            <v>1444</v>
          </cell>
        </row>
        <row r="1447">
          <cell r="A1447">
            <v>1445</v>
          </cell>
        </row>
        <row r="1448">
          <cell r="A1448">
            <v>1446</v>
          </cell>
        </row>
        <row r="1449">
          <cell r="A1449">
            <v>1447</v>
          </cell>
        </row>
        <row r="1450">
          <cell r="A1450">
            <v>1448</v>
          </cell>
        </row>
        <row r="1451">
          <cell r="A1451">
            <v>1449</v>
          </cell>
        </row>
        <row r="1452">
          <cell r="A1452">
            <v>1450</v>
          </cell>
        </row>
        <row r="1453">
          <cell r="A1453">
            <v>1451</v>
          </cell>
        </row>
        <row r="1454">
          <cell r="A1454">
            <v>1452</v>
          </cell>
        </row>
        <row r="1455">
          <cell r="A1455">
            <v>1453</v>
          </cell>
        </row>
        <row r="1456">
          <cell r="A1456">
            <v>1454</v>
          </cell>
        </row>
        <row r="1457">
          <cell r="A1457">
            <v>1455</v>
          </cell>
        </row>
        <row r="1458">
          <cell r="A1458">
            <v>1456</v>
          </cell>
        </row>
        <row r="1459">
          <cell r="A1459">
            <v>1457</v>
          </cell>
        </row>
        <row r="1460">
          <cell r="A1460">
            <v>1458</v>
          </cell>
        </row>
        <row r="1461">
          <cell r="A1461">
            <v>1459</v>
          </cell>
        </row>
        <row r="1462">
          <cell r="A1462">
            <v>1460</v>
          </cell>
        </row>
        <row r="1463">
          <cell r="A1463">
            <v>1461</v>
          </cell>
        </row>
        <row r="1464">
          <cell r="A1464">
            <v>1462</v>
          </cell>
        </row>
        <row r="1465">
          <cell r="A1465">
            <v>1463</v>
          </cell>
        </row>
        <row r="1466">
          <cell r="A1466">
            <v>1464</v>
          </cell>
        </row>
        <row r="1467">
          <cell r="A1467">
            <v>1465</v>
          </cell>
        </row>
        <row r="1468">
          <cell r="A1468">
            <v>1466</v>
          </cell>
        </row>
        <row r="1469">
          <cell r="A1469">
            <v>1467</v>
          </cell>
        </row>
        <row r="1470">
          <cell r="A1470">
            <v>1468</v>
          </cell>
        </row>
        <row r="1471">
          <cell r="A1471">
            <v>1469</v>
          </cell>
        </row>
        <row r="1472">
          <cell r="A1472">
            <v>1470</v>
          </cell>
        </row>
        <row r="1473">
          <cell r="A1473">
            <v>1471</v>
          </cell>
        </row>
        <row r="1474">
          <cell r="A1474">
            <v>1472</v>
          </cell>
        </row>
        <row r="1475">
          <cell r="A1475">
            <v>1473</v>
          </cell>
        </row>
        <row r="1476">
          <cell r="A1476">
            <v>1474</v>
          </cell>
        </row>
        <row r="1477">
          <cell r="A1477">
            <v>1475</v>
          </cell>
        </row>
        <row r="1478">
          <cell r="A1478">
            <v>1476</v>
          </cell>
        </row>
        <row r="1479">
          <cell r="A1479">
            <v>1477</v>
          </cell>
        </row>
        <row r="1480">
          <cell r="A1480">
            <v>1478</v>
          </cell>
        </row>
        <row r="1481">
          <cell r="A1481">
            <v>1479</v>
          </cell>
        </row>
        <row r="1482">
          <cell r="A1482">
            <v>1480</v>
          </cell>
        </row>
        <row r="1483">
          <cell r="A1483">
            <v>1481</v>
          </cell>
        </row>
        <row r="1484">
          <cell r="A1484">
            <v>1482</v>
          </cell>
        </row>
        <row r="1485">
          <cell r="A1485">
            <v>1483</v>
          </cell>
        </row>
        <row r="1486">
          <cell r="A1486">
            <v>1484</v>
          </cell>
        </row>
        <row r="1487">
          <cell r="A1487">
            <v>1485</v>
          </cell>
        </row>
        <row r="1488">
          <cell r="A1488">
            <v>1486</v>
          </cell>
        </row>
        <row r="1489">
          <cell r="A1489">
            <v>1487</v>
          </cell>
        </row>
        <row r="1490">
          <cell r="A1490">
            <v>1488</v>
          </cell>
        </row>
        <row r="1491">
          <cell r="A1491">
            <v>1489</v>
          </cell>
        </row>
        <row r="1492">
          <cell r="A1492">
            <v>1490</v>
          </cell>
        </row>
        <row r="1493">
          <cell r="A1493">
            <v>1491</v>
          </cell>
        </row>
        <row r="1494">
          <cell r="A1494">
            <v>1492</v>
          </cell>
        </row>
        <row r="1495">
          <cell r="A1495">
            <v>1493</v>
          </cell>
        </row>
        <row r="1496">
          <cell r="A1496">
            <v>1494</v>
          </cell>
        </row>
        <row r="1497">
          <cell r="A1497">
            <v>1495</v>
          </cell>
        </row>
        <row r="1498">
          <cell r="A1498">
            <v>1496</v>
          </cell>
        </row>
        <row r="1499">
          <cell r="A1499">
            <v>1497</v>
          </cell>
        </row>
        <row r="1500">
          <cell r="A1500">
            <v>1498</v>
          </cell>
        </row>
        <row r="1501">
          <cell r="A1501">
            <v>1499</v>
          </cell>
        </row>
        <row r="1502">
          <cell r="A1502">
            <v>1500</v>
          </cell>
        </row>
        <row r="1503">
          <cell r="A1503">
            <v>1501</v>
          </cell>
          <cell r="B1503" t="str">
            <v>조합페인트</v>
          </cell>
          <cell r="C1503" t="str">
            <v>목재면 1회</v>
          </cell>
          <cell r="D1503" t="str">
            <v>㎡</v>
          </cell>
          <cell r="E1503">
            <v>308</v>
          </cell>
          <cell r="F1503">
            <v>1191</v>
          </cell>
        </row>
        <row r="1504">
          <cell r="A1504">
            <v>1502</v>
          </cell>
          <cell r="B1504" t="str">
            <v>조합페인트</v>
          </cell>
          <cell r="C1504" t="str">
            <v>목재면 2회</v>
          </cell>
          <cell r="D1504" t="str">
            <v>㎡</v>
          </cell>
          <cell r="E1504">
            <v>589</v>
          </cell>
          <cell r="F1504">
            <v>2442</v>
          </cell>
        </row>
        <row r="1505">
          <cell r="A1505">
            <v>1503</v>
          </cell>
          <cell r="B1505" t="str">
            <v>조합페인트</v>
          </cell>
          <cell r="C1505" t="str">
            <v>목재면 3회</v>
          </cell>
          <cell r="D1505" t="str">
            <v>㎡</v>
          </cell>
          <cell r="E1505">
            <v>805</v>
          </cell>
          <cell r="F1505">
            <v>3633</v>
          </cell>
        </row>
        <row r="1506">
          <cell r="A1506">
            <v>1504</v>
          </cell>
          <cell r="B1506" t="str">
            <v>조합페인트</v>
          </cell>
          <cell r="C1506" t="str">
            <v>철재면 1회</v>
          </cell>
          <cell r="D1506" t="str">
            <v>㎡</v>
          </cell>
          <cell r="E1506">
            <v>382</v>
          </cell>
          <cell r="F1506">
            <v>1370</v>
          </cell>
        </row>
        <row r="1507">
          <cell r="A1507">
            <v>1505</v>
          </cell>
          <cell r="B1507" t="str">
            <v>조합페인트</v>
          </cell>
          <cell r="C1507" t="str">
            <v>철재면 2회</v>
          </cell>
          <cell r="D1507" t="str">
            <v>㎡</v>
          </cell>
          <cell r="E1507">
            <v>634</v>
          </cell>
          <cell r="F1507">
            <v>2740</v>
          </cell>
        </row>
        <row r="1508">
          <cell r="A1508">
            <v>1506</v>
          </cell>
          <cell r="B1508" t="str">
            <v>조합페인트</v>
          </cell>
          <cell r="C1508" t="str">
            <v>철재면 3회</v>
          </cell>
          <cell r="D1508" t="str">
            <v>㎡</v>
          </cell>
          <cell r="E1508">
            <v>868</v>
          </cell>
          <cell r="F1508">
            <v>3871</v>
          </cell>
        </row>
        <row r="1509">
          <cell r="A1509">
            <v>1507</v>
          </cell>
          <cell r="B1509" t="str">
            <v>녹막이페인트</v>
          </cell>
          <cell r="C1509" t="str">
            <v>벽면</v>
          </cell>
          <cell r="D1509" t="str">
            <v>㎡</v>
          </cell>
          <cell r="E1509">
            <v>305</v>
          </cell>
          <cell r="F1509">
            <v>1131</v>
          </cell>
        </row>
        <row r="1510">
          <cell r="A1510">
            <v>1508</v>
          </cell>
          <cell r="B1510" t="str">
            <v>녹막이페인트</v>
          </cell>
          <cell r="C1510" t="str">
            <v>벽면</v>
          </cell>
          <cell r="D1510" t="str">
            <v>㎡</v>
          </cell>
          <cell r="E1510">
            <v>555</v>
          </cell>
          <cell r="F1510">
            <v>1787</v>
          </cell>
        </row>
        <row r="1511">
          <cell r="A1511">
            <v>1509</v>
          </cell>
          <cell r="B1511" t="str">
            <v>녹막이페인트</v>
          </cell>
          <cell r="C1511" t="str">
            <v>벽면</v>
          </cell>
          <cell r="D1511" t="str">
            <v>㎡</v>
          </cell>
          <cell r="E1511">
            <v>637</v>
          </cell>
          <cell r="F1511">
            <v>2740</v>
          </cell>
        </row>
        <row r="1512">
          <cell r="A1512">
            <v>1510</v>
          </cell>
          <cell r="B1512" t="str">
            <v>에나멜페인트</v>
          </cell>
          <cell r="C1512" t="str">
            <v>목재면 1회</v>
          </cell>
          <cell r="D1512" t="str">
            <v>㎡</v>
          </cell>
          <cell r="E1512">
            <v>249</v>
          </cell>
          <cell r="F1512">
            <v>2561</v>
          </cell>
        </row>
        <row r="1513">
          <cell r="A1513">
            <v>1511</v>
          </cell>
          <cell r="B1513" t="str">
            <v>에나멜페인트</v>
          </cell>
          <cell r="C1513" t="str">
            <v>목재면 2회</v>
          </cell>
          <cell r="D1513" t="str">
            <v>㎡</v>
          </cell>
          <cell r="E1513">
            <v>418</v>
          </cell>
          <cell r="F1513">
            <v>4646</v>
          </cell>
        </row>
        <row r="1514">
          <cell r="A1514">
            <v>1512</v>
          </cell>
          <cell r="B1514" t="str">
            <v>에나멜페인트</v>
          </cell>
          <cell r="C1514" t="str">
            <v>목재면 3회</v>
          </cell>
          <cell r="D1514" t="str">
            <v>㎡</v>
          </cell>
          <cell r="E1514">
            <v>571</v>
          </cell>
          <cell r="F1514">
            <v>6731</v>
          </cell>
        </row>
        <row r="1515">
          <cell r="A1515">
            <v>1513</v>
          </cell>
          <cell r="B1515" t="str">
            <v>에나멜페인트</v>
          </cell>
          <cell r="C1515" t="str">
            <v>철재면 1회</v>
          </cell>
          <cell r="D1515" t="str">
            <v>㎡</v>
          </cell>
          <cell r="E1515">
            <v>230</v>
          </cell>
          <cell r="F1515">
            <v>3097</v>
          </cell>
        </row>
        <row r="1516">
          <cell r="A1516">
            <v>1514</v>
          </cell>
          <cell r="B1516" t="str">
            <v>에나멜페인트</v>
          </cell>
          <cell r="C1516" t="str">
            <v>철재면 2회</v>
          </cell>
          <cell r="D1516" t="str">
            <v>㎡</v>
          </cell>
          <cell r="E1516">
            <v>418</v>
          </cell>
          <cell r="F1516">
            <v>6195</v>
          </cell>
        </row>
        <row r="1517">
          <cell r="A1517">
            <v>1515</v>
          </cell>
          <cell r="B1517" t="str">
            <v>에나멜페인트</v>
          </cell>
          <cell r="C1517" t="str">
            <v>철재면 3회</v>
          </cell>
          <cell r="D1517" t="str">
            <v>㎡</v>
          </cell>
          <cell r="E1517">
            <v>552</v>
          </cell>
          <cell r="F1517">
            <v>8041</v>
          </cell>
        </row>
        <row r="1518">
          <cell r="A1518">
            <v>1516</v>
          </cell>
          <cell r="B1518" t="str">
            <v>바니쉬칠</v>
          </cell>
          <cell r="C1518" t="str">
            <v>목재면 1회</v>
          </cell>
          <cell r="D1518" t="str">
            <v>㎡</v>
          </cell>
          <cell r="E1518">
            <v>137</v>
          </cell>
          <cell r="F1518">
            <v>1250</v>
          </cell>
        </row>
        <row r="1519">
          <cell r="A1519">
            <v>1517</v>
          </cell>
          <cell r="B1519" t="str">
            <v>바니쉬칠</v>
          </cell>
          <cell r="C1519" t="str">
            <v>목재면 2회</v>
          </cell>
          <cell r="D1519" t="str">
            <v>㎡</v>
          </cell>
          <cell r="E1519">
            <v>271</v>
          </cell>
          <cell r="F1519">
            <v>2859</v>
          </cell>
        </row>
        <row r="1520">
          <cell r="A1520">
            <v>1518</v>
          </cell>
          <cell r="B1520" t="str">
            <v>바니쉬칠</v>
          </cell>
          <cell r="C1520" t="str">
            <v>목재면 3회</v>
          </cell>
          <cell r="D1520" t="str">
            <v>㎡</v>
          </cell>
          <cell r="E1520">
            <v>455</v>
          </cell>
          <cell r="F1520">
            <v>4467</v>
          </cell>
        </row>
        <row r="1521">
          <cell r="A1521">
            <v>1519</v>
          </cell>
          <cell r="B1521" t="str">
            <v>크리어 락카칠</v>
          </cell>
          <cell r="C1521" t="str">
            <v>목재면 7회</v>
          </cell>
          <cell r="D1521" t="str">
            <v>㎡</v>
          </cell>
          <cell r="E1521">
            <v>2107</v>
          </cell>
          <cell r="F1521">
            <v>23231</v>
          </cell>
        </row>
        <row r="1522">
          <cell r="A1522">
            <v>1520</v>
          </cell>
          <cell r="B1522" t="str">
            <v>락카 에나멜칠</v>
          </cell>
          <cell r="C1522" t="str">
            <v>뿜칠 목재</v>
          </cell>
          <cell r="D1522" t="str">
            <v>㎡</v>
          </cell>
          <cell r="E1522">
            <v>2310</v>
          </cell>
          <cell r="F1522">
            <v>20849</v>
          </cell>
        </row>
        <row r="1523">
          <cell r="A1523">
            <v>1521</v>
          </cell>
          <cell r="B1523" t="str">
            <v>락카 에나멜칠</v>
          </cell>
          <cell r="C1523" t="str">
            <v>뿜칠 철재</v>
          </cell>
          <cell r="D1523" t="str">
            <v>㎡</v>
          </cell>
          <cell r="E1523">
            <v>2817</v>
          </cell>
          <cell r="F1523">
            <v>23827</v>
          </cell>
        </row>
        <row r="1524">
          <cell r="A1524">
            <v>1522</v>
          </cell>
          <cell r="B1524" t="str">
            <v>오일 스테인칠</v>
          </cell>
          <cell r="C1524" t="str">
            <v>1회</v>
          </cell>
          <cell r="D1524" t="str">
            <v>㎡</v>
          </cell>
          <cell r="E1524">
            <v>216</v>
          </cell>
          <cell r="F1524">
            <v>1429</v>
          </cell>
        </row>
        <row r="1525">
          <cell r="A1525">
            <v>1523</v>
          </cell>
          <cell r="B1525" t="str">
            <v>오일 스테인칠</v>
          </cell>
          <cell r="C1525" t="str">
            <v>2회</v>
          </cell>
          <cell r="D1525" t="str">
            <v>㎡</v>
          </cell>
          <cell r="E1525">
            <v>340</v>
          </cell>
          <cell r="F1525">
            <v>2680</v>
          </cell>
        </row>
        <row r="1526">
          <cell r="A1526">
            <v>1524</v>
          </cell>
          <cell r="B1526" t="str">
            <v>알루미늄 페인트칠</v>
          </cell>
          <cell r="C1526" t="str">
            <v>목재면 2회</v>
          </cell>
          <cell r="D1526" t="str">
            <v>㎡</v>
          </cell>
          <cell r="E1526">
            <v>635</v>
          </cell>
          <cell r="F1526">
            <v>3248</v>
          </cell>
        </row>
        <row r="1527">
          <cell r="A1527">
            <v>1525</v>
          </cell>
          <cell r="B1527" t="str">
            <v>수성페인트</v>
          </cell>
          <cell r="C1527" t="str">
            <v>내벽 1회</v>
          </cell>
          <cell r="D1527" t="str">
            <v>㎡</v>
          </cell>
          <cell r="E1527">
            <v>166</v>
          </cell>
          <cell r="F1527">
            <v>1250</v>
          </cell>
        </row>
        <row r="1528">
          <cell r="A1528">
            <v>1526</v>
          </cell>
          <cell r="B1528" t="str">
            <v>수성페인트</v>
          </cell>
          <cell r="C1528" t="str">
            <v>내벽 2회</v>
          </cell>
          <cell r="D1528" t="str">
            <v>㎡</v>
          </cell>
          <cell r="E1528">
            <v>345</v>
          </cell>
          <cell r="F1528">
            <v>2740</v>
          </cell>
        </row>
        <row r="1529">
          <cell r="A1529">
            <v>1527</v>
          </cell>
          <cell r="B1529" t="str">
            <v>수성페인트</v>
          </cell>
          <cell r="C1529" t="str">
            <v>내벽 3회</v>
          </cell>
          <cell r="D1529" t="str">
            <v>㎡</v>
          </cell>
          <cell r="E1529">
            <v>523</v>
          </cell>
          <cell r="F1529">
            <v>4229</v>
          </cell>
        </row>
        <row r="1530">
          <cell r="A1530">
            <v>1528</v>
          </cell>
          <cell r="B1530" t="str">
            <v>수성페인트</v>
          </cell>
          <cell r="C1530" t="str">
            <v>외벽 1회</v>
          </cell>
          <cell r="D1530" t="str">
            <v>㎡</v>
          </cell>
          <cell r="E1530">
            <v>128</v>
          </cell>
          <cell r="F1530">
            <v>1250</v>
          </cell>
        </row>
        <row r="1531">
          <cell r="A1531">
            <v>1529</v>
          </cell>
          <cell r="B1531" t="str">
            <v>수성페인트</v>
          </cell>
          <cell r="C1531" t="str">
            <v>외벽 2회</v>
          </cell>
          <cell r="D1531" t="str">
            <v>㎡</v>
          </cell>
          <cell r="E1531">
            <v>268</v>
          </cell>
          <cell r="F1531">
            <v>2740</v>
          </cell>
        </row>
        <row r="1532">
          <cell r="A1532">
            <v>1530</v>
          </cell>
          <cell r="B1532" t="str">
            <v>수성페인트</v>
          </cell>
          <cell r="C1532" t="str">
            <v>외벽 3회</v>
          </cell>
          <cell r="D1532" t="str">
            <v>㎡</v>
          </cell>
          <cell r="E1532">
            <v>408</v>
          </cell>
          <cell r="F1532">
            <v>4229</v>
          </cell>
        </row>
        <row r="1533">
          <cell r="A1533">
            <v>1531</v>
          </cell>
          <cell r="B1533" t="str">
            <v>수성페인트</v>
          </cell>
          <cell r="C1533" t="str">
            <v>내부천정1회</v>
          </cell>
          <cell r="D1533" t="str">
            <v>㎡</v>
          </cell>
          <cell r="E1533">
            <v>194</v>
          </cell>
          <cell r="F1533">
            <v>1489</v>
          </cell>
        </row>
        <row r="1534">
          <cell r="A1534">
            <v>1532</v>
          </cell>
          <cell r="B1534" t="str">
            <v>수성페인트</v>
          </cell>
          <cell r="C1534" t="str">
            <v>내부천정2회</v>
          </cell>
          <cell r="D1534" t="str">
            <v>㎡</v>
          </cell>
          <cell r="E1534">
            <v>406</v>
          </cell>
          <cell r="F1534">
            <v>3276</v>
          </cell>
        </row>
        <row r="1535">
          <cell r="A1535">
            <v>1533</v>
          </cell>
          <cell r="B1535" t="str">
            <v>수성페인트</v>
          </cell>
          <cell r="C1535" t="str">
            <v>내부천정3회</v>
          </cell>
          <cell r="D1535" t="str">
            <v>㎡</v>
          </cell>
          <cell r="E1535">
            <v>671</v>
          </cell>
          <cell r="F1535">
            <v>5063</v>
          </cell>
        </row>
        <row r="1536">
          <cell r="A1536">
            <v>1534</v>
          </cell>
          <cell r="B1536" t="str">
            <v>수성페인트</v>
          </cell>
          <cell r="C1536" t="str">
            <v>외부천정 1회</v>
          </cell>
          <cell r="D1536" t="str">
            <v>㎡</v>
          </cell>
          <cell r="E1536">
            <v>174</v>
          </cell>
          <cell r="F1536">
            <v>2561</v>
          </cell>
        </row>
        <row r="1537">
          <cell r="A1537">
            <v>1535</v>
          </cell>
          <cell r="B1537" t="str">
            <v>수성페인트</v>
          </cell>
          <cell r="C1537" t="str">
            <v>외부천정 2회</v>
          </cell>
          <cell r="D1537" t="str">
            <v>㎡</v>
          </cell>
          <cell r="E1537">
            <v>349</v>
          </cell>
          <cell r="F1537">
            <v>4348</v>
          </cell>
        </row>
        <row r="1538">
          <cell r="A1538">
            <v>1536</v>
          </cell>
          <cell r="B1538" t="str">
            <v>수성페인트</v>
          </cell>
          <cell r="C1538" t="str">
            <v>외부천정 3회</v>
          </cell>
          <cell r="D1538" t="str">
            <v>㎡</v>
          </cell>
          <cell r="E1538">
            <v>514</v>
          </cell>
          <cell r="F1538">
            <v>6135</v>
          </cell>
        </row>
        <row r="1539">
          <cell r="A1539">
            <v>1537</v>
          </cell>
          <cell r="B1539" t="str">
            <v>본타일(인코트)아크릴계</v>
          </cell>
          <cell r="C1539" t="str">
            <v>내부 벽</v>
          </cell>
          <cell r="D1539" t="str">
            <v>㎡</v>
          </cell>
          <cell r="E1539">
            <v>3283</v>
          </cell>
          <cell r="F1539">
            <v>10416</v>
          </cell>
        </row>
        <row r="1540">
          <cell r="A1540">
            <v>1538</v>
          </cell>
          <cell r="B1540" t="str">
            <v>본타일(인코트)아크릴계</v>
          </cell>
          <cell r="C1540" t="str">
            <v>내부 천정</v>
          </cell>
          <cell r="D1540" t="str">
            <v>㎡</v>
          </cell>
          <cell r="E1540">
            <v>3939</v>
          </cell>
          <cell r="F1540">
            <v>12466</v>
          </cell>
        </row>
        <row r="1541">
          <cell r="A1541">
            <v>1539</v>
          </cell>
          <cell r="B1541" t="str">
            <v>본타일(인코트)에폭시계</v>
          </cell>
          <cell r="C1541" t="str">
            <v>외부 벽</v>
          </cell>
          <cell r="D1541" t="str">
            <v>㎡</v>
          </cell>
          <cell r="E1541">
            <v>4123</v>
          </cell>
          <cell r="F1541">
            <v>9602</v>
          </cell>
        </row>
        <row r="1542">
          <cell r="A1542">
            <v>1540</v>
          </cell>
          <cell r="B1542" t="str">
            <v>본타일(인코트)에폭시계</v>
          </cell>
          <cell r="C1542" t="str">
            <v>외부 천정</v>
          </cell>
          <cell r="D1542" t="str">
            <v>㎡</v>
          </cell>
          <cell r="E1542">
            <v>4946</v>
          </cell>
          <cell r="F1542">
            <v>11532</v>
          </cell>
        </row>
        <row r="1543">
          <cell r="A1543">
            <v>1541</v>
          </cell>
          <cell r="B1543" t="str">
            <v>암면 스프레이</v>
          </cell>
          <cell r="C1543" t="str">
            <v>흡음.단열 T30</v>
          </cell>
          <cell r="D1543" t="str">
            <v>㎡</v>
          </cell>
          <cell r="E1543">
            <v>4800</v>
          </cell>
        </row>
        <row r="1544">
          <cell r="A1544">
            <v>1542</v>
          </cell>
          <cell r="B1544" t="str">
            <v>암면 스프레이</v>
          </cell>
          <cell r="C1544" t="str">
            <v>흡음.단열 T50</v>
          </cell>
          <cell r="D1544" t="str">
            <v>㎡</v>
          </cell>
          <cell r="E1544">
            <v>8000</v>
          </cell>
        </row>
        <row r="1545">
          <cell r="A1545">
            <v>1543</v>
          </cell>
          <cell r="B1545" t="str">
            <v>암면 스프레이</v>
          </cell>
          <cell r="C1545" t="str">
            <v>흡음.단열 T80</v>
          </cell>
          <cell r="D1545" t="str">
            <v>㎡</v>
          </cell>
          <cell r="E1545">
            <v>12800</v>
          </cell>
        </row>
        <row r="1546">
          <cell r="A1546">
            <v>1544</v>
          </cell>
          <cell r="B1546" t="str">
            <v>퍼라이트뿜칠</v>
          </cell>
          <cell r="C1546" t="str">
            <v>천정.주차장 T3</v>
          </cell>
          <cell r="D1546" t="str">
            <v>㎡</v>
          </cell>
          <cell r="E1546">
            <v>6000</v>
          </cell>
        </row>
        <row r="1547">
          <cell r="A1547">
            <v>1545</v>
          </cell>
          <cell r="B1547" t="str">
            <v>퍼라이트뿜칠</v>
          </cell>
          <cell r="C1547" t="str">
            <v>천정.주차장 T5</v>
          </cell>
          <cell r="D1547" t="str">
            <v>㎡</v>
          </cell>
          <cell r="E1547">
            <v>10000</v>
          </cell>
        </row>
        <row r="1548">
          <cell r="A1548">
            <v>1546</v>
          </cell>
          <cell r="B1548" t="str">
            <v>퍼라이트뿜칠</v>
          </cell>
          <cell r="C1548" t="str">
            <v>천정.주차장 T7</v>
          </cell>
          <cell r="D1548" t="str">
            <v>㎡</v>
          </cell>
          <cell r="E1548">
            <v>14000</v>
          </cell>
        </row>
        <row r="1549">
          <cell r="A1549">
            <v>1547</v>
          </cell>
          <cell r="B1549" t="str">
            <v>퍼라이트뿜칠</v>
          </cell>
          <cell r="C1549" t="str">
            <v>단열.흡음.결로방지 T3</v>
          </cell>
          <cell r="D1549" t="str">
            <v>㎡</v>
          </cell>
          <cell r="E1549">
            <v>4200</v>
          </cell>
        </row>
        <row r="1550">
          <cell r="A1550">
            <v>1548</v>
          </cell>
          <cell r="B1550" t="str">
            <v>퍼라이트뿜칠</v>
          </cell>
          <cell r="C1550" t="str">
            <v>단열.흡음.결로방지 T7</v>
          </cell>
          <cell r="D1550" t="str">
            <v>㎡</v>
          </cell>
          <cell r="E1550">
            <v>9800</v>
          </cell>
        </row>
        <row r="1551">
          <cell r="A1551">
            <v>1549</v>
          </cell>
          <cell r="B1551" t="str">
            <v>퍼라이트뿜칠</v>
          </cell>
          <cell r="C1551" t="str">
            <v>단열.흡음.결로방지 T10</v>
          </cell>
          <cell r="D1551" t="str">
            <v>㎡</v>
          </cell>
          <cell r="E1551">
            <v>14000</v>
          </cell>
        </row>
        <row r="1552">
          <cell r="A1552">
            <v>1550</v>
          </cell>
          <cell r="B1552" t="str">
            <v>퍼라이트 스프레이</v>
          </cell>
          <cell r="C1552" t="str">
            <v>단열.흡음.결로방지 T3</v>
          </cell>
          <cell r="D1552" t="str">
            <v>㎡</v>
          </cell>
          <cell r="E1552">
            <v>4500</v>
          </cell>
        </row>
        <row r="1553">
          <cell r="A1553">
            <v>1551</v>
          </cell>
          <cell r="B1553" t="str">
            <v>퍼라이트 스프레이</v>
          </cell>
          <cell r="C1553" t="str">
            <v>단열.흡음.결로방지 T13</v>
          </cell>
          <cell r="D1553" t="str">
            <v>㎡</v>
          </cell>
          <cell r="E1553">
            <v>13000</v>
          </cell>
        </row>
        <row r="1554">
          <cell r="A1554">
            <v>1552</v>
          </cell>
          <cell r="B1554" t="str">
            <v>무늬코트</v>
          </cell>
          <cell r="C1554" t="str">
            <v>목재면</v>
          </cell>
          <cell r="D1554" t="str">
            <v>㎡</v>
          </cell>
          <cell r="E1554">
            <v>1055</v>
          </cell>
          <cell r="F1554">
            <v>4765</v>
          </cell>
        </row>
        <row r="1555">
          <cell r="A1555">
            <v>1553</v>
          </cell>
          <cell r="B1555" t="str">
            <v>무늬코트</v>
          </cell>
          <cell r="C1555" t="str">
            <v>철재면</v>
          </cell>
          <cell r="D1555" t="str">
            <v>㎡</v>
          </cell>
          <cell r="E1555">
            <v>1065</v>
          </cell>
          <cell r="F1555">
            <v>5956</v>
          </cell>
        </row>
        <row r="1556">
          <cell r="A1556">
            <v>1554</v>
          </cell>
          <cell r="B1556" t="str">
            <v>무늬코트</v>
          </cell>
          <cell r="C1556" t="str">
            <v>알카리성면</v>
          </cell>
          <cell r="D1556" t="str">
            <v>㎡</v>
          </cell>
          <cell r="E1556">
            <v>1055</v>
          </cell>
          <cell r="F1556">
            <v>6552</v>
          </cell>
        </row>
        <row r="1557">
          <cell r="A1557">
            <v>1555</v>
          </cell>
          <cell r="B1557" t="str">
            <v>세라믹페인트</v>
          </cell>
          <cell r="C1557" t="str">
            <v>2회걸레받이</v>
          </cell>
          <cell r="D1557" t="str">
            <v>㎡</v>
          </cell>
          <cell r="E1557">
            <v>824</v>
          </cell>
          <cell r="F1557">
            <v>3878</v>
          </cell>
        </row>
        <row r="1558">
          <cell r="A1558">
            <v>1556</v>
          </cell>
          <cell r="B1558" t="str">
            <v>조합페인트</v>
          </cell>
          <cell r="C1558" t="str">
            <v>철재3회</v>
          </cell>
          <cell r="D1558" t="str">
            <v>㎡</v>
          </cell>
          <cell r="E1558">
            <v>1045</v>
          </cell>
          <cell r="F1558">
            <v>3933</v>
          </cell>
        </row>
        <row r="1559">
          <cell r="A1559">
            <v>1557</v>
          </cell>
          <cell r="B1559" t="str">
            <v>방청페인트</v>
          </cell>
          <cell r="C1559" t="str">
            <v>철부 1회</v>
          </cell>
          <cell r="D1559" t="str">
            <v>㎡</v>
          </cell>
          <cell r="E1559">
            <v>400</v>
          </cell>
          <cell r="F1559">
            <v>1883</v>
          </cell>
        </row>
        <row r="1560">
          <cell r="A1560">
            <v>1558</v>
          </cell>
        </row>
        <row r="1561">
          <cell r="A1561">
            <v>1559</v>
          </cell>
        </row>
        <row r="1562">
          <cell r="A1562">
            <v>1560</v>
          </cell>
        </row>
        <row r="1563">
          <cell r="A1563">
            <v>1561</v>
          </cell>
        </row>
        <row r="1564">
          <cell r="A1564">
            <v>1562</v>
          </cell>
        </row>
        <row r="1565">
          <cell r="A1565">
            <v>1563</v>
          </cell>
        </row>
        <row r="1566">
          <cell r="A1566">
            <v>1564</v>
          </cell>
        </row>
        <row r="1567">
          <cell r="A1567">
            <v>1565</v>
          </cell>
        </row>
        <row r="1568">
          <cell r="A1568">
            <v>1566</v>
          </cell>
        </row>
        <row r="1569">
          <cell r="A1569">
            <v>1567</v>
          </cell>
        </row>
        <row r="1570">
          <cell r="A1570">
            <v>1568</v>
          </cell>
        </row>
        <row r="1571">
          <cell r="A1571">
            <v>1569</v>
          </cell>
        </row>
        <row r="1572">
          <cell r="A1572">
            <v>1570</v>
          </cell>
        </row>
        <row r="1573">
          <cell r="A1573">
            <v>1571</v>
          </cell>
        </row>
        <row r="1574">
          <cell r="A1574">
            <v>1572</v>
          </cell>
        </row>
        <row r="1575">
          <cell r="A1575">
            <v>1573</v>
          </cell>
        </row>
        <row r="1576">
          <cell r="A1576">
            <v>1574</v>
          </cell>
        </row>
        <row r="1577">
          <cell r="A1577">
            <v>1575</v>
          </cell>
        </row>
        <row r="1578">
          <cell r="A1578">
            <v>1576</v>
          </cell>
        </row>
        <row r="1579">
          <cell r="A1579">
            <v>1577</v>
          </cell>
        </row>
        <row r="1580">
          <cell r="A1580">
            <v>1578</v>
          </cell>
        </row>
        <row r="1581">
          <cell r="A1581">
            <v>1579</v>
          </cell>
        </row>
        <row r="1582">
          <cell r="A1582">
            <v>1580</v>
          </cell>
        </row>
        <row r="1583">
          <cell r="A1583">
            <v>1581</v>
          </cell>
        </row>
        <row r="1584">
          <cell r="A1584">
            <v>1582</v>
          </cell>
        </row>
        <row r="1585">
          <cell r="A1585">
            <v>1583</v>
          </cell>
        </row>
        <row r="1586">
          <cell r="A1586">
            <v>1584</v>
          </cell>
        </row>
        <row r="1587">
          <cell r="A1587">
            <v>1585</v>
          </cell>
        </row>
        <row r="1588">
          <cell r="A1588">
            <v>1586</v>
          </cell>
        </row>
        <row r="1589">
          <cell r="A1589">
            <v>1587</v>
          </cell>
        </row>
        <row r="1590">
          <cell r="A1590">
            <v>1588</v>
          </cell>
        </row>
        <row r="1591">
          <cell r="A1591">
            <v>1589</v>
          </cell>
        </row>
        <row r="1592">
          <cell r="A1592">
            <v>1590</v>
          </cell>
        </row>
        <row r="1593">
          <cell r="A1593">
            <v>1591</v>
          </cell>
        </row>
        <row r="1594">
          <cell r="A1594">
            <v>1592</v>
          </cell>
        </row>
        <row r="1595">
          <cell r="A1595">
            <v>1593</v>
          </cell>
        </row>
        <row r="1596">
          <cell r="A1596">
            <v>1594</v>
          </cell>
        </row>
        <row r="1597">
          <cell r="A1597">
            <v>1595</v>
          </cell>
        </row>
        <row r="1598">
          <cell r="A1598">
            <v>1596</v>
          </cell>
        </row>
        <row r="1599">
          <cell r="A1599">
            <v>1597</v>
          </cell>
        </row>
        <row r="1600">
          <cell r="A1600">
            <v>1598</v>
          </cell>
        </row>
        <row r="1601">
          <cell r="A1601">
            <v>1599</v>
          </cell>
        </row>
        <row r="1602">
          <cell r="A1602">
            <v>1600</v>
          </cell>
          <cell r="B1602" t="str">
            <v>비닐타일 붙이기</v>
          </cell>
          <cell r="D1602" t="str">
            <v>㎡</v>
          </cell>
          <cell r="E1602">
            <v>2565</v>
          </cell>
          <cell r="F1602">
            <v>5492</v>
          </cell>
        </row>
        <row r="1603">
          <cell r="A1603">
            <v>1601</v>
          </cell>
          <cell r="B1603" t="str">
            <v>리노륨 붙이기</v>
          </cell>
          <cell r="D1603" t="str">
            <v>㎡</v>
          </cell>
          <cell r="E1603">
            <v>4127</v>
          </cell>
          <cell r="F1603">
            <v>2574</v>
          </cell>
        </row>
        <row r="1604">
          <cell r="A1604">
            <v>1602</v>
          </cell>
          <cell r="B1604" t="str">
            <v>석고판 못 붙임</v>
          </cell>
          <cell r="D1604" t="str">
            <v>㎡</v>
          </cell>
          <cell r="E1604">
            <v>1350</v>
          </cell>
          <cell r="F1604">
            <v>4037</v>
          </cell>
        </row>
        <row r="1605">
          <cell r="A1605">
            <v>1603</v>
          </cell>
          <cell r="B1605" t="str">
            <v>석고판 본드 붙임</v>
          </cell>
          <cell r="D1605" t="str">
            <v>㎡</v>
          </cell>
          <cell r="E1605">
            <v>2272</v>
          </cell>
          <cell r="F1605">
            <v>3026</v>
          </cell>
        </row>
        <row r="1606">
          <cell r="A1606">
            <v>1604</v>
          </cell>
          <cell r="B1606" t="str">
            <v>벽지 바름</v>
          </cell>
          <cell r="D1606" t="str">
            <v>㎡</v>
          </cell>
          <cell r="E1606">
            <v>881</v>
          </cell>
          <cell r="F1606">
            <v>4508</v>
          </cell>
        </row>
        <row r="1607">
          <cell r="A1607">
            <v>1605</v>
          </cell>
          <cell r="B1607" t="str">
            <v>반자 바름</v>
          </cell>
          <cell r="D1607" t="str">
            <v>㎡</v>
          </cell>
          <cell r="E1607">
            <v>907</v>
          </cell>
          <cell r="F1607">
            <v>5636</v>
          </cell>
        </row>
        <row r="1608">
          <cell r="A1608">
            <v>1606</v>
          </cell>
          <cell r="B1608" t="str">
            <v>장판지 바름</v>
          </cell>
          <cell r="D1608" t="str">
            <v>㎡</v>
          </cell>
          <cell r="E1608">
            <v>1131</v>
          </cell>
          <cell r="F1608">
            <v>6763</v>
          </cell>
        </row>
        <row r="1609">
          <cell r="A1609">
            <v>1607</v>
          </cell>
          <cell r="B1609" t="str">
            <v>창호지 바름</v>
          </cell>
          <cell r="D1609" t="str">
            <v>㎡</v>
          </cell>
          <cell r="E1609">
            <v>1053</v>
          </cell>
          <cell r="F1609">
            <v>1082</v>
          </cell>
        </row>
        <row r="1610">
          <cell r="A1610">
            <v>1608</v>
          </cell>
          <cell r="B1610" t="str">
            <v>스치로폴 공간넣기</v>
          </cell>
          <cell r="C1610" t="str">
            <v>벽</v>
          </cell>
          <cell r="D1610" t="str">
            <v>㎡</v>
          </cell>
          <cell r="E1610">
            <v>2279</v>
          </cell>
          <cell r="F1610">
            <v>1746</v>
          </cell>
        </row>
        <row r="1611">
          <cell r="A1611">
            <v>1609</v>
          </cell>
          <cell r="B1611" t="str">
            <v>스치로폴 붙이기</v>
          </cell>
          <cell r="C1611" t="str">
            <v>슬래브 밑</v>
          </cell>
          <cell r="D1611" t="str">
            <v>㎡</v>
          </cell>
          <cell r="E1611">
            <v>2280</v>
          </cell>
          <cell r="F1611">
            <v>5316</v>
          </cell>
        </row>
        <row r="1612">
          <cell r="A1612">
            <v>1610</v>
          </cell>
          <cell r="B1612" t="str">
            <v>스치로폴 타설부착</v>
          </cell>
          <cell r="C1612" t="str">
            <v>벽</v>
          </cell>
          <cell r="D1612" t="str">
            <v>㎡</v>
          </cell>
          <cell r="E1612">
            <v>2273</v>
          </cell>
          <cell r="F1612">
            <v>2691</v>
          </cell>
        </row>
        <row r="1613">
          <cell r="A1613">
            <v>1611</v>
          </cell>
          <cell r="B1613" t="str">
            <v>스치로폴 타설부착</v>
          </cell>
          <cell r="C1613" t="str">
            <v>슬래브 지붕</v>
          </cell>
          <cell r="D1613" t="str">
            <v>㎡</v>
          </cell>
          <cell r="E1613">
            <v>2273</v>
          </cell>
          <cell r="F1613">
            <v>2220</v>
          </cell>
        </row>
        <row r="1614">
          <cell r="A1614">
            <v>1612</v>
          </cell>
          <cell r="B1614" t="str">
            <v>스치로폴 깔기</v>
          </cell>
          <cell r="C1614" t="str">
            <v>슬래브위 바닥</v>
          </cell>
          <cell r="D1614" t="str">
            <v>㎡</v>
          </cell>
          <cell r="E1614">
            <v>2138</v>
          </cell>
          <cell r="F1614">
            <v>279</v>
          </cell>
        </row>
        <row r="1615">
          <cell r="A1615">
            <v>1613</v>
          </cell>
          <cell r="B1615" t="str">
            <v>방습필름 설치</v>
          </cell>
          <cell r="D1615" t="str">
            <v>㎡</v>
          </cell>
          <cell r="E1615">
            <v>181</v>
          </cell>
          <cell r="F1615">
            <v>377</v>
          </cell>
        </row>
        <row r="1616">
          <cell r="A1616">
            <v>1614</v>
          </cell>
          <cell r="B1616" t="str">
            <v>방습필름 설치</v>
          </cell>
          <cell r="C1616" t="str">
            <v>벽</v>
          </cell>
          <cell r="D1616" t="str">
            <v>㎡</v>
          </cell>
          <cell r="E1616">
            <v>181</v>
          </cell>
          <cell r="F1616">
            <v>485</v>
          </cell>
        </row>
        <row r="1617">
          <cell r="A1617">
            <v>1615</v>
          </cell>
          <cell r="B1617" t="str">
            <v>텍스 붙임</v>
          </cell>
          <cell r="C1617" t="str">
            <v>아스칼</v>
          </cell>
          <cell r="D1617" t="str">
            <v>㎡</v>
          </cell>
          <cell r="E1617">
            <v>2574</v>
          </cell>
          <cell r="F1617">
            <v>5111</v>
          </cell>
        </row>
        <row r="1618">
          <cell r="A1618">
            <v>1616</v>
          </cell>
          <cell r="B1618" t="str">
            <v>텍스 붙임</v>
          </cell>
          <cell r="C1618" t="str">
            <v>뉴 아스칼</v>
          </cell>
          <cell r="D1618" t="str">
            <v>평</v>
          </cell>
          <cell r="E1618">
            <v>11500</v>
          </cell>
        </row>
        <row r="1619">
          <cell r="A1619">
            <v>1617</v>
          </cell>
          <cell r="B1619" t="str">
            <v>텍스 붙임</v>
          </cell>
          <cell r="C1619" t="str">
            <v xml:space="preserve">아스 </v>
          </cell>
          <cell r="D1619" t="str">
            <v>평</v>
          </cell>
          <cell r="E1619">
            <v>8000</v>
          </cell>
        </row>
        <row r="1620">
          <cell r="A1620">
            <v>1618</v>
          </cell>
          <cell r="B1620" t="str">
            <v>텍스 붙임</v>
          </cell>
          <cell r="C1620" t="str">
            <v>석고</v>
          </cell>
          <cell r="D1620" t="str">
            <v>평</v>
          </cell>
          <cell r="E1620">
            <v>7000</v>
          </cell>
        </row>
        <row r="1621">
          <cell r="A1621">
            <v>1619</v>
          </cell>
          <cell r="B1621" t="str">
            <v>비닐코팅 벽지</v>
          </cell>
          <cell r="D1621" t="str">
            <v>평</v>
          </cell>
          <cell r="E1621">
            <v>6000</v>
          </cell>
        </row>
        <row r="1622">
          <cell r="A1622">
            <v>1620</v>
          </cell>
          <cell r="B1622" t="str">
            <v>몰딩</v>
          </cell>
          <cell r="C1622" t="str">
            <v>PVC</v>
          </cell>
          <cell r="D1622" t="str">
            <v>m</v>
          </cell>
          <cell r="E1622">
            <v>680</v>
          </cell>
        </row>
        <row r="1623">
          <cell r="A1623">
            <v>1621</v>
          </cell>
          <cell r="B1623" t="str">
            <v>몰딩</v>
          </cell>
          <cell r="C1623" t="str">
            <v>AL</v>
          </cell>
          <cell r="D1623" t="str">
            <v>m</v>
          </cell>
          <cell r="E1623">
            <v>800</v>
          </cell>
          <cell r="F1623">
            <v>2372</v>
          </cell>
        </row>
        <row r="1624">
          <cell r="A1624">
            <v>1622</v>
          </cell>
          <cell r="B1624" t="str">
            <v>흡음 벽체</v>
          </cell>
          <cell r="D1624" t="str">
            <v>㎡</v>
          </cell>
          <cell r="E1624">
            <v>21000</v>
          </cell>
        </row>
        <row r="1625">
          <cell r="A1625">
            <v>1623</v>
          </cell>
          <cell r="B1625" t="str">
            <v>흡음판</v>
          </cell>
          <cell r="D1625" t="str">
            <v>평</v>
          </cell>
          <cell r="E1625">
            <v>11000</v>
          </cell>
        </row>
        <row r="1626">
          <cell r="A1626">
            <v>1624</v>
          </cell>
          <cell r="B1626" t="str">
            <v>텍스 붙임</v>
          </cell>
          <cell r="C1626" t="str">
            <v>마이톤</v>
          </cell>
          <cell r="D1626" t="str">
            <v>㎡</v>
          </cell>
          <cell r="E1626">
            <v>6200</v>
          </cell>
        </row>
        <row r="1627">
          <cell r="A1627">
            <v>1625</v>
          </cell>
          <cell r="B1627" t="str">
            <v>모노륨</v>
          </cell>
          <cell r="C1627" t="str">
            <v>시공비 포함</v>
          </cell>
          <cell r="D1627" t="str">
            <v>평</v>
          </cell>
          <cell r="E1627">
            <v>23000</v>
          </cell>
        </row>
        <row r="1628">
          <cell r="A1628">
            <v>1626</v>
          </cell>
          <cell r="B1628" t="str">
            <v>우드륨</v>
          </cell>
          <cell r="D1628" t="str">
            <v>평</v>
          </cell>
          <cell r="E1628">
            <v>49000</v>
          </cell>
        </row>
        <row r="1629">
          <cell r="A1629">
            <v>1627</v>
          </cell>
          <cell r="B1629" t="str">
            <v>알루미늄 천정재</v>
          </cell>
          <cell r="D1629" t="str">
            <v>㎡</v>
          </cell>
          <cell r="E1629">
            <v>17607</v>
          </cell>
          <cell r="F1629">
            <v>21932</v>
          </cell>
        </row>
        <row r="1630">
          <cell r="A1630">
            <v>1628</v>
          </cell>
          <cell r="B1630" t="str">
            <v>텍스 붙임</v>
          </cell>
          <cell r="C1630" t="str">
            <v>GGB 흡음판 T50</v>
          </cell>
          <cell r="D1630" t="str">
            <v>㎡</v>
          </cell>
          <cell r="E1630">
            <v>44515</v>
          </cell>
          <cell r="F1630">
            <v>15268</v>
          </cell>
        </row>
        <row r="1631">
          <cell r="A1631">
            <v>1629</v>
          </cell>
          <cell r="B1631" t="str">
            <v>차음용 석고보드</v>
          </cell>
          <cell r="D1631" t="str">
            <v>㎡</v>
          </cell>
          <cell r="E1631">
            <v>3411</v>
          </cell>
          <cell r="F1631">
            <v>15095</v>
          </cell>
        </row>
        <row r="1632">
          <cell r="A1632">
            <v>1630</v>
          </cell>
          <cell r="B1632" t="str">
            <v>흡음판넬</v>
          </cell>
          <cell r="C1632" t="str">
            <v>G/W유공흡음판 T25</v>
          </cell>
          <cell r="D1632" t="str">
            <v>㎡</v>
          </cell>
          <cell r="E1632">
            <v>27875</v>
          </cell>
          <cell r="F1632">
            <v>16577</v>
          </cell>
        </row>
        <row r="1633">
          <cell r="A1633">
            <v>1631</v>
          </cell>
          <cell r="B1633" t="str">
            <v>석고보드</v>
          </cell>
          <cell r="C1633" t="str">
            <v>T9</v>
          </cell>
          <cell r="D1633" t="str">
            <v>㎡</v>
          </cell>
          <cell r="E1633">
            <v>1207</v>
          </cell>
        </row>
        <row r="1634">
          <cell r="A1634">
            <v>1632</v>
          </cell>
          <cell r="B1634" t="str">
            <v>천정지붙임</v>
          </cell>
          <cell r="D1634" t="str">
            <v>㎡</v>
          </cell>
          <cell r="E1634">
            <v>881</v>
          </cell>
          <cell r="F1634">
            <v>5861</v>
          </cell>
        </row>
        <row r="1635">
          <cell r="A1635">
            <v>1633</v>
          </cell>
          <cell r="B1635" t="str">
            <v xml:space="preserve">아미텍스 </v>
          </cell>
          <cell r="C1635" t="str">
            <v>6*303*606</v>
          </cell>
          <cell r="D1635" t="str">
            <v>평</v>
          </cell>
          <cell r="E1635">
            <v>11000</v>
          </cell>
        </row>
        <row r="1636">
          <cell r="A1636">
            <v>1634</v>
          </cell>
          <cell r="B1636" t="str">
            <v>아스팔트타일</v>
          </cell>
          <cell r="C1636" t="str">
            <v>3*300*300mm</v>
          </cell>
          <cell r="D1636" t="str">
            <v>㎡</v>
          </cell>
          <cell r="E1636">
            <v>3807</v>
          </cell>
          <cell r="F1636">
            <v>8077</v>
          </cell>
        </row>
        <row r="1637">
          <cell r="A1637">
            <v>1635</v>
          </cell>
        </row>
        <row r="1638">
          <cell r="A1638">
            <v>1636</v>
          </cell>
        </row>
        <row r="1639">
          <cell r="A1639">
            <v>1637</v>
          </cell>
        </row>
        <row r="1640">
          <cell r="A1640">
            <v>1638</v>
          </cell>
        </row>
        <row r="1641">
          <cell r="A1641">
            <v>1639</v>
          </cell>
        </row>
        <row r="1642">
          <cell r="A1642">
            <v>1640</v>
          </cell>
        </row>
        <row r="1643">
          <cell r="A1643">
            <v>1641</v>
          </cell>
        </row>
        <row r="1644">
          <cell r="A1644">
            <v>1642</v>
          </cell>
        </row>
        <row r="1645">
          <cell r="A1645">
            <v>1643</v>
          </cell>
        </row>
        <row r="1646">
          <cell r="A1646">
            <v>1644</v>
          </cell>
        </row>
        <row r="1647">
          <cell r="A1647">
            <v>1645</v>
          </cell>
        </row>
        <row r="1648">
          <cell r="A1648">
            <v>1646</v>
          </cell>
        </row>
        <row r="1649">
          <cell r="A1649">
            <v>1647</v>
          </cell>
        </row>
        <row r="1650">
          <cell r="A1650">
            <v>1648</v>
          </cell>
        </row>
        <row r="1651">
          <cell r="A1651">
            <v>1649</v>
          </cell>
        </row>
        <row r="1652">
          <cell r="A1652">
            <v>1650</v>
          </cell>
        </row>
        <row r="1653">
          <cell r="A1653">
            <v>1651</v>
          </cell>
        </row>
        <row r="1654">
          <cell r="A1654">
            <v>1652</v>
          </cell>
        </row>
        <row r="1655">
          <cell r="A1655">
            <v>1653</v>
          </cell>
        </row>
        <row r="1656">
          <cell r="A1656">
            <v>1654</v>
          </cell>
        </row>
        <row r="1657">
          <cell r="A1657">
            <v>1655</v>
          </cell>
        </row>
        <row r="1658">
          <cell r="A1658">
            <v>1656</v>
          </cell>
        </row>
        <row r="1659">
          <cell r="A1659">
            <v>1657</v>
          </cell>
        </row>
        <row r="1660">
          <cell r="A1660">
            <v>1658</v>
          </cell>
        </row>
        <row r="1661">
          <cell r="A1661">
            <v>1659</v>
          </cell>
        </row>
        <row r="1662">
          <cell r="A1662">
            <v>1660</v>
          </cell>
        </row>
        <row r="1663">
          <cell r="A1663">
            <v>1661</v>
          </cell>
        </row>
        <row r="1664">
          <cell r="A1664">
            <v>1662</v>
          </cell>
        </row>
        <row r="1665">
          <cell r="A1665">
            <v>1663</v>
          </cell>
        </row>
        <row r="1666">
          <cell r="A1666">
            <v>1664</v>
          </cell>
        </row>
        <row r="1667">
          <cell r="A1667">
            <v>1665</v>
          </cell>
        </row>
        <row r="1668">
          <cell r="A1668">
            <v>1666</v>
          </cell>
        </row>
        <row r="1669">
          <cell r="A1669">
            <v>1667</v>
          </cell>
        </row>
        <row r="1670">
          <cell r="A1670">
            <v>1668</v>
          </cell>
        </row>
        <row r="1671">
          <cell r="A1671">
            <v>1669</v>
          </cell>
        </row>
        <row r="1672">
          <cell r="A1672">
            <v>1670</v>
          </cell>
        </row>
        <row r="1673">
          <cell r="A1673">
            <v>1671</v>
          </cell>
        </row>
        <row r="1674">
          <cell r="A1674">
            <v>1672</v>
          </cell>
        </row>
        <row r="1675">
          <cell r="A1675">
            <v>1673</v>
          </cell>
        </row>
        <row r="1676">
          <cell r="A1676">
            <v>1674</v>
          </cell>
        </row>
        <row r="1677">
          <cell r="A1677">
            <v>1675</v>
          </cell>
        </row>
        <row r="1678">
          <cell r="A1678">
            <v>1676</v>
          </cell>
        </row>
        <row r="1679">
          <cell r="A1679">
            <v>1677</v>
          </cell>
        </row>
        <row r="1680">
          <cell r="A1680">
            <v>1678</v>
          </cell>
        </row>
        <row r="1681">
          <cell r="A1681">
            <v>1679</v>
          </cell>
        </row>
        <row r="1682">
          <cell r="A1682">
            <v>1680</v>
          </cell>
        </row>
        <row r="1683">
          <cell r="A1683">
            <v>1681</v>
          </cell>
        </row>
        <row r="1684">
          <cell r="A1684">
            <v>1682</v>
          </cell>
        </row>
        <row r="1685">
          <cell r="A1685">
            <v>1683</v>
          </cell>
        </row>
        <row r="1686">
          <cell r="A1686">
            <v>1684</v>
          </cell>
        </row>
        <row r="1687">
          <cell r="A1687">
            <v>1685</v>
          </cell>
        </row>
        <row r="1688">
          <cell r="A1688">
            <v>1686</v>
          </cell>
        </row>
        <row r="1689">
          <cell r="A1689">
            <v>1687</v>
          </cell>
        </row>
        <row r="1690">
          <cell r="A1690">
            <v>1688</v>
          </cell>
        </row>
        <row r="1691">
          <cell r="A1691">
            <v>1689</v>
          </cell>
        </row>
        <row r="1692">
          <cell r="A1692">
            <v>1690</v>
          </cell>
        </row>
        <row r="1693">
          <cell r="A1693">
            <v>1691</v>
          </cell>
        </row>
        <row r="1694">
          <cell r="A1694">
            <v>1692</v>
          </cell>
        </row>
        <row r="1695">
          <cell r="A1695">
            <v>1693</v>
          </cell>
        </row>
        <row r="1696">
          <cell r="A1696">
            <v>1694</v>
          </cell>
        </row>
        <row r="1697">
          <cell r="A1697">
            <v>1695</v>
          </cell>
        </row>
        <row r="1698">
          <cell r="A1698">
            <v>1696</v>
          </cell>
        </row>
        <row r="1699">
          <cell r="A1699">
            <v>1697</v>
          </cell>
        </row>
        <row r="1700">
          <cell r="A1700">
            <v>1698</v>
          </cell>
        </row>
        <row r="1701">
          <cell r="A1701">
            <v>1699</v>
          </cell>
        </row>
        <row r="1702">
          <cell r="A1702">
            <v>1700</v>
          </cell>
          <cell r="B1702" t="str">
            <v>PVC 논스립</v>
          </cell>
          <cell r="C1702" t="str">
            <v xml:space="preserve">                                            </v>
          </cell>
          <cell r="D1702" t="str">
            <v>m</v>
          </cell>
          <cell r="E1702">
            <v>1200</v>
          </cell>
        </row>
        <row r="1703">
          <cell r="A1703">
            <v>1701</v>
          </cell>
          <cell r="B1703" t="str">
            <v>황동논스립</v>
          </cell>
          <cell r="D1703" t="str">
            <v>m</v>
          </cell>
          <cell r="E1703">
            <v>2600</v>
          </cell>
        </row>
        <row r="1704">
          <cell r="A1704">
            <v>1702</v>
          </cell>
          <cell r="B1704" t="str">
            <v>신축줄눈</v>
          </cell>
          <cell r="D1704" t="str">
            <v>m</v>
          </cell>
          <cell r="E1704">
            <v>3500</v>
          </cell>
        </row>
        <row r="1705">
          <cell r="A1705">
            <v>1703</v>
          </cell>
          <cell r="B1705" t="str">
            <v>황동 줄눈대</v>
          </cell>
          <cell r="C1705" t="str">
            <v>50mm</v>
          </cell>
          <cell r="D1705" t="str">
            <v>m</v>
          </cell>
          <cell r="E1705">
            <v>300</v>
          </cell>
        </row>
        <row r="1706">
          <cell r="A1706">
            <v>1704</v>
          </cell>
          <cell r="B1706" t="str">
            <v>점검구</v>
          </cell>
          <cell r="C1706" t="str">
            <v>450*450(칼라)</v>
          </cell>
          <cell r="D1706" t="str">
            <v>조</v>
          </cell>
          <cell r="E1706">
            <v>14400</v>
          </cell>
        </row>
        <row r="1707">
          <cell r="A1707">
            <v>1705</v>
          </cell>
          <cell r="B1707" t="str">
            <v>점검구</v>
          </cell>
          <cell r="C1707" t="str">
            <v>600*600(칼라)</v>
          </cell>
          <cell r="D1707" t="str">
            <v>조</v>
          </cell>
          <cell r="E1707">
            <v>16500</v>
          </cell>
        </row>
        <row r="1708">
          <cell r="A1708">
            <v>1706</v>
          </cell>
          <cell r="B1708" t="str">
            <v>우편함</v>
          </cell>
          <cell r="C1708" t="str">
            <v>120*230*310 철재</v>
          </cell>
          <cell r="D1708" t="str">
            <v>조</v>
          </cell>
          <cell r="E1708">
            <v>4500</v>
          </cell>
        </row>
        <row r="1709">
          <cell r="A1709">
            <v>1707</v>
          </cell>
          <cell r="B1709" t="str">
            <v>우편함</v>
          </cell>
          <cell r="C1709" t="str">
            <v>120*230*310 앞면스텐</v>
          </cell>
          <cell r="D1709" t="str">
            <v>조</v>
          </cell>
          <cell r="E1709">
            <v>7500</v>
          </cell>
        </row>
        <row r="1710">
          <cell r="A1710">
            <v>1708</v>
          </cell>
          <cell r="B1710" t="str">
            <v>우편함</v>
          </cell>
          <cell r="C1710" t="str">
            <v>120*230*310 전체스텐</v>
          </cell>
          <cell r="D1710" t="str">
            <v>조</v>
          </cell>
          <cell r="E1710">
            <v>18000</v>
          </cell>
        </row>
        <row r="1711">
          <cell r="A1711">
            <v>1709</v>
          </cell>
        </row>
        <row r="1712">
          <cell r="A1712">
            <v>1710</v>
          </cell>
        </row>
        <row r="1713">
          <cell r="A1713">
            <v>1711</v>
          </cell>
        </row>
        <row r="1714">
          <cell r="A1714">
            <v>1712</v>
          </cell>
        </row>
        <row r="1715">
          <cell r="A1715">
            <v>1713</v>
          </cell>
        </row>
        <row r="1716">
          <cell r="A1716">
            <v>1714</v>
          </cell>
        </row>
        <row r="1717">
          <cell r="A1717">
            <v>1715</v>
          </cell>
        </row>
        <row r="1718">
          <cell r="A1718">
            <v>1716</v>
          </cell>
        </row>
        <row r="1719">
          <cell r="A1719">
            <v>1717</v>
          </cell>
        </row>
        <row r="1720">
          <cell r="A1720">
            <v>1718</v>
          </cell>
        </row>
        <row r="1721">
          <cell r="A1721">
            <v>1719</v>
          </cell>
        </row>
        <row r="1722">
          <cell r="A1722">
            <v>1720</v>
          </cell>
        </row>
        <row r="1723">
          <cell r="A1723">
            <v>1721</v>
          </cell>
        </row>
        <row r="1724">
          <cell r="A1724">
            <v>1722</v>
          </cell>
        </row>
        <row r="1725">
          <cell r="A1725">
            <v>1723</v>
          </cell>
        </row>
        <row r="1726">
          <cell r="A1726">
            <v>1724</v>
          </cell>
        </row>
        <row r="1727">
          <cell r="A1727">
            <v>1725</v>
          </cell>
        </row>
        <row r="1728">
          <cell r="A1728">
            <v>1726</v>
          </cell>
        </row>
        <row r="1729">
          <cell r="A1729">
            <v>1727</v>
          </cell>
        </row>
        <row r="1730">
          <cell r="A1730">
            <v>1728</v>
          </cell>
        </row>
        <row r="1731">
          <cell r="A1731">
            <v>1729</v>
          </cell>
        </row>
        <row r="1732">
          <cell r="A1732">
            <v>1730</v>
          </cell>
        </row>
        <row r="1733">
          <cell r="A1733">
            <v>1731</v>
          </cell>
        </row>
        <row r="1734">
          <cell r="A1734">
            <v>1732</v>
          </cell>
        </row>
        <row r="1735">
          <cell r="A1735">
            <v>1733</v>
          </cell>
        </row>
        <row r="1736">
          <cell r="A1736">
            <v>1734</v>
          </cell>
        </row>
        <row r="1737">
          <cell r="A1737">
            <v>1735</v>
          </cell>
        </row>
        <row r="1738">
          <cell r="A1738">
            <v>1736</v>
          </cell>
        </row>
        <row r="1739">
          <cell r="A1739">
            <v>1737</v>
          </cell>
        </row>
        <row r="1740">
          <cell r="A1740">
            <v>1738</v>
          </cell>
        </row>
        <row r="1741">
          <cell r="A1741">
            <v>1739</v>
          </cell>
        </row>
        <row r="1742">
          <cell r="A1742">
            <v>1740</v>
          </cell>
        </row>
        <row r="1743">
          <cell r="A1743">
            <v>1741</v>
          </cell>
        </row>
        <row r="1744">
          <cell r="A1744">
            <v>1742</v>
          </cell>
        </row>
        <row r="1745">
          <cell r="A1745">
            <v>1743</v>
          </cell>
        </row>
        <row r="1746">
          <cell r="A1746">
            <v>1744</v>
          </cell>
        </row>
        <row r="1747">
          <cell r="A1747">
            <v>1745</v>
          </cell>
        </row>
        <row r="1748">
          <cell r="A1748">
            <v>1746</v>
          </cell>
        </row>
        <row r="1749">
          <cell r="A1749">
            <v>1747</v>
          </cell>
        </row>
        <row r="1750">
          <cell r="A1750">
            <v>1748</v>
          </cell>
        </row>
        <row r="1751">
          <cell r="A1751">
            <v>1749</v>
          </cell>
        </row>
        <row r="1752">
          <cell r="A1752">
            <v>1750</v>
          </cell>
        </row>
        <row r="1753">
          <cell r="A1753">
            <v>1751</v>
          </cell>
        </row>
        <row r="1754">
          <cell r="A1754">
            <v>1752</v>
          </cell>
        </row>
        <row r="1755">
          <cell r="A1755">
            <v>1753</v>
          </cell>
        </row>
        <row r="1756">
          <cell r="A1756">
            <v>1754</v>
          </cell>
        </row>
        <row r="1757">
          <cell r="A1757">
            <v>1755</v>
          </cell>
        </row>
        <row r="1758">
          <cell r="A1758">
            <v>1756</v>
          </cell>
        </row>
        <row r="1759">
          <cell r="A1759">
            <v>1757</v>
          </cell>
        </row>
        <row r="1760">
          <cell r="A1760">
            <v>1758</v>
          </cell>
        </row>
        <row r="1761">
          <cell r="A1761">
            <v>1759</v>
          </cell>
        </row>
        <row r="1762">
          <cell r="A1762">
            <v>1760</v>
          </cell>
        </row>
        <row r="1763">
          <cell r="A1763">
            <v>1761</v>
          </cell>
        </row>
        <row r="1764">
          <cell r="A1764">
            <v>1762</v>
          </cell>
        </row>
        <row r="1765">
          <cell r="A1765">
            <v>1763</v>
          </cell>
        </row>
        <row r="1766">
          <cell r="A1766">
            <v>1764</v>
          </cell>
        </row>
        <row r="1767">
          <cell r="A1767">
            <v>1765</v>
          </cell>
        </row>
        <row r="1768">
          <cell r="A1768">
            <v>1766</v>
          </cell>
        </row>
        <row r="1769">
          <cell r="A1769">
            <v>1767</v>
          </cell>
        </row>
        <row r="1770">
          <cell r="A1770">
            <v>1768</v>
          </cell>
        </row>
        <row r="1771">
          <cell r="A1771">
            <v>1769</v>
          </cell>
        </row>
        <row r="1772">
          <cell r="A1772">
            <v>1770</v>
          </cell>
        </row>
        <row r="1773">
          <cell r="A1773">
            <v>1771</v>
          </cell>
        </row>
        <row r="1774">
          <cell r="A1774">
            <v>1772</v>
          </cell>
        </row>
        <row r="1775">
          <cell r="A1775">
            <v>1773</v>
          </cell>
        </row>
        <row r="1776">
          <cell r="A1776">
            <v>1774</v>
          </cell>
        </row>
        <row r="1777">
          <cell r="A1777">
            <v>1775</v>
          </cell>
        </row>
        <row r="1778">
          <cell r="A1778">
            <v>1776</v>
          </cell>
        </row>
        <row r="1779">
          <cell r="A1779">
            <v>1777</v>
          </cell>
        </row>
        <row r="1780">
          <cell r="A1780">
            <v>1778</v>
          </cell>
        </row>
        <row r="1781">
          <cell r="A1781">
            <v>1779</v>
          </cell>
        </row>
        <row r="1782">
          <cell r="A1782">
            <v>1780</v>
          </cell>
        </row>
        <row r="1783">
          <cell r="A1783">
            <v>1781</v>
          </cell>
        </row>
        <row r="1784">
          <cell r="A1784">
            <v>1782</v>
          </cell>
        </row>
        <row r="1785">
          <cell r="A1785">
            <v>1783</v>
          </cell>
        </row>
        <row r="1786">
          <cell r="A1786">
            <v>1784</v>
          </cell>
        </row>
        <row r="1787">
          <cell r="A1787">
            <v>1785</v>
          </cell>
        </row>
        <row r="1788">
          <cell r="A1788">
            <v>1786</v>
          </cell>
        </row>
        <row r="1789">
          <cell r="A1789">
            <v>1787</v>
          </cell>
        </row>
        <row r="1790">
          <cell r="A1790">
            <v>1788</v>
          </cell>
        </row>
        <row r="1791">
          <cell r="A1791">
            <v>1789</v>
          </cell>
        </row>
        <row r="1792">
          <cell r="A1792">
            <v>1790</v>
          </cell>
        </row>
        <row r="1793">
          <cell r="A1793">
            <v>1791</v>
          </cell>
        </row>
        <row r="1794">
          <cell r="A1794">
            <v>1792</v>
          </cell>
        </row>
        <row r="1795">
          <cell r="A1795">
            <v>1793</v>
          </cell>
        </row>
        <row r="1796">
          <cell r="A1796">
            <v>1794</v>
          </cell>
        </row>
        <row r="1797">
          <cell r="A1797">
            <v>1795</v>
          </cell>
        </row>
        <row r="1798">
          <cell r="A1798">
            <v>1796</v>
          </cell>
        </row>
        <row r="1799">
          <cell r="A1799">
            <v>1797</v>
          </cell>
        </row>
        <row r="1800">
          <cell r="A1800">
            <v>1798</v>
          </cell>
        </row>
        <row r="1801">
          <cell r="A1801">
            <v>1799</v>
          </cell>
        </row>
        <row r="1802">
          <cell r="A1802">
            <v>1800</v>
          </cell>
          <cell r="B1802" t="str">
            <v>목조건물철거</v>
          </cell>
          <cell r="C1802" t="str">
            <v>해체재 재사용 않을경우</v>
          </cell>
          <cell r="D1802" t="str">
            <v>연건평㎡당</v>
          </cell>
          <cell r="F1802">
            <v>10765</v>
          </cell>
        </row>
        <row r="1803">
          <cell r="A1803">
            <v>1801</v>
          </cell>
          <cell r="B1803" t="str">
            <v>목조건물철거</v>
          </cell>
          <cell r="C1803" t="str">
            <v>일부재사용</v>
          </cell>
          <cell r="D1803" t="str">
            <v>연건평㎡당</v>
          </cell>
          <cell r="F1803">
            <v>21867</v>
          </cell>
        </row>
        <row r="1804">
          <cell r="A1804">
            <v>1802</v>
          </cell>
          <cell r="B1804" t="str">
            <v>목조건물철거</v>
          </cell>
          <cell r="C1804" t="str">
            <v>이축할경우</v>
          </cell>
          <cell r="D1804" t="str">
            <v>연건평㎡당</v>
          </cell>
          <cell r="F1804">
            <v>28259</v>
          </cell>
        </row>
        <row r="1805">
          <cell r="A1805">
            <v>1803</v>
          </cell>
          <cell r="B1805" t="str">
            <v>구조체별철거(지붕)</v>
          </cell>
          <cell r="C1805" t="str">
            <v>기와</v>
          </cell>
          <cell r="D1805" t="str">
            <v>㎡</v>
          </cell>
          <cell r="F1805">
            <v>1419</v>
          </cell>
        </row>
        <row r="1806">
          <cell r="A1806">
            <v>1804</v>
          </cell>
          <cell r="B1806" t="str">
            <v>구조체별철거(지붕)</v>
          </cell>
          <cell r="C1806" t="str">
            <v>지붕틀</v>
          </cell>
          <cell r="D1806" t="str">
            <v>㎡</v>
          </cell>
          <cell r="F1806">
            <v>3390</v>
          </cell>
        </row>
        <row r="1807">
          <cell r="A1807">
            <v>1805</v>
          </cell>
          <cell r="B1807" t="str">
            <v>구조체별철거(지붕)</v>
          </cell>
          <cell r="C1807" t="str">
            <v>슬레이트,함석</v>
          </cell>
          <cell r="D1807" t="str">
            <v>㎡</v>
          </cell>
          <cell r="F1807">
            <v>2216</v>
          </cell>
        </row>
        <row r="1808">
          <cell r="A1808">
            <v>1806</v>
          </cell>
          <cell r="B1808" t="str">
            <v>구조체별철거(천정)</v>
          </cell>
          <cell r="C1808" t="str">
            <v>반자틀</v>
          </cell>
          <cell r="D1808" t="str">
            <v>㎡</v>
          </cell>
          <cell r="F1808">
            <v>4237</v>
          </cell>
        </row>
        <row r="1809">
          <cell r="A1809">
            <v>1807</v>
          </cell>
          <cell r="B1809" t="str">
            <v>구조체별철거(천정)</v>
          </cell>
          <cell r="C1809" t="str">
            <v>텍스,합판</v>
          </cell>
          <cell r="D1809" t="str">
            <v>㎡</v>
          </cell>
          <cell r="F1809">
            <v>2057</v>
          </cell>
        </row>
        <row r="1810">
          <cell r="A1810">
            <v>1808</v>
          </cell>
          <cell r="B1810" t="str">
            <v>구조체별철거(천정)</v>
          </cell>
          <cell r="C1810" t="str">
            <v>회반죽,플라스터</v>
          </cell>
          <cell r="D1810" t="str">
            <v>㎡</v>
          </cell>
          <cell r="F1810">
            <v>4193</v>
          </cell>
        </row>
        <row r="1811">
          <cell r="A1811">
            <v>1809</v>
          </cell>
          <cell r="B1811" t="str">
            <v>구조체별철거(벽)</v>
          </cell>
          <cell r="C1811" t="str">
            <v>목조,칸막이</v>
          </cell>
          <cell r="D1811" t="str">
            <v>㎡</v>
          </cell>
          <cell r="F1811">
            <v>5085</v>
          </cell>
        </row>
        <row r="1812">
          <cell r="A1812">
            <v>1810</v>
          </cell>
          <cell r="B1812" t="str">
            <v>구조체별철거(벽)</v>
          </cell>
          <cell r="C1812" t="str">
            <v>텍스,합판</v>
          </cell>
          <cell r="D1812" t="str">
            <v>㎡</v>
          </cell>
          <cell r="F1812">
            <v>1371</v>
          </cell>
        </row>
        <row r="1813">
          <cell r="A1813">
            <v>1811</v>
          </cell>
          <cell r="B1813" t="str">
            <v>구조체별철거(벽)</v>
          </cell>
          <cell r="C1813" t="str">
            <v>회반죽벽</v>
          </cell>
          <cell r="D1813" t="str">
            <v>㎡</v>
          </cell>
          <cell r="F1813">
            <v>1397</v>
          </cell>
        </row>
        <row r="1814">
          <cell r="A1814">
            <v>1812</v>
          </cell>
          <cell r="B1814" t="str">
            <v>구조체별철거(벽)</v>
          </cell>
          <cell r="C1814" t="str">
            <v>타일까내기</v>
          </cell>
          <cell r="D1814" t="str">
            <v>㎡</v>
          </cell>
          <cell r="F1814">
            <v>6989</v>
          </cell>
        </row>
        <row r="1815">
          <cell r="A1815">
            <v>1813</v>
          </cell>
          <cell r="B1815" t="str">
            <v>구조체별철거(벽)</v>
          </cell>
          <cell r="C1815" t="str">
            <v>벽지떠내기</v>
          </cell>
          <cell r="D1815" t="str">
            <v>㎡</v>
          </cell>
          <cell r="F1815">
            <v>349</v>
          </cell>
        </row>
        <row r="1816">
          <cell r="A1816">
            <v>1814</v>
          </cell>
          <cell r="B1816" t="str">
            <v>바닥및수장부분</v>
          </cell>
          <cell r="C1816" t="str">
            <v>마루틀및마루널</v>
          </cell>
          <cell r="D1816" t="str">
            <v>㎡</v>
          </cell>
          <cell r="F1816">
            <v>16951</v>
          </cell>
        </row>
        <row r="1817">
          <cell r="A1817">
            <v>1815</v>
          </cell>
          <cell r="B1817" t="str">
            <v>바닥및수장부분</v>
          </cell>
          <cell r="C1817" t="str">
            <v>M,회반죽,플라스터</v>
          </cell>
          <cell r="D1817" t="str">
            <v>㎡</v>
          </cell>
          <cell r="F1817">
            <v>4193</v>
          </cell>
        </row>
        <row r="1818">
          <cell r="A1818">
            <v>1816</v>
          </cell>
          <cell r="B1818" t="str">
            <v>바닥및수장부분</v>
          </cell>
          <cell r="C1818" t="str">
            <v>리노륨</v>
          </cell>
          <cell r="D1818" t="str">
            <v>㎡</v>
          </cell>
          <cell r="F1818">
            <v>1048</v>
          </cell>
        </row>
        <row r="1819">
          <cell r="A1819">
            <v>1817</v>
          </cell>
          <cell r="B1819" t="str">
            <v>바닥및수장부분</v>
          </cell>
          <cell r="C1819" t="str">
            <v>타일떠내기</v>
          </cell>
          <cell r="D1819" t="str">
            <v>㎡</v>
          </cell>
          <cell r="F1819">
            <v>6989</v>
          </cell>
        </row>
        <row r="1820">
          <cell r="A1820">
            <v>1818</v>
          </cell>
          <cell r="B1820" t="str">
            <v>콘크리트부수기</v>
          </cell>
          <cell r="C1820" t="str">
            <v>벽돌</v>
          </cell>
          <cell r="D1820" t="str">
            <v>㎥</v>
          </cell>
          <cell r="F1820">
            <v>41521</v>
          </cell>
        </row>
        <row r="1821">
          <cell r="A1821">
            <v>1819</v>
          </cell>
          <cell r="B1821" t="str">
            <v>콘크리트부수기</v>
          </cell>
          <cell r="C1821" t="str">
            <v>콘크리트</v>
          </cell>
          <cell r="D1821" t="str">
            <v>㎥</v>
          </cell>
          <cell r="F1821">
            <v>131496</v>
          </cell>
        </row>
        <row r="1822">
          <cell r="A1822">
            <v>1820</v>
          </cell>
          <cell r="B1822" t="str">
            <v>콘크리트부수기</v>
          </cell>
          <cell r="C1822" t="str">
            <v>철근콘크리트</v>
          </cell>
          <cell r="D1822" t="str">
            <v>㎥</v>
          </cell>
          <cell r="F1822">
            <v>328740</v>
          </cell>
        </row>
        <row r="1823">
          <cell r="A1823">
            <v>1821</v>
          </cell>
          <cell r="B1823" t="str">
            <v>기계사용</v>
          </cell>
          <cell r="D1823" t="str">
            <v>㎥</v>
          </cell>
          <cell r="E1823">
            <v>445</v>
          </cell>
          <cell r="F1823">
            <v>4106</v>
          </cell>
        </row>
        <row r="1824">
          <cell r="A1824">
            <v>1822</v>
          </cell>
          <cell r="B1824" t="str">
            <v>철골재철거</v>
          </cell>
          <cell r="D1824" t="str">
            <v>Ton</v>
          </cell>
          <cell r="E1824">
            <v>18590</v>
          </cell>
          <cell r="F1824">
            <v>186100</v>
          </cell>
        </row>
        <row r="1825">
          <cell r="A1825">
            <v>1823</v>
          </cell>
          <cell r="B1825" t="str">
            <v>구조물헐기(소형브레이커+공기압축기)</v>
          </cell>
          <cell r="C1825" t="str">
            <v>무근</v>
          </cell>
          <cell r="D1825" t="str">
            <v>10㎥당</v>
          </cell>
          <cell r="E1825">
            <v>12405</v>
          </cell>
          <cell r="F1825">
            <v>483979</v>
          </cell>
          <cell r="G1825">
            <v>9210</v>
          </cell>
        </row>
        <row r="1826">
          <cell r="A1826">
            <v>1824</v>
          </cell>
          <cell r="B1826" t="str">
            <v>구조물헐기(소형브레이커+공기압축기)</v>
          </cell>
          <cell r="C1826" t="str">
            <v>철근</v>
          </cell>
          <cell r="D1826" t="str">
            <v>10㎥당</v>
          </cell>
          <cell r="E1826">
            <v>39696</v>
          </cell>
          <cell r="F1826">
            <v>657882</v>
          </cell>
          <cell r="G1826">
            <v>29472</v>
          </cell>
        </row>
        <row r="1827">
          <cell r="A1827">
            <v>1825</v>
          </cell>
          <cell r="B1827" t="str">
            <v>기존방수층및보호층철거</v>
          </cell>
          <cell r="D1827" t="str">
            <v>㎡</v>
          </cell>
          <cell r="E1827">
            <v>124</v>
          </cell>
          <cell r="F1827">
            <v>11393</v>
          </cell>
          <cell r="G1827">
            <v>92</v>
          </cell>
        </row>
        <row r="1828">
          <cell r="A1828">
            <v>1826</v>
          </cell>
          <cell r="B1828" t="str">
            <v>기존건축물바탕만들기(재도장시)</v>
          </cell>
          <cell r="C1828" t="str">
            <v>페인트긁어내기</v>
          </cell>
          <cell r="D1828" t="str">
            <v>㎥당</v>
          </cell>
          <cell r="F1828">
            <v>3494</v>
          </cell>
        </row>
        <row r="1829">
          <cell r="A1829">
            <v>1827</v>
          </cell>
          <cell r="B1829" t="str">
            <v>기존건축물바탕만들기(재도장시)</v>
          </cell>
          <cell r="C1829" t="str">
            <v>수성페인트긁어내기</v>
          </cell>
          <cell r="D1829" t="str">
            <v>㎥당</v>
          </cell>
          <cell r="F1829">
            <v>2795</v>
          </cell>
        </row>
        <row r="1830">
          <cell r="A1830">
            <v>1828</v>
          </cell>
          <cell r="B1830" t="str">
            <v>기존건축물바탕만들기(재도장시)</v>
          </cell>
          <cell r="C1830" t="str">
            <v>철재면청소(약품사용)</v>
          </cell>
          <cell r="D1830" t="str">
            <v>㎥당</v>
          </cell>
          <cell r="F1830">
            <v>2795</v>
          </cell>
        </row>
        <row r="1831">
          <cell r="A1831">
            <v>1829</v>
          </cell>
          <cell r="B1831" t="str">
            <v>기존건축물바탕만들기(재도장시)</v>
          </cell>
          <cell r="C1831" t="str">
            <v>철재면사용(가솔린사용)</v>
          </cell>
          <cell r="D1831" t="str">
            <v>㎥당</v>
          </cell>
          <cell r="F1831">
            <v>1747</v>
          </cell>
        </row>
        <row r="1832">
          <cell r="A1832">
            <v>1830</v>
          </cell>
          <cell r="B1832" t="str">
            <v>기존건축물바탕만들기(재도장시)</v>
          </cell>
          <cell r="C1832" t="str">
            <v>철재면청소(녹제거)</v>
          </cell>
          <cell r="D1832" t="str">
            <v>㎥당</v>
          </cell>
          <cell r="F1832">
            <v>6989</v>
          </cell>
        </row>
        <row r="1833">
          <cell r="A1833">
            <v>1831</v>
          </cell>
        </row>
        <row r="1834">
          <cell r="A1834">
            <v>1832</v>
          </cell>
        </row>
        <row r="1835">
          <cell r="A1835">
            <v>1833</v>
          </cell>
        </row>
        <row r="1836">
          <cell r="A1836">
            <v>1834</v>
          </cell>
        </row>
        <row r="1837">
          <cell r="A1837">
            <v>1835</v>
          </cell>
        </row>
        <row r="1838">
          <cell r="A1838">
            <v>1836</v>
          </cell>
        </row>
        <row r="1839">
          <cell r="A1839">
            <v>1837</v>
          </cell>
        </row>
        <row r="1840">
          <cell r="A1840">
            <v>1838</v>
          </cell>
        </row>
        <row r="1841">
          <cell r="A1841">
            <v>1839</v>
          </cell>
        </row>
        <row r="1842">
          <cell r="A1842">
            <v>1840</v>
          </cell>
        </row>
        <row r="1843">
          <cell r="A1843">
            <v>1841</v>
          </cell>
        </row>
        <row r="1844">
          <cell r="A1844">
            <v>1842</v>
          </cell>
        </row>
        <row r="1845">
          <cell r="A1845">
            <v>1843</v>
          </cell>
        </row>
        <row r="1846">
          <cell r="A1846">
            <v>1844</v>
          </cell>
        </row>
        <row r="1847">
          <cell r="A1847">
            <v>1845</v>
          </cell>
        </row>
        <row r="1848">
          <cell r="A1848">
            <v>1846</v>
          </cell>
        </row>
        <row r="1849">
          <cell r="A1849">
            <v>1847</v>
          </cell>
        </row>
        <row r="1850">
          <cell r="A1850">
            <v>1848</v>
          </cell>
        </row>
        <row r="1851">
          <cell r="A1851">
            <v>1849</v>
          </cell>
        </row>
        <row r="1852">
          <cell r="A1852">
            <v>1850</v>
          </cell>
        </row>
        <row r="1853">
          <cell r="A1853">
            <v>1851</v>
          </cell>
        </row>
        <row r="1854">
          <cell r="A1854">
            <v>1852</v>
          </cell>
        </row>
        <row r="1855">
          <cell r="A1855">
            <v>1853</v>
          </cell>
        </row>
        <row r="1856">
          <cell r="A1856">
            <v>1854</v>
          </cell>
        </row>
        <row r="1857">
          <cell r="A1857">
            <v>1855</v>
          </cell>
        </row>
        <row r="1858">
          <cell r="A1858">
            <v>1856</v>
          </cell>
        </row>
        <row r="1859">
          <cell r="A1859">
            <v>1857</v>
          </cell>
        </row>
        <row r="1860">
          <cell r="A1860">
            <v>1858</v>
          </cell>
        </row>
        <row r="1861">
          <cell r="A1861">
            <v>1859</v>
          </cell>
        </row>
        <row r="1862">
          <cell r="A1862">
            <v>1860</v>
          </cell>
        </row>
        <row r="1863">
          <cell r="A1863">
            <v>1861</v>
          </cell>
        </row>
        <row r="1864">
          <cell r="A1864">
            <v>1862</v>
          </cell>
        </row>
        <row r="1865">
          <cell r="A1865">
            <v>1863</v>
          </cell>
        </row>
        <row r="1866">
          <cell r="A1866">
            <v>1864</v>
          </cell>
        </row>
        <row r="1867">
          <cell r="A1867">
            <v>1865</v>
          </cell>
        </row>
        <row r="1868">
          <cell r="A1868">
            <v>1866</v>
          </cell>
        </row>
        <row r="1869">
          <cell r="A1869">
            <v>1867</v>
          </cell>
        </row>
        <row r="1870">
          <cell r="A1870">
            <v>1868</v>
          </cell>
        </row>
        <row r="1871">
          <cell r="A1871">
            <v>1869</v>
          </cell>
        </row>
        <row r="1872">
          <cell r="A1872">
            <v>1870</v>
          </cell>
        </row>
        <row r="1873">
          <cell r="A1873">
            <v>1871</v>
          </cell>
        </row>
        <row r="1874">
          <cell r="A1874">
            <v>1872</v>
          </cell>
        </row>
        <row r="1875">
          <cell r="A1875">
            <v>1873</v>
          </cell>
        </row>
        <row r="1876">
          <cell r="A1876">
            <v>1874</v>
          </cell>
        </row>
        <row r="1877">
          <cell r="A1877">
            <v>1875</v>
          </cell>
        </row>
        <row r="1878">
          <cell r="A1878">
            <v>1876</v>
          </cell>
        </row>
        <row r="1879">
          <cell r="A1879">
            <v>1877</v>
          </cell>
        </row>
        <row r="1880">
          <cell r="A1880">
            <v>1878</v>
          </cell>
        </row>
        <row r="1881">
          <cell r="A1881">
            <v>1879</v>
          </cell>
        </row>
        <row r="1882">
          <cell r="A1882">
            <v>1880</v>
          </cell>
        </row>
        <row r="1883">
          <cell r="A1883">
            <v>1881</v>
          </cell>
        </row>
        <row r="1884">
          <cell r="A1884">
            <v>1882</v>
          </cell>
        </row>
        <row r="1885">
          <cell r="A1885">
            <v>1883</v>
          </cell>
        </row>
        <row r="1886">
          <cell r="A1886">
            <v>1884</v>
          </cell>
        </row>
        <row r="1887">
          <cell r="A1887">
            <v>1885</v>
          </cell>
        </row>
        <row r="1888">
          <cell r="A1888">
            <v>1886</v>
          </cell>
        </row>
        <row r="1889">
          <cell r="A1889">
            <v>1887</v>
          </cell>
        </row>
        <row r="1890">
          <cell r="A1890">
            <v>1888</v>
          </cell>
        </row>
        <row r="1891">
          <cell r="A1891">
            <v>1889</v>
          </cell>
        </row>
        <row r="1892">
          <cell r="A1892">
            <v>1890</v>
          </cell>
        </row>
        <row r="1893">
          <cell r="A1893">
            <v>1891</v>
          </cell>
        </row>
        <row r="1894">
          <cell r="A1894">
            <v>1892</v>
          </cell>
        </row>
        <row r="1895">
          <cell r="A1895">
            <v>1893</v>
          </cell>
        </row>
        <row r="1896">
          <cell r="A1896">
            <v>1894</v>
          </cell>
        </row>
        <row r="1897">
          <cell r="A1897">
            <v>1895</v>
          </cell>
        </row>
        <row r="1898">
          <cell r="A1898">
            <v>1896</v>
          </cell>
        </row>
        <row r="1899">
          <cell r="A1899">
            <v>1897</v>
          </cell>
        </row>
        <row r="1900">
          <cell r="A1900">
            <v>1898</v>
          </cell>
        </row>
        <row r="1901">
          <cell r="A1901">
            <v>1899</v>
          </cell>
        </row>
        <row r="1902">
          <cell r="A1902">
            <v>1900</v>
          </cell>
          <cell r="B1902" t="str">
            <v>나무높이에의한식재</v>
          </cell>
          <cell r="C1902" t="str">
            <v>1m이하</v>
          </cell>
          <cell r="D1902" t="str">
            <v>주당</v>
          </cell>
          <cell r="E1902">
            <v>230</v>
          </cell>
          <cell r="F1902">
            <v>6055</v>
          </cell>
        </row>
        <row r="1903">
          <cell r="A1903">
            <v>1901</v>
          </cell>
          <cell r="B1903" t="str">
            <v>나무높이에의한식재</v>
          </cell>
          <cell r="C1903" t="str">
            <v>1.1-1.5m</v>
          </cell>
          <cell r="D1903" t="str">
            <v>주당</v>
          </cell>
          <cell r="E1903">
            <v>320</v>
          </cell>
          <cell r="F1903">
            <v>7535</v>
          </cell>
        </row>
        <row r="1904">
          <cell r="A1904">
            <v>1902</v>
          </cell>
          <cell r="B1904" t="str">
            <v>나무높이에의한식재</v>
          </cell>
          <cell r="C1904" t="str">
            <v>1.6-2.0m</v>
          </cell>
          <cell r="D1904" t="str">
            <v>주당</v>
          </cell>
          <cell r="E1904">
            <v>495</v>
          </cell>
          <cell r="F1904">
            <v>9365</v>
          </cell>
        </row>
        <row r="1905">
          <cell r="A1905">
            <v>1903</v>
          </cell>
          <cell r="B1905" t="str">
            <v>나무높이에의한식재</v>
          </cell>
          <cell r="C1905" t="str">
            <v>2.1-2.5m</v>
          </cell>
          <cell r="D1905" t="str">
            <v>주당</v>
          </cell>
          <cell r="E1905">
            <v>705</v>
          </cell>
          <cell r="F1905">
            <v>12675</v>
          </cell>
        </row>
        <row r="1906">
          <cell r="A1906">
            <v>1904</v>
          </cell>
          <cell r="B1906" t="str">
            <v>나무높이에의한식재</v>
          </cell>
          <cell r="C1906" t="str">
            <v>2.6-3.0m</v>
          </cell>
          <cell r="D1906" t="str">
            <v>주당</v>
          </cell>
          <cell r="E1906">
            <v>945</v>
          </cell>
          <cell r="F1906">
            <v>15636</v>
          </cell>
        </row>
        <row r="1907">
          <cell r="A1907">
            <v>1905</v>
          </cell>
          <cell r="B1907" t="str">
            <v>나무높이에의한식재</v>
          </cell>
          <cell r="C1907" t="str">
            <v>3.1-3.5m</v>
          </cell>
          <cell r="D1907" t="str">
            <v>주당</v>
          </cell>
          <cell r="E1907">
            <v>1205</v>
          </cell>
          <cell r="F1907">
            <v>18946</v>
          </cell>
        </row>
        <row r="1908">
          <cell r="A1908">
            <v>1906</v>
          </cell>
          <cell r="B1908" t="str">
            <v>나무높이에의한식재</v>
          </cell>
          <cell r="C1908" t="str">
            <v>3.6-4.0m</v>
          </cell>
          <cell r="D1908" t="str">
            <v>주당</v>
          </cell>
          <cell r="E1908">
            <v>1475</v>
          </cell>
          <cell r="F1908">
            <v>23387</v>
          </cell>
        </row>
        <row r="1909">
          <cell r="A1909">
            <v>1907</v>
          </cell>
          <cell r="B1909" t="str">
            <v>나무높이에의한식재</v>
          </cell>
          <cell r="C1909" t="str">
            <v>4.1-4.5m</v>
          </cell>
          <cell r="D1909" t="str">
            <v>주당</v>
          </cell>
          <cell r="E1909">
            <v>1735</v>
          </cell>
          <cell r="F1909">
            <v>26697</v>
          </cell>
        </row>
        <row r="1910">
          <cell r="A1910">
            <v>1908</v>
          </cell>
          <cell r="B1910" t="str">
            <v>나무높이에의한식재</v>
          </cell>
          <cell r="C1910" t="str">
            <v>4.6-5.0m</v>
          </cell>
          <cell r="D1910" t="str">
            <v>주당</v>
          </cell>
          <cell r="E1910">
            <v>2015</v>
          </cell>
          <cell r="F1910">
            <v>30923</v>
          </cell>
        </row>
        <row r="1911">
          <cell r="A1911">
            <v>1909</v>
          </cell>
          <cell r="B1911" t="str">
            <v>나무높이에의한식재</v>
          </cell>
          <cell r="C1911" t="str">
            <v>5.1-5.5m</v>
          </cell>
          <cell r="D1911" t="str">
            <v>주당</v>
          </cell>
          <cell r="E1911">
            <v>2270</v>
          </cell>
          <cell r="F1911">
            <v>35148</v>
          </cell>
        </row>
        <row r="1912">
          <cell r="A1912">
            <v>1910</v>
          </cell>
          <cell r="B1912" t="str">
            <v>나무높이에의한식재</v>
          </cell>
          <cell r="C1912" t="str">
            <v>5.6-6.0m</v>
          </cell>
          <cell r="D1912" t="str">
            <v>주당</v>
          </cell>
          <cell r="E1912">
            <v>2500</v>
          </cell>
          <cell r="F1912">
            <v>40288</v>
          </cell>
        </row>
        <row r="1913">
          <cell r="A1913">
            <v>1911</v>
          </cell>
        </row>
        <row r="1914">
          <cell r="A1914">
            <v>1912</v>
          </cell>
        </row>
        <row r="1915">
          <cell r="A1915">
            <v>1913</v>
          </cell>
        </row>
        <row r="1916">
          <cell r="A1916">
            <v>1914</v>
          </cell>
        </row>
        <row r="1917">
          <cell r="A1917">
            <v>1915</v>
          </cell>
        </row>
        <row r="1918">
          <cell r="A1918">
            <v>1916</v>
          </cell>
        </row>
        <row r="1919">
          <cell r="A1919">
            <v>1917</v>
          </cell>
        </row>
        <row r="1920">
          <cell r="A1920">
            <v>1918</v>
          </cell>
        </row>
        <row r="1921">
          <cell r="A1921">
            <v>1919</v>
          </cell>
        </row>
        <row r="1922">
          <cell r="A1922">
            <v>1920</v>
          </cell>
        </row>
        <row r="1923">
          <cell r="A1923">
            <v>1921</v>
          </cell>
        </row>
        <row r="1924">
          <cell r="A1924">
            <v>1922</v>
          </cell>
        </row>
        <row r="1925">
          <cell r="A1925">
            <v>1923</v>
          </cell>
        </row>
        <row r="1926">
          <cell r="A1926">
            <v>1924</v>
          </cell>
        </row>
        <row r="1927">
          <cell r="A1927">
            <v>1925</v>
          </cell>
        </row>
        <row r="1928">
          <cell r="A1928">
            <v>1926</v>
          </cell>
        </row>
        <row r="1929">
          <cell r="A1929">
            <v>1927</v>
          </cell>
        </row>
        <row r="1930">
          <cell r="A1930">
            <v>1928</v>
          </cell>
        </row>
        <row r="1931">
          <cell r="A1931">
            <v>1929</v>
          </cell>
        </row>
        <row r="1932">
          <cell r="A1932">
            <v>1930</v>
          </cell>
        </row>
        <row r="1933">
          <cell r="A1933">
            <v>1931</v>
          </cell>
        </row>
        <row r="1934">
          <cell r="A1934">
            <v>1932</v>
          </cell>
        </row>
        <row r="1935">
          <cell r="A1935">
            <v>1933</v>
          </cell>
        </row>
        <row r="1936">
          <cell r="A1936">
            <v>1934</v>
          </cell>
        </row>
        <row r="1937">
          <cell r="A1937">
            <v>1935</v>
          </cell>
        </row>
        <row r="1938">
          <cell r="A1938">
            <v>1936</v>
          </cell>
        </row>
        <row r="1939">
          <cell r="A1939">
            <v>1937</v>
          </cell>
        </row>
        <row r="1940">
          <cell r="A1940">
            <v>1938</v>
          </cell>
        </row>
        <row r="1941">
          <cell r="A1941">
            <v>1939</v>
          </cell>
        </row>
        <row r="1942">
          <cell r="A1942">
            <v>1940</v>
          </cell>
        </row>
        <row r="1943">
          <cell r="A1943">
            <v>1941</v>
          </cell>
        </row>
        <row r="1944">
          <cell r="A1944">
            <v>1942</v>
          </cell>
        </row>
        <row r="1945">
          <cell r="A1945">
            <v>1943</v>
          </cell>
        </row>
        <row r="1946">
          <cell r="A1946">
            <v>1944</v>
          </cell>
        </row>
        <row r="1947">
          <cell r="A1947">
            <v>1945</v>
          </cell>
        </row>
        <row r="1948">
          <cell r="A1948">
            <v>1946</v>
          </cell>
        </row>
        <row r="1949">
          <cell r="A1949">
            <v>1947</v>
          </cell>
        </row>
        <row r="1950">
          <cell r="A1950">
            <v>1948</v>
          </cell>
        </row>
        <row r="1951">
          <cell r="A1951">
            <v>1949</v>
          </cell>
        </row>
        <row r="1952">
          <cell r="A1952">
            <v>1950</v>
          </cell>
        </row>
        <row r="1953">
          <cell r="A1953">
            <v>1951</v>
          </cell>
        </row>
        <row r="1954">
          <cell r="A1954">
            <v>1952</v>
          </cell>
        </row>
        <row r="1955">
          <cell r="A1955">
            <v>1953</v>
          </cell>
        </row>
        <row r="1956">
          <cell r="A1956">
            <v>1954</v>
          </cell>
        </row>
        <row r="1957">
          <cell r="A1957">
            <v>1955</v>
          </cell>
        </row>
        <row r="1958">
          <cell r="A1958">
            <v>1956</v>
          </cell>
        </row>
        <row r="1959">
          <cell r="A1959">
            <v>1957</v>
          </cell>
        </row>
        <row r="1960">
          <cell r="A1960">
            <v>1958</v>
          </cell>
        </row>
        <row r="1961">
          <cell r="A1961">
            <v>1959</v>
          </cell>
        </row>
        <row r="1962">
          <cell r="A1962">
            <v>1960</v>
          </cell>
        </row>
        <row r="1963">
          <cell r="A1963">
            <v>1961</v>
          </cell>
        </row>
        <row r="1964">
          <cell r="A1964">
            <v>1962</v>
          </cell>
        </row>
        <row r="1965">
          <cell r="A1965">
            <v>1963</v>
          </cell>
        </row>
        <row r="1966">
          <cell r="A1966">
            <v>1964</v>
          </cell>
        </row>
        <row r="1967">
          <cell r="A1967">
            <v>1965</v>
          </cell>
        </row>
        <row r="1968">
          <cell r="A1968">
            <v>1966</v>
          </cell>
        </row>
        <row r="1969">
          <cell r="A1969">
            <v>1967</v>
          </cell>
        </row>
        <row r="1970">
          <cell r="A1970">
            <v>1968</v>
          </cell>
        </row>
        <row r="1971">
          <cell r="A1971">
            <v>1969</v>
          </cell>
        </row>
        <row r="1972">
          <cell r="A1972">
            <v>1970</v>
          </cell>
        </row>
        <row r="1973">
          <cell r="A1973">
            <v>1971</v>
          </cell>
        </row>
        <row r="1974">
          <cell r="A1974">
            <v>1972</v>
          </cell>
        </row>
        <row r="1975">
          <cell r="A1975">
            <v>1973</v>
          </cell>
        </row>
        <row r="1976">
          <cell r="A1976">
            <v>1974</v>
          </cell>
        </row>
        <row r="1977">
          <cell r="A1977">
            <v>1975</v>
          </cell>
        </row>
        <row r="1978">
          <cell r="A1978">
            <v>1976</v>
          </cell>
        </row>
        <row r="1979">
          <cell r="A1979">
            <v>1977</v>
          </cell>
        </row>
        <row r="1980">
          <cell r="A1980">
            <v>1978</v>
          </cell>
        </row>
        <row r="1981">
          <cell r="A1981">
            <v>1979</v>
          </cell>
        </row>
        <row r="1982">
          <cell r="A1982">
            <v>1980</v>
          </cell>
        </row>
        <row r="1983">
          <cell r="A1983">
            <v>1981</v>
          </cell>
        </row>
        <row r="1984">
          <cell r="A1984">
            <v>1982</v>
          </cell>
        </row>
        <row r="1985">
          <cell r="A1985">
            <v>1983</v>
          </cell>
        </row>
        <row r="1986">
          <cell r="A1986">
            <v>1984</v>
          </cell>
        </row>
        <row r="1987">
          <cell r="A1987">
            <v>1985</v>
          </cell>
        </row>
        <row r="1988">
          <cell r="A1988">
            <v>1986</v>
          </cell>
        </row>
        <row r="1989">
          <cell r="A1989">
            <v>1987</v>
          </cell>
        </row>
        <row r="1990">
          <cell r="A1990">
            <v>1988</v>
          </cell>
        </row>
        <row r="1991">
          <cell r="A1991">
            <v>1989</v>
          </cell>
        </row>
        <row r="1992">
          <cell r="A1992">
            <v>1990</v>
          </cell>
        </row>
        <row r="1993">
          <cell r="A1993">
            <v>1991</v>
          </cell>
        </row>
        <row r="1994">
          <cell r="A1994">
            <v>1992</v>
          </cell>
        </row>
        <row r="1995">
          <cell r="A1995">
            <v>1993</v>
          </cell>
        </row>
        <row r="1996">
          <cell r="A1996">
            <v>1994</v>
          </cell>
        </row>
        <row r="1997">
          <cell r="A1997">
            <v>1995</v>
          </cell>
        </row>
        <row r="1998">
          <cell r="A1998">
            <v>1996</v>
          </cell>
        </row>
        <row r="1999">
          <cell r="A1999">
            <v>1997</v>
          </cell>
        </row>
        <row r="2000">
          <cell r="A2000">
            <v>1998</v>
          </cell>
        </row>
        <row r="2001">
          <cell r="A2001">
            <v>1999</v>
          </cell>
        </row>
        <row r="2002">
          <cell r="A2002">
            <v>2000</v>
          </cell>
        </row>
        <row r="2003">
          <cell r="A2003">
            <v>2001</v>
          </cell>
        </row>
        <row r="2004">
          <cell r="A2004">
            <v>2002</v>
          </cell>
        </row>
        <row r="2005">
          <cell r="A2005">
            <v>2003</v>
          </cell>
        </row>
        <row r="2006">
          <cell r="A2006">
            <v>2004</v>
          </cell>
        </row>
        <row r="2007">
          <cell r="A2007">
            <v>2005</v>
          </cell>
        </row>
        <row r="2008">
          <cell r="A2008">
            <v>2006</v>
          </cell>
        </row>
        <row r="2009">
          <cell r="A2009">
            <v>2007</v>
          </cell>
        </row>
        <row r="2010">
          <cell r="A2010">
            <v>2008</v>
          </cell>
        </row>
        <row r="2011">
          <cell r="A2011">
            <v>2009</v>
          </cell>
        </row>
        <row r="2012">
          <cell r="A2012">
            <v>2010</v>
          </cell>
        </row>
        <row r="2013">
          <cell r="A2013">
            <v>2011</v>
          </cell>
        </row>
        <row r="2014">
          <cell r="A2014">
            <v>2012</v>
          </cell>
        </row>
        <row r="2015">
          <cell r="A2015">
            <v>2013</v>
          </cell>
        </row>
        <row r="2016">
          <cell r="A2016">
            <v>2014</v>
          </cell>
        </row>
        <row r="2017">
          <cell r="A2017">
            <v>2015</v>
          </cell>
        </row>
        <row r="2018">
          <cell r="A2018">
            <v>2016</v>
          </cell>
        </row>
        <row r="2019">
          <cell r="A2019">
            <v>2017</v>
          </cell>
        </row>
        <row r="2020">
          <cell r="A2020">
            <v>2018</v>
          </cell>
        </row>
        <row r="2021">
          <cell r="A2021">
            <v>2019</v>
          </cell>
        </row>
        <row r="2022">
          <cell r="A2022">
            <v>2020</v>
          </cell>
        </row>
        <row r="2023">
          <cell r="A2023">
            <v>2021</v>
          </cell>
        </row>
        <row r="2024">
          <cell r="A2024">
            <v>2022</v>
          </cell>
        </row>
        <row r="2025">
          <cell r="A2025">
            <v>2023</v>
          </cell>
        </row>
        <row r="2026">
          <cell r="A2026">
            <v>2024</v>
          </cell>
        </row>
        <row r="2027">
          <cell r="A2027">
            <v>2025</v>
          </cell>
        </row>
        <row r="2028">
          <cell r="A2028">
            <v>2026</v>
          </cell>
        </row>
        <row r="2029">
          <cell r="A2029">
            <v>2027</v>
          </cell>
        </row>
        <row r="2030">
          <cell r="A2030">
            <v>2028</v>
          </cell>
        </row>
        <row r="2031">
          <cell r="A2031">
            <v>2029</v>
          </cell>
        </row>
        <row r="2032">
          <cell r="A2032">
            <v>2030</v>
          </cell>
        </row>
        <row r="2033">
          <cell r="A2033">
            <v>2031</v>
          </cell>
        </row>
        <row r="2034">
          <cell r="A2034">
            <v>2032</v>
          </cell>
        </row>
        <row r="2035">
          <cell r="A2035">
            <v>2033</v>
          </cell>
        </row>
        <row r="2036">
          <cell r="A2036">
            <v>2034</v>
          </cell>
        </row>
        <row r="2037">
          <cell r="A2037">
            <v>2035</v>
          </cell>
        </row>
        <row r="2038">
          <cell r="A2038">
            <v>2036</v>
          </cell>
        </row>
        <row r="2039">
          <cell r="A2039">
            <v>2037</v>
          </cell>
        </row>
        <row r="2040">
          <cell r="A2040">
            <v>2038</v>
          </cell>
        </row>
        <row r="2041">
          <cell r="A2041">
            <v>2039</v>
          </cell>
        </row>
        <row r="2042">
          <cell r="A2042">
            <v>2040</v>
          </cell>
        </row>
        <row r="2043">
          <cell r="A2043">
            <v>2041</v>
          </cell>
        </row>
        <row r="2044">
          <cell r="A2044">
            <v>2042</v>
          </cell>
        </row>
        <row r="2045">
          <cell r="A2045">
            <v>2043</v>
          </cell>
        </row>
        <row r="2046">
          <cell r="A2046">
            <v>2044</v>
          </cell>
        </row>
        <row r="2047">
          <cell r="A2047">
            <v>2045</v>
          </cell>
        </row>
        <row r="2048">
          <cell r="A2048">
            <v>2046</v>
          </cell>
        </row>
        <row r="2049">
          <cell r="A2049">
            <v>2047</v>
          </cell>
        </row>
        <row r="2050">
          <cell r="A2050">
            <v>2048</v>
          </cell>
        </row>
        <row r="2051">
          <cell r="A2051">
            <v>2049</v>
          </cell>
        </row>
        <row r="2052">
          <cell r="A2052">
            <v>2050</v>
          </cell>
        </row>
        <row r="2053">
          <cell r="A2053">
            <v>2051</v>
          </cell>
        </row>
        <row r="2054">
          <cell r="A2054">
            <v>2052</v>
          </cell>
        </row>
        <row r="2055">
          <cell r="A2055">
            <v>2053</v>
          </cell>
        </row>
        <row r="2056">
          <cell r="A2056">
            <v>2054</v>
          </cell>
        </row>
        <row r="2057">
          <cell r="A2057">
            <v>2055</v>
          </cell>
        </row>
        <row r="2058">
          <cell r="A2058">
            <v>2056</v>
          </cell>
        </row>
        <row r="2059">
          <cell r="A2059">
            <v>2057</v>
          </cell>
        </row>
        <row r="2060">
          <cell r="A2060">
            <v>2058</v>
          </cell>
        </row>
        <row r="2061">
          <cell r="A2061">
            <v>2059</v>
          </cell>
        </row>
        <row r="2062">
          <cell r="A2062">
            <v>2060</v>
          </cell>
        </row>
        <row r="2063">
          <cell r="A2063">
            <v>2061</v>
          </cell>
        </row>
        <row r="2064">
          <cell r="A2064">
            <v>2062</v>
          </cell>
        </row>
        <row r="2065">
          <cell r="A2065">
            <v>2063</v>
          </cell>
        </row>
        <row r="2066">
          <cell r="A2066">
            <v>2064</v>
          </cell>
        </row>
        <row r="2067">
          <cell r="A2067">
            <v>2065</v>
          </cell>
        </row>
        <row r="2068">
          <cell r="A2068">
            <v>2066</v>
          </cell>
        </row>
        <row r="2069">
          <cell r="A2069">
            <v>2067</v>
          </cell>
        </row>
        <row r="2070">
          <cell r="A2070">
            <v>2068</v>
          </cell>
        </row>
        <row r="2071">
          <cell r="A2071">
            <v>2069</v>
          </cell>
        </row>
        <row r="2072">
          <cell r="A2072">
            <v>2070</v>
          </cell>
        </row>
        <row r="2073">
          <cell r="A2073">
            <v>2071</v>
          </cell>
        </row>
        <row r="2074">
          <cell r="A2074">
            <v>2072</v>
          </cell>
        </row>
        <row r="2075">
          <cell r="A2075">
            <v>2073</v>
          </cell>
        </row>
        <row r="2076">
          <cell r="A2076">
            <v>2074</v>
          </cell>
        </row>
        <row r="2077">
          <cell r="A2077">
            <v>2075</v>
          </cell>
        </row>
        <row r="2078">
          <cell r="A2078">
            <v>2076</v>
          </cell>
        </row>
        <row r="2079">
          <cell r="A2079">
            <v>2077</v>
          </cell>
        </row>
        <row r="2080">
          <cell r="A2080">
            <v>2078</v>
          </cell>
        </row>
        <row r="2081">
          <cell r="A2081">
            <v>2079</v>
          </cell>
        </row>
        <row r="2082">
          <cell r="A2082">
            <v>2080</v>
          </cell>
        </row>
        <row r="2083">
          <cell r="A2083">
            <v>2081</v>
          </cell>
        </row>
        <row r="2084">
          <cell r="A2084">
            <v>2082</v>
          </cell>
        </row>
        <row r="2085">
          <cell r="A2085">
            <v>2083</v>
          </cell>
        </row>
        <row r="2086">
          <cell r="A2086">
            <v>2084</v>
          </cell>
        </row>
        <row r="2087">
          <cell r="A2087">
            <v>2085</v>
          </cell>
        </row>
        <row r="2088">
          <cell r="A2088">
            <v>2086</v>
          </cell>
        </row>
        <row r="2089">
          <cell r="A2089">
            <v>2087</v>
          </cell>
        </row>
        <row r="2090">
          <cell r="A2090">
            <v>2088</v>
          </cell>
        </row>
        <row r="2091">
          <cell r="A2091">
            <v>2089</v>
          </cell>
        </row>
        <row r="2092">
          <cell r="A2092">
            <v>2090</v>
          </cell>
        </row>
        <row r="2093">
          <cell r="A2093">
            <v>2091</v>
          </cell>
        </row>
        <row r="2094">
          <cell r="A2094">
            <v>2092</v>
          </cell>
        </row>
        <row r="2095">
          <cell r="A2095">
            <v>2093</v>
          </cell>
        </row>
        <row r="2096">
          <cell r="A2096">
            <v>2094</v>
          </cell>
        </row>
        <row r="2097">
          <cell r="A2097">
            <v>2095</v>
          </cell>
        </row>
        <row r="2098">
          <cell r="A2098">
            <v>2096</v>
          </cell>
        </row>
        <row r="2099">
          <cell r="A2099">
            <v>2097</v>
          </cell>
        </row>
        <row r="2100">
          <cell r="A2100">
            <v>2098</v>
          </cell>
        </row>
        <row r="2101">
          <cell r="A2101">
            <v>2099</v>
          </cell>
        </row>
        <row r="2102">
          <cell r="A2102">
            <v>2100</v>
          </cell>
        </row>
        <row r="2103">
          <cell r="A2103">
            <v>2101</v>
          </cell>
        </row>
        <row r="2104">
          <cell r="A2104">
            <v>2102</v>
          </cell>
        </row>
        <row r="2105">
          <cell r="A2105">
            <v>2103</v>
          </cell>
        </row>
        <row r="2106">
          <cell r="A2106">
            <v>2104</v>
          </cell>
        </row>
        <row r="2107">
          <cell r="A2107">
            <v>2105</v>
          </cell>
        </row>
        <row r="2108">
          <cell r="A2108">
            <v>2106</v>
          </cell>
        </row>
        <row r="2109">
          <cell r="A2109">
            <v>2107</v>
          </cell>
        </row>
        <row r="2110">
          <cell r="A2110">
            <v>2108</v>
          </cell>
        </row>
        <row r="2111">
          <cell r="A2111">
            <v>2109</v>
          </cell>
        </row>
        <row r="2112">
          <cell r="A2112">
            <v>2110</v>
          </cell>
        </row>
        <row r="2113">
          <cell r="A2113">
            <v>2111</v>
          </cell>
        </row>
        <row r="2114">
          <cell r="A2114">
            <v>2112</v>
          </cell>
        </row>
        <row r="2115">
          <cell r="A2115">
            <v>2113</v>
          </cell>
        </row>
        <row r="2116">
          <cell r="A2116">
            <v>2114</v>
          </cell>
        </row>
        <row r="2117">
          <cell r="A2117">
            <v>2115</v>
          </cell>
        </row>
        <row r="2118">
          <cell r="A2118">
            <v>2116</v>
          </cell>
        </row>
        <row r="2119">
          <cell r="A2119">
            <v>2117</v>
          </cell>
        </row>
        <row r="2120">
          <cell r="A2120">
            <v>2118</v>
          </cell>
        </row>
        <row r="2121">
          <cell r="A2121">
            <v>2119</v>
          </cell>
        </row>
        <row r="2122">
          <cell r="A2122">
            <v>2120</v>
          </cell>
        </row>
        <row r="2123">
          <cell r="A2123">
            <v>2121</v>
          </cell>
        </row>
        <row r="2124">
          <cell r="A2124">
            <v>2122</v>
          </cell>
        </row>
        <row r="2125">
          <cell r="A2125">
            <v>2123</v>
          </cell>
        </row>
        <row r="2126">
          <cell r="A2126">
            <v>2124</v>
          </cell>
        </row>
        <row r="2127">
          <cell r="A2127">
            <v>2125</v>
          </cell>
        </row>
        <row r="2128">
          <cell r="A2128">
            <v>2126</v>
          </cell>
        </row>
        <row r="2129">
          <cell r="A2129">
            <v>2127</v>
          </cell>
        </row>
        <row r="2130">
          <cell r="A2130">
            <v>2128</v>
          </cell>
        </row>
        <row r="2131">
          <cell r="A2131">
            <v>2129</v>
          </cell>
        </row>
        <row r="2132">
          <cell r="A2132">
            <v>2130</v>
          </cell>
        </row>
        <row r="2133">
          <cell r="A2133">
            <v>2131</v>
          </cell>
        </row>
        <row r="2134">
          <cell r="A2134">
            <v>2132</v>
          </cell>
        </row>
        <row r="2135">
          <cell r="A2135">
            <v>2133</v>
          </cell>
        </row>
        <row r="2136">
          <cell r="A2136">
            <v>2134</v>
          </cell>
        </row>
        <row r="2137">
          <cell r="A2137">
            <v>2135</v>
          </cell>
        </row>
        <row r="2138">
          <cell r="A2138">
            <v>2136</v>
          </cell>
        </row>
        <row r="2139">
          <cell r="A2139">
            <v>2137</v>
          </cell>
        </row>
        <row r="2140">
          <cell r="A2140">
            <v>2138</v>
          </cell>
        </row>
        <row r="2141">
          <cell r="A2141">
            <v>2139</v>
          </cell>
        </row>
        <row r="2142">
          <cell r="A2142">
            <v>2140</v>
          </cell>
        </row>
        <row r="2143">
          <cell r="A2143">
            <v>2141</v>
          </cell>
        </row>
        <row r="2144">
          <cell r="A2144">
            <v>2142</v>
          </cell>
        </row>
        <row r="2145">
          <cell r="A2145">
            <v>2143</v>
          </cell>
        </row>
        <row r="2146">
          <cell r="A2146">
            <v>2144</v>
          </cell>
        </row>
        <row r="2147">
          <cell r="A2147">
            <v>2145</v>
          </cell>
        </row>
        <row r="2148">
          <cell r="A2148">
            <v>2146</v>
          </cell>
        </row>
        <row r="2149">
          <cell r="A2149">
            <v>2147</v>
          </cell>
        </row>
        <row r="2150">
          <cell r="A2150">
            <v>2148</v>
          </cell>
        </row>
        <row r="2151">
          <cell r="A2151">
            <v>2149</v>
          </cell>
        </row>
        <row r="2152">
          <cell r="A2152">
            <v>2150</v>
          </cell>
        </row>
        <row r="2153">
          <cell r="A2153">
            <v>2151</v>
          </cell>
        </row>
        <row r="2154">
          <cell r="A2154">
            <v>2152</v>
          </cell>
        </row>
        <row r="2155">
          <cell r="A2155">
            <v>2153</v>
          </cell>
        </row>
        <row r="2156">
          <cell r="A2156">
            <v>2154</v>
          </cell>
        </row>
        <row r="2157">
          <cell r="A2157">
            <v>2155</v>
          </cell>
        </row>
        <row r="2158">
          <cell r="A2158">
            <v>2156</v>
          </cell>
        </row>
        <row r="2159">
          <cell r="A2159">
            <v>2157</v>
          </cell>
        </row>
        <row r="2160">
          <cell r="A2160">
            <v>2158</v>
          </cell>
        </row>
        <row r="2161">
          <cell r="A2161">
            <v>2159</v>
          </cell>
        </row>
        <row r="2162">
          <cell r="A2162">
            <v>2160</v>
          </cell>
        </row>
        <row r="2163">
          <cell r="A2163">
            <v>2161</v>
          </cell>
        </row>
        <row r="2164">
          <cell r="A2164">
            <v>2162</v>
          </cell>
        </row>
        <row r="2165">
          <cell r="A2165">
            <v>2163</v>
          </cell>
        </row>
        <row r="2166">
          <cell r="A2166">
            <v>2164</v>
          </cell>
        </row>
        <row r="2167">
          <cell r="A2167">
            <v>2165</v>
          </cell>
        </row>
        <row r="2168">
          <cell r="A2168">
            <v>2166</v>
          </cell>
        </row>
        <row r="2169">
          <cell r="A2169">
            <v>2167</v>
          </cell>
        </row>
        <row r="2170">
          <cell r="A2170">
            <v>2168</v>
          </cell>
        </row>
        <row r="2171">
          <cell r="A2171">
            <v>2169</v>
          </cell>
        </row>
        <row r="2172">
          <cell r="A2172">
            <v>2170</v>
          </cell>
        </row>
        <row r="2173">
          <cell r="A2173">
            <v>2171</v>
          </cell>
        </row>
        <row r="2174">
          <cell r="A2174">
            <v>2172</v>
          </cell>
        </row>
        <row r="2175">
          <cell r="A2175">
            <v>2173</v>
          </cell>
        </row>
        <row r="2176">
          <cell r="A2176">
            <v>2174</v>
          </cell>
        </row>
        <row r="2177">
          <cell r="A2177">
            <v>2175</v>
          </cell>
        </row>
        <row r="2178">
          <cell r="A2178">
            <v>2176</v>
          </cell>
        </row>
        <row r="2179">
          <cell r="A2179">
            <v>2177</v>
          </cell>
        </row>
        <row r="2180">
          <cell r="A2180">
            <v>2178</v>
          </cell>
        </row>
        <row r="2181">
          <cell r="A2181">
            <v>2179</v>
          </cell>
        </row>
        <row r="2182">
          <cell r="A2182">
            <v>2180</v>
          </cell>
        </row>
        <row r="2183">
          <cell r="A2183">
            <v>2181</v>
          </cell>
        </row>
        <row r="2184">
          <cell r="A2184">
            <v>2182</v>
          </cell>
        </row>
        <row r="2185">
          <cell r="A2185">
            <v>2183</v>
          </cell>
        </row>
        <row r="2186">
          <cell r="A2186">
            <v>2184</v>
          </cell>
        </row>
        <row r="2187">
          <cell r="A2187">
            <v>2185</v>
          </cell>
        </row>
        <row r="2188">
          <cell r="A2188">
            <v>2186</v>
          </cell>
        </row>
        <row r="2189">
          <cell r="A2189">
            <v>2187</v>
          </cell>
        </row>
        <row r="2190">
          <cell r="A2190">
            <v>2188</v>
          </cell>
        </row>
        <row r="2191">
          <cell r="A2191">
            <v>2189</v>
          </cell>
        </row>
        <row r="2192">
          <cell r="A2192">
            <v>2190</v>
          </cell>
        </row>
        <row r="2193">
          <cell r="A2193">
            <v>2191</v>
          </cell>
        </row>
        <row r="2194">
          <cell r="A2194">
            <v>2192</v>
          </cell>
        </row>
        <row r="2195">
          <cell r="A2195">
            <v>2193</v>
          </cell>
        </row>
        <row r="2196">
          <cell r="A2196">
            <v>2194</v>
          </cell>
        </row>
        <row r="2197">
          <cell r="A2197">
            <v>2195</v>
          </cell>
        </row>
        <row r="2198">
          <cell r="A2198">
            <v>2196</v>
          </cell>
        </row>
        <row r="2199">
          <cell r="A2199">
            <v>2197</v>
          </cell>
        </row>
        <row r="2200">
          <cell r="A2200">
            <v>2198</v>
          </cell>
        </row>
        <row r="2201">
          <cell r="A2201">
            <v>2199</v>
          </cell>
        </row>
        <row r="2202">
          <cell r="A2202">
            <v>2200</v>
          </cell>
        </row>
        <row r="2203">
          <cell r="A2203">
            <v>2201</v>
          </cell>
        </row>
        <row r="2204">
          <cell r="A2204">
            <v>2202</v>
          </cell>
        </row>
        <row r="2205">
          <cell r="A2205">
            <v>2203</v>
          </cell>
        </row>
        <row r="2206">
          <cell r="A2206">
            <v>2204</v>
          </cell>
        </row>
        <row r="2207">
          <cell r="A2207">
            <v>2205</v>
          </cell>
        </row>
        <row r="2208">
          <cell r="A2208">
            <v>2206</v>
          </cell>
        </row>
        <row r="2209">
          <cell r="A2209">
            <v>2207</v>
          </cell>
        </row>
        <row r="2210">
          <cell r="A2210">
            <v>2208</v>
          </cell>
        </row>
        <row r="2211">
          <cell r="A2211">
            <v>2209</v>
          </cell>
        </row>
        <row r="2212">
          <cell r="A2212">
            <v>2210</v>
          </cell>
        </row>
        <row r="2213">
          <cell r="A2213">
            <v>2211</v>
          </cell>
        </row>
        <row r="2214">
          <cell r="A2214">
            <v>2212</v>
          </cell>
        </row>
        <row r="2215">
          <cell r="A2215">
            <v>2213</v>
          </cell>
        </row>
        <row r="2216">
          <cell r="A2216">
            <v>2214</v>
          </cell>
        </row>
        <row r="2217">
          <cell r="A2217">
            <v>2215</v>
          </cell>
        </row>
        <row r="2218">
          <cell r="A2218">
            <v>2216</v>
          </cell>
        </row>
        <row r="2219">
          <cell r="A2219">
            <v>2217</v>
          </cell>
        </row>
        <row r="2220">
          <cell r="A2220">
            <v>2218</v>
          </cell>
        </row>
        <row r="2221">
          <cell r="A2221">
            <v>2219</v>
          </cell>
        </row>
        <row r="2222">
          <cell r="A2222">
            <v>2220</v>
          </cell>
        </row>
        <row r="2223">
          <cell r="A2223">
            <v>2221</v>
          </cell>
        </row>
        <row r="2224">
          <cell r="A2224">
            <v>2222</v>
          </cell>
        </row>
        <row r="2225">
          <cell r="A2225">
            <v>2223</v>
          </cell>
        </row>
        <row r="2226">
          <cell r="A2226">
            <v>2224</v>
          </cell>
        </row>
        <row r="2227">
          <cell r="A2227">
            <v>2225</v>
          </cell>
        </row>
        <row r="2228">
          <cell r="A2228">
            <v>2226</v>
          </cell>
        </row>
        <row r="2229">
          <cell r="A2229">
            <v>2227</v>
          </cell>
        </row>
        <row r="2230">
          <cell r="A2230">
            <v>2228</v>
          </cell>
        </row>
        <row r="2231">
          <cell r="A2231">
            <v>2229</v>
          </cell>
        </row>
        <row r="2232">
          <cell r="A2232">
            <v>2230</v>
          </cell>
        </row>
        <row r="2233">
          <cell r="A2233">
            <v>2231</v>
          </cell>
        </row>
        <row r="2234">
          <cell r="A2234">
            <v>2232</v>
          </cell>
        </row>
        <row r="2235">
          <cell r="A2235">
            <v>2233</v>
          </cell>
        </row>
        <row r="2236">
          <cell r="A2236">
            <v>2234</v>
          </cell>
        </row>
        <row r="2237">
          <cell r="A2237">
            <v>2235</v>
          </cell>
        </row>
        <row r="2238">
          <cell r="A2238">
            <v>2236</v>
          </cell>
        </row>
        <row r="2239">
          <cell r="A2239">
            <v>2237</v>
          </cell>
        </row>
        <row r="2240">
          <cell r="A2240">
            <v>2238</v>
          </cell>
        </row>
        <row r="2241">
          <cell r="A2241">
            <v>2239</v>
          </cell>
        </row>
        <row r="2242">
          <cell r="A2242">
            <v>2240</v>
          </cell>
        </row>
        <row r="2243">
          <cell r="A2243">
            <v>2241</v>
          </cell>
        </row>
        <row r="2244">
          <cell r="A2244">
            <v>2242</v>
          </cell>
        </row>
        <row r="2245">
          <cell r="A2245">
            <v>2243</v>
          </cell>
        </row>
        <row r="2246">
          <cell r="A2246">
            <v>2244</v>
          </cell>
        </row>
        <row r="2247">
          <cell r="A2247">
            <v>2245</v>
          </cell>
        </row>
        <row r="2248">
          <cell r="A2248">
            <v>2246</v>
          </cell>
        </row>
        <row r="2249">
          <cell r="A2249">
            <v>2247</v>
          </cell>
        </row>
        <row r="2250">
          <cell r="A2250">
            <v>2248</v>
          </cell>
        </row>
        <row r="2251">
          <cell r="A2251">
            <v>2249</v>
          </cell>
        </row>
        <row r="2252">
          <cell r="A2252">
            <v>2250</v>
          </cell>
        </row>
        <row r="2253">
          <cell r="A2253">
            <v>2251</v>
          </cell>
        </row>
        <row r="2254">
          <cell r="A2254">
            <v>2252</v>
          </cell>
        </row>
        <row r="2255">
          <cell r="A2255">
            <v>2253</v>
          </cell>
        </row>
        <row r="2256">
          <cell r="A2256">
            <v>2254</v>
          </cell>
        </row>
        <row r="2257">
          <cell r="A2257">
            <v>2255</v>
          </cell>
        </row>
        <row r="2258">
          <cell r="A2258">
            <v>2256</v>
          </cell>
        </row>
        <row r="2259">
          <cell r="A2259">
            <v>2257</v>
          </cell>
        </row>
        <row r="2260">
          <cell r="A2260">
            <v>2258</v>
          </cell>
        </row>
        <row r="2261">
          <cell r="A2261">
            <v>2259</v>
          </cell>
        </row>
        <row r="2262">
          <cell r="A2262">
            <v>2260</v>
          </cell>
        </row>
        <row r="2263">
          <cell r="A2263">
            <v>2261</v>
          </cell>
        </row>
        <row r="2264">
          <cell r="A2264">
            <v>2262</v>
          </cell>
        </row>
        <row r="2265">
          <cell r="A2265">
            <v>2263</v>
          </cell>
        </row>
        <row r="2266">
          <cell r="A2266">
            <v>2264</v>
          </cell>
        </row>
        <row r="2267">
          <cell r="A2267">
            <v>2265</v>
          </cell>
        </row>
        <row r="2268">
          <cell r="A2268">
            <v>2266</v>
          </cell>
        </row>
        <row r="2269">
          <cell r="A2269">
            <v>2267</v>
          </cell>
        </row>
        <row r="2270">
          <cell r="A2270">
            <v>2268</v>
          </cell>
        </row>
        <row r="2271">
          <cell r="A2271">
            <v>2269</v>
          </cell>
        </row>
        <row r="2272">
          <cell r="A2272">
            <v>2270</v>
          </cell>
        </row>
        <row r="2273">
          <cell r="A2273">
            <v>2271</v>
          </cell>
        </row>
        <row r="2274">
          <cell r="A2274">
            <v>2272</v>
          </cell>
        </row>
        <row r="2275">
          <cell r="A2275">
            <v>2273</v>
          </cell>
        </row>
        <row r="2276">
          <cell r="A2276">
            <v>2274</v>
          </cell>
        </row>
        <row r="2277">
          <cell r="A2277">
            <v>2275</v>
          </cell>
        </row>
        <row r="2278">
          <cell r="A2278">
            <v>2276</v>
          </cell>
        </row>
        <row r="2279">
          <cell r="A2279">
            <v>2277</v>
          </cell>
        </row>
        <row r="2280">
          <cell r="A2280">
            <v>2278</v>
          </cell>
        </row>
        <row r="2281">
          <cell r="A2281">
            <v>2279</v>
          </cell>
        </row>
        <row r="2282">
          <cell r="A2282">
            <v>2280</v>
          </cell>
        </row>
        <row r="2283">
          <cell r="A2283">
            <v>2281</v>
          </cell>
        </row>
        <row r="2284">
          <cell r="A2284">
            <v>2282</v>
          </cell>
        </row>
        <row r="2285">
          <cell r="A2285">
            <v>2283</v>
          </cell>
        </row>
        <row r="2286">
          <cell r="A2286">
            <v>2284</v>
          </cell>
        </row>
        <row r="2287">
          <cell r="A2287">
            <v>2285</v>
          </cell>
        </row>
        <row r="2288">
          <cell r="A2288">
            <v>2286</v>
          </cell>
        </row>
        <row r="2289">
          <cell r="A2289">
            <v>2287</v>
          </cell>
        </row>
        <row r="2290">
          <cell r="A2290">
            <v>2288</v>
          </cell>
        </row>
        <row r="2291">
          <cell r="A2291">
            <v>2289</v>
          </cell>
        </row>
        <row r="2292">
          <cell r="A2292">
            <v>2290</v>
          </cell>
        </row>
        <row r="2293">
          <cell r="A2293">
            <v>2291</v>
          </cell>
        </row>
        <row r="2294">
          <cell r="A2294">
            <v>2292</v>
          </cell>
        </row>
        <row r="2295">
          <cell r="A2295">
            <v>2293</v>
          </cell>
        </row>
        <row r="2296">
          <cell r="A2296">
            <v>2294</v>
          </cell>
        </row>
        <row r="2297">
          <cell r="A2297">
            <v>2295</v>
          </cell>
        </row>
        <row r="2298">
          <cell r="A2298">
            <v>2296</v>
          </cell>
        </row>
        <row r="2299">
          <cell r="A2299">
            <v>2297</v>
          </cell>
        </row>
        <row r="2300">
          <cell r="A2300">
            <v>2298</v>
          </cell>
        </row>
        <row r="2301">
          <cell r="A2301">
            <v>2299</v>
          </cell>
        </row>
        <row r="2302">
          <cell r="A2302">
            <v>2300</v>
          </cell>
        </row>
        <row r="2303">
          <cell r="A2303">
            <v>2301</v>
          </cell>
        </row>
        <row r="2304">
          <cell r="A2304">
            <v>2302</v>
          </cell>
        </row>
        <row r="2305">
          <cell r="A2305">
            <v>2303</v>
          </cell>
        </row>
        <row r="2306">
          <cell r="A2306">
            <v>2304</v>
          </cell>
        </row>
        <row r="2307">
          <cell r="A2307">
            <v>2305</v>
          </cell>
        </row>
        <row r="2308">
          <cell r="A2308">
            <v>2306</v>
          </cell>
        </row>
        <row r="2309">
          <cell r="A2309">
            <v>2307</v>
          </cell>
        </row>
        <row r="2310">
          <cell r="A2310">
            <v>2308</v>
          </cell>
        </row>
        <row r="2311">
          <cell r="A2311">
            <v>2309</v>
          </cell>
        </row>
        <row r="2312">
          <cell r="A2312">
            <v>2310</v>
          </cell>
        </row>
        <row r="2313">
          <cell r="A2313">
            <v>2311</v>
          </cell>
        </row>
        <row r="2314">
          <cell r="A2314">
            <v>2312</v>
          </cell>
        </row>
        <row r="2315">
          <cell r="A2315">
            <v>2313</v>
          </cell>
        </row>
        <row r="2316">
          <cell r="A2316">
            <v>2314</v>
          </cell>
        </row>
        <row r="2317">
          <cell r="A2317">
            <v>2315</v>
          </cell>
        </row>
        <row r="2318">
          <cell r="A2318">
            <v>2316</v>
          </cell>
        </row>
        <row r="2319">
          <cell r="A2319">
            <v>2317</v>
          </cell>
        </row>
        <row r="2320">
          <cell r="A2320">
            <v>2318</v>
          </cell>
        </row>
        <row r="2321">
          <cell r="A2321">
            <v>2319</v>
          </cell>
        </row>
        <row r="2322">
          <cell r="A2322">
            <v>2320</v>
          </cell>
        </row>
        <row r="2323">
          <cell r="A2323">
            <v>2321</v>
          </cell>
        </row>
        <row r="2324">
          <cell r="A2324">
            <v>2322</v>
          </cell>
        </row>
        <row r="2325">
          <cell r="A2325">
            <v>2323</v>
          </cell>
        </row>
        <row r="2326">
          <cell r="A2326">
            <v>2324</v>
          </cell>
        </row>
        <row r="2327">
          <cell r="A2327">
            <v>2325</v>
          </cell>
        </row>
        <row r="2328">
          <cell r="A2328">
            <v>2326</v>
          </cell>
        </row>
        <row r="2329">
          <cell r="A2329">
            <v>2327</v>
          </cell>
        </row>
        <row r="2330">
          <cell r="A2330">
            <v>2328</v>
          </cell>
        </row>
        <row r="2331">
          <cell r="A2331">
            <v>2329</v>
          </cell>
        </row>
        <row r="2332">
          <cell r="A2332">
            <v>2330</v>
          </cell>
        </row>
        <row r="2333">
          <cell r="A2333">
            <v>2331</v>
          </cell>
        </row>
        <row r="2334">
          <cell r="A2334">
            <v>2332</v>
          </cell>
        </row>
        <row r="2335">
          <cell r="A2335">
            <v>2333</v>
          </cell>
        </row>
        <row r="2336">
          <cell r="A2336">
            <v>2334</v>
          </cell>
        </row>
        <row r="2337">
          <cell r="A2337">
            <v>2335</v>
          </cell>
        </row>
        <row r="2338">
          <cell r="A2338">
            <v>2336</v>
          </cell>
        </row>
        <row r="2339">
          <cell r="A2339">
            <v>2337</v>
          </cell>
        </row>
        <row r="2340">
          <cell r="A2340">
            <v>2338</v>
          </cell>
        </row>
        <row r="2341">
          <cell r="A2341">
            <v>2339</v>
          </cell>
        </row>
        <row r="2342">
          <cell r="A2342">
            <v>2340</v>
          </cell>
        </row>
        <row r="2343">
          <cell r="A2343">
            <v>2341</v>
          </cell>
        </row>
        <row r="2344">
          <cell r="A2344">
            <v>2342</v>
          </cell>
        </row>
        <row r="2345">
          <cell r="A2345">
            <v>2343</v>
          </cell>
        </row>
        <row r="2346">
          <cell r="A2346">
            <v>2344</v>
          </cell>
        </row>
        <row r="2347">
          <cell r="A2347">
            <v>2345</v>
          </cell>
        </row>
        <row r="2348">
          <cell r="A2348">
            <v>2346</v>
          </cell>
        </row>
        <row r="2349">
          <cell r="A2349">
            <v>2347</v>
          </cell>
        </row>
        <row r="2350">
          <cell r="A2350">
            <v>2348</v>
          </cell>
        </row>
        <row r="2351">
          <cell r="A2351">
            <v>2349</v>
          </cell>
        </row>
        <row r="2352">
          <cell r="A2352">
            <v>2350</v>
          </cell>
        </row>
        <row r="2353">
          <cell r="A2353">
            <v>2351</v>
          </cell>
        </row>
        <row r="2354">
          <cell r="A2354">
            <v>2352</v>
          </cell>
        </row>
        <row r="2355">
          <cell r="A2355">
            <v>2353</v>
          </cell>
        </row>
        <row r="2356">
          <cell r="A2356">
            <v>2354</v>
          </cell>
        </row>
        <row r="2357">
          <cell r="A2357">
            <v>2355</v>
          </cell>
        </row>
        <row r="2358">
          <cell r="A2358">
            <v>2356</v>
          </cell>
        </row>
        <row r="2359">
          <cell r="A2359">
            <v>2357</v>
          </cell>
        </row>
        <row r="2360">
          <cell r="A2360">
            <v>2358</v>
          </cell>
        </row>
        <row r="2361">
          <cell r="A2361">
            <v>2359</v>
          </cell>
        </row>
        <row r="2362">
          <cell r="A2362">
            <v>2360</v>
          </cell>
        </row>
        <row r="2363">
          <cell r="A2363">
            <v>2361</v>
          </cell>
        </row>
        <row r="2364">
          <cell r="A2364">
            <v>2362</v>
          </cell>
        </row>
        <row r="2365">
          <cell r="A2365">
            <v>2363</v>
          </cell>
        </row>
        <row r="2366">
          <cell r="A2366">
            <v>2364</v>
          </cell>
        </row>
        <row r="2367">
          <cell r="A2367">
            <v>2365</v>
          </cell>
        </row>
        <row r="2368">
          <cell r="A2368">
            <v>2366</v>
          </cell>
        </row>
        <row r="2369">
          <cell r="A2369">
            <v>2367</v>
          </cell>
        </row>
        <row r="2370">
          <cell r="A2370">
            <v>2368</v>
          </cell>
        </row>
        <row r="2371">
          <cell r="A2371">
            <v>2369</v>
          </cell>
        </row>
        <row r="2372">
          <cell r="A2372">
            <v>2370</v>
          </cell>
        </row>
        <row r="2373">
          <cell r="A2373">
            <v>2371</v>
          </cell>
        </row>
        <row r="2374">
          <cell r="A2374">
            <v>2372</v>
          </cell>
        </row>
        <row r="2375">
          <cell r="A2375">
            <v>2373</v>
          </cell>
        </row>
        <row r="2376">
          <cell r="A2376">
            <v>2374</v>
          </cell>
        </row>
        <row r="2377">
          <cell r="A2377">
            <v>2375</v>
          </cell>
        </row>
        <row r="2378">
          <cell r="A2378">
            <v>2376</v>
          </cell>
        </row>
        <row r="2379">
          <cell r="A2379">
            <v>2377</v>
          </cell>
        </row>
        <row r="2380">
          <cell r="A2380">
            <v>2378</v>
          </cell>
        </row>
        <row r="2381">
          <cell r="A2381">
            <v>2379</v>
          </cell>
        </row>
        <row r="2382">
          <cell r="A2382">
            <v>2380</v>
          </cell>
        </row>
        <row r="2383">
          <cell r="A2383">
            <v>2381</v>
          </cell>
        </row>
        <row r="2384">
          <cell r="A2384">
            <v>2382</v>
          </cell>
        </row>
        <row r="2385">
          <cell r="A2385">
            <v>2383</v>
          </cell>
        </row>
        <row r="2386">
          <cell r="A2386">
            <v>2384</v>
          </cell>
        </row>
        <row r="2387">
          <cell r="A2387">
            <v>2385</v>
          </cell>
        </row>
        <row r="2388">
          <cell r="A2388">
            <v>2386</v>
          </cell>
        </row>
        <row r="2389">
          <cell r="A2389">
            <v>2387</v>
          </cell>
        </row>
        <row r="2390">
          <cell r="A2390">
            <v>2388</v>
          </cell>
        </row>
        <row r="2391">
          <cell r="A2391">
            <v>2389</v>
          </cell>
        </row>
        <row r="2392">
          <cell r="A2392">
            <v>2390</v>
          </cell>
        </row>
        <row r="2393">
          <cell r="A2393">
            <v>2391</v>
          </cell>
        </row>
        <row r="2394">
          <cell r="A2394">
            <v>2392</v>
          </cell>
        </row>
        <row r="2395">
          <cell r="A2395">
            <v>2393</v>
          </cell>
        </row>
        <row r="2396">
          <cell r="A2396">
            <v>2394</v>
          </cell>
        </row>
        <row r="2397">
          <cell r="A2397">
            <v>2395</v>
          </cell>
        </row>
        <row r="2398">
          <cell r="A2398">
            <v>2396</v>
          </cell>
        </row>
        <row r="2399">
          <cell r="A2399">
            <v>2397</v>
          </cell>
        </row>
        <row r="2400">
          <cell r="A2400">
            <v>2398</v>
          </cell>
        </row>
        <row r="2401">
          <cell r="A2401">
            <v>2399</v>
          </cell>
        </row>
        <row r="2402">
          <cell r="A2402">
            <v>2400</v>
          </cell>
        </row>
        <row r="2403">
          <cell r="A2403">
            <v>2401</v>
          </cell>
        </row>
        <row r="2404">
          <cell r="A2404">
            <v>2402</v>
          </cell>
        </row>
        <row r="2405">
          <cell r="A2405">
            <v>2403</v>
          </cell>
        </row>
        <row r="2406">
          <cell r="A2406">
            <v>2404</v>
          </cell>
        </row>
        <row r="2407">
          <cell r="A2407">
            <v>2405</v>
          </cell>
        </row>
        <row r="2408">
          <cell r="A2408">
            <v>2406</v>
          </cell>
        </row>
        <row r="2409">
          <cell r="A2409">
            <v>2407</v>
          </cell>
        </row>
        <row r="2410">
          <cell r="A2410">
            <v>2408</v>
          </cell>
        </row>
        <row r="2411">
          <cell r="A2411">
            <v>2409</v>
          </cell>
        </row>
        <row r="2412">
          <cell r="A2412">
            <v>2410</v>
          </cell>
        </row>
        <row r="2413">
          <cell r="A2413">
            <v>2411</v>
          </cell>
        </row>
        <row r="2414">
          <cell r="A2414">
            <v>2412</v>
          </cell>
        </row>
        <row r="2415">
          <cell r="A2415">
            <v>2413</v>
          </cell>
        </row>
        <row r="2416">
          <cell r="A2416">
            <v>2414</v>
          </cell>
        </row>
        <row r="2417">
          <cell r="A2417">
            <v>2415</v>
          </cell>
        </row>
        <row r="2418">
          <cell r="A2418">
            <v>2416</v>
          </cell>
        </row>
        <row r="2419">
          <cell r="A2419">
            <v>2417</v>
          </cell>
        </row>
        <row r="2420">
          <cell r="A2420">
            <v>2418</v>
          </cell>
        </row>
        <row r="2421">
          <cell r="A2421">
            <v>2419</v>
          </cell>
        </row>
        <row r="2422">
          <cell r="A2422">
            <v>2420</v>
          </cell>
        </row>
        <row r="2423">
          <cell r="A2423">
            <v>2421</v>
          </cell>
        </row>
        <row r="2424">
          <cell r="A2424">
            <v>2422</v>
          </cell>
        </row>
        <row r="2425">
          <cell r="A2425">
            <v>2423</v>
          </cell>
        </row>
        <row r="2426">
          <cell r="A2426">
            <v>2424</v>
          </cell>
        </row>
        <row r="2427">
          <cell r="A2427">
            <v>2425</v>
          </cell>
        </row>
        <row r="2428">
          <cell r="A2428">
            <v>2426</v>
          </cell>
        </row>
        <row r="2429">
          <cell r="A2429">
            <v>2427</v>
          </cell>
        </row>
        <row r="2430">
          <cell r="A2430">
            <v>2428</v>
          </cell>
        </row>
        <row r="2431">
          <cell r="A2431">
            <v>2429</v>
          </cell>
        </row>
        <row r="2432">
          <cell r="A2432">
            <v>2430</v>
          </cell>
        </row>
        <row r="2433">
          <cell r="A2433">
            <v>2431</v>
          </cell>
        </row>
        <row r="2434">
          <cell r="A2434">
            <v>2432</v>
          </cell>
        </row>
        <row r="2435">
          <cell r="A2435">
            <v>2433</v>
          </cell>
        </row>
        <row r="2436">
          <cell r="A2436">
            <v>2434</v>
          </cell>
        </row>
        <row r="2437">
          <cell r="A2437">
            <v>2435</v>
          </cell>
        </row>
        <row r="2438">
          <cell r="A2438">
            <v>2436</v>
          </cell>
        </row>
        <row r="2439">
          <cell r="A2439">
            <v>2437</v>
          </cell>
        </row>
        <row r="2440">
          <cell r="A2440">
            <v>2438</v>
          </cell>
        </row>
        <row r="2441">
          <cell r="A2441">
            <v>2439</v>
          </cell>
        </row>
        <row r="2442">
          <cell r="A2442">
            <v>2440</v>
          </cell>
        </row>
        <row r="2443">
          <cell r="A2443">
            <v>2441</v>
          </cell>
        </row>
        <row r="2444">
          <cell r="A2444">
            <v>2442</v>
          </cell>
        </row>
        <row r="2445">
          <cell r="A2445">
            <v>2443</v>
          </cell>
        </row>
        <row r="2446">
          <cell r="A2446">
            <v>2444</v>
          </cell>
        </row>
        <row r="2447">
          <cell r="A2447">
            <v>2445</v>
          </cell>
        </row>
        <row r="2448">
          <cell r="A2448">
            <v>2446</v>
          </cell>
        </row>
        <row r="2449">
          <cell r="A2449">
            <v>2447</v>
          </cell>
        </row>
        <row r="2450">
          <cell r="A2450">
            <v>2448</v>
          </cell>
        </row>
        <row r="2451">
          <cell r="A2451">
            <v>2449</v>
          </cell>
        </row>
        <row r="2452">
          <cell r="A2452">
            <v>2450</v>
          </cell>
        </row>
        <row r="2453">
          <cell r="A2453">
            <v>2451</v>
          </cell>
        </row>
        <row r="2454">
          <cell r="A2454">
            <v>2452</v>
          </cell>
        </row>
        <row r="2455">
          <cell r="A2455">
            <v>2453</v>
          </cell>
        </row>
        <row r="2456">
          <cell r="A2456">
            <v>2454</v>
          </cell>
        </row>
        <row r="2457">
          <cell r="A2457">
            <v>2455</v>
          </cell>
        </row>
        <row r="2458">
          <cell r="A2458">
            <v>2456</v>
          </cell>
        </row>
        <row r="2459">
          <cell r="A2459">
            <v>2457</v>
          </cell>
        </row>
        <row r="2460">
          <cell r="A2460">
            <v>2458</v>
          </cell>
        </row>
        <row r="2461">
          <cell r="A2461">
            <v>2459</v>
          </cell>
        </row>
        <row r="2462">
          <cell r="A2462">
            <v>2460</v>
          </cell>
        </row>
        <row r="2463">
          <cell r="A2463">
            <v>2461</v>
          </cell>
        </row>
        <row r="2464">
          <cell r="A2464">
            <v>2462</v>
          </cell>
        </row>
        <row r="2465">
          <cell r="A2465">
            <v>2463</v>
          </cell>
        </row>
        <row r="2466">
          <cell r="A2466">
            <v>2464</v>
          </cell>
        </row>
        <row r="2467">
          <cell r="A2467">
            <v>2465</v>
          </cell>
        </row>
        <row r="2468">
          <cell r="A2468">
            <v>2466</v>
          </cell>
        </row>
        <row r="2469">
          <cell r="A2469">
            <v>2467</v>
          </cell>
        </row>
        <row r="2470">
          <cell r="A2470">
            <v>2468</v>
          </cell>
        </row>
        <row r="2471">
          <cell r="A2471">
            <v>2469</v>
          </cell>
        </row>
        <row r="2472">
          <cell r="A2472">
            <v>2470</v>
          </cell>
        </row>
        <row r="2473">
          <cell r="A2473">
            <v>2471</v>
          </cell>
        </row>
        <row r="2474">
          <cell r="A2474">
            <v>2472</v>
          </cell>
        </row>
        <row r="2475">
          <cell r="A2475">
            <v>2473</v>
          </cell>
        </row>
        <row r="2476">
          <cell r="A2476">
            <v>2474</v>
          </cell>
        </row>
        <row r="2477">
          <cell r="A2477">
            <v>2475</v>
          </cell>
        </row>
        <row r="2478">
          <cell r="A2478">
            <v>2476</v>
          </cell>
        </row>
        <row r="2479">
          <cell r="A2479">
            <v>2477</v>
          </cell>
        </row>
        <row r="2480">
          <cell r="A2480">
            <v>2478</v>
          </cell>
        </row>
        <row r="2481">
          <cell r="A2481">
            <v>2479</v>
          </cell>
        </row>
        <row r="2482">
          <cell r="A2482">
            <v>2480</v>
          </cell>
        </row>
        <row r="2483">
          <cell r="A2483">
            <v>2481</v>
          </cell>
        </row>
        <row r="2484">
          <cell r="A2484">
            <v>2482</v>
          </cell>
        </row>
        <row r="2485">
          <cell r="A2485">
            <v>2483</v>
          </cell>
        </row>
        <row r="2486">
          <cell r="A2486">
            <v>2484</v>
          </cell>
        </row>
        <row r="2487">
          <cell r="A2487">
            <v>2485</v>
          </cell>
        </row>
        <row r="2488">
          <cell r="A2488">
            <v>2486</v>
          </cell>
        </row>
        <row r="2489">
          <cell r="A2489">
            <v>2487</v>
          </cell>
        </row>
        <row r="2490">
          <cell r="A2490">
            <v>2488</v>
          </cell>
        </row>
        <row r="2491">
          <cell r="A2491">
            <v>2489</v>
          </cell>
        </row>
        <row r="2492">
          <cell r="A2492">
            <v>2490</v>
          </cell>
        </row>
        <row r="2493">
          <cell r="A2493">
            <v>2491</v>
          </cell>
        </row>
        <row r="2494">
          <cell r="A2494">
            <v>2492</v>
          </cell>
        </row>
        <row r="2495">
          <cell r="A2495">
            <v>2493</v>
          </cell>
        </row>
        <row r="2496">
          <cell r="A2496">
            <v>2494</v>
          </cell>
        </row>
        <row r="2497">
          <cell r="A2497">
            <v>2495</v>
          </cell>
        </row>
        <row r="2498">
          <cell r="A2498">
            <v>2496</v>
          </cell>
        </row>
        <row r="2499">
          <cell r="A2499">
            <v>2497</v>
          </cell>
        </row>
        <row r="2500">
          <cell r="A2500">
            <v>2498</v>
          </cell>
        </row>
        <row r="2501">
          <cell r="A2501">
            <v>2499</v>
          </cell>
        </row>
        <row r="2502">
          <cell r="A2502">
            <v>2500</v>
          </cell>
        </row>
        <row r="2503">
          <cell r="A2503">
            <v>2501</v>
          </cell>
        </row>
        <row r="2504">
          <cell r="A2504">
            <v>2502</v>
          </cell>
        </row>
        <row r="2505">
          <cell r="A2505">
            <v>2503</v>
          </cell>
        </row>
        <row r="2506">
          <cell r="A2506">
            <v>2504</v>
          </cell>
        </row>
        <row r="2507">
          <cell r="A2507">
            <v>2505</v>
          </cell>
        </row>
        <row r="2508">
          <cell r="A2508">
            <v>2506</v>
          </cell>
        </row>
        <row r="2509">
          <cell r="A2509">
            <v>2507</v>
          </cell>
        </row>
        <row r="2510">
          <cell r="A2510">
            <v>2508</v>
          </cell>
        </row>
        <row r="2511">
          <cell r="A2511">
            <v>2509</v>
          </cell>
        </row>
        <row r="2512">
          <cell r="A2512">
            <v>2510</v>
          </cell>
        </row>
        <row r="2513">
          <cell r="A2513">
            <v>2511</v>
          </cell>
        </row>
        <row r="2514">
          <cell r="A2514">
            <v>2512</v>
          </cell>
        </row>
        <row r="2515">
          <cell r="A2515">
            <v>2513</v>
          </cell>
        </row>
        <row r="2516">
          <cell r="A2516">
            <v>2514</v>
          </cell>
        </row>
        <row r="2517">
          <cell r="A2517">
            <v>2515</v>
          </cell>
        </row>
        <row r="2518">
          <cell r="A2518">
            <v>2516</v>
          </cell>
        </row>
        <row r="2519">
          <cell r="A2519">
            <v>2517</v>
          </cell>
        </row>
        <row r="2520">
          <cell r="A2520">
            <v>2518</v>
          </cell>
        </row>
        <row r="2521">
          <cell r="A2521">
            <v>2519</v>
          </cell>
        </row>
        <row r="2522">
          <cell r="A2522">
            <v>2520</v>
          </cell>
        </row>
        <row r="2523">
          <cell r="A2523">
            <v>2521</v>
          </cell>
        </row>
        <row r="2524">
          <cell r="A2524">
            <v>2522</v>
          </cell>
        </row>
        <row r="2525">
          <cell r="A2525">
            <v>2523</v>
          </cell>
        </row>
        <row r="2526">
          <cell r="A2526">
            <v>2524</v>
          </cell>
        </row>
        <row r="2527">
          <cell r="A2527">
            <v>2525</v>
          </cell>
        </row>
        <row r="2528">
          <cell r="A2528">
            <v>2526</v>
          </cell>
        </row>
        <row r="2529">
          <cell r="A2529">
            <v>2527</v>
          </cell>
        </row>
        <row r="2530">
          <cell r="A2530">
            <v>2528</v>
          </cell>
        </row>
        <row r="2531">
          <cell r="A2531">
            <v>2529</v>
          </cell>
        </row>
        <row r="2532">
          <cell r="A2532">
            <v>2530</v>
          </cell>
        </row>
        <row r="2533">
          <cell r="A2533">
            <v>2531</v>
          </cell>
        </row>
        <row r="2534">
          <cell r="A2534">
            <v>2532</v>
          </cell>
        </row>
        <row r="2535">
          <cell r="A2535">
            <v>2533</v>
          </cell>
        </row>
        <row r="2536">
          <cell r="A2536">
            <v>2534</v>
          </cell>
        </row>
        <row r="2537">
          <cell r="A2537">
            <v>2535</v>
          </cell>
        </row>
        <row r="2538">
          <cell r="A2538">
            <v>2536</v>
          </cell>
        </row>
        <row r="2539">
          <cell r="A2539">
            <v>2537</v>
          </cell>
        </row>
        <row r="2540">
          <cell r="A2540">
            <v>2538</v>
          </cell>
        </row>
        <row r="2541">
          <cell r="A2541">
            <v>2539</v>
          </cell>
        </row>
        <row r="2542">
          <cell r="A2542">
            <v>2540</v>
          </cell>
        </row>
        <row r="2543">
          <cell r="A2543">
            <v>2541</v>
          </cell>
        </row>
        <row r="2544">
          <cell r="A2544">
            <v>2542</v>
          </cell>
        </row>
        <row r="2545">
          <cell r="A2545">
            <v>2543</v>
          </cell>
        </row>
        <row r="2546">
          <cell r="A2546">
            <v>2544</v>
          </cell>
        </row>
        <row r="2547">
          <cell r="A2547">
            <v>2545</v>
          </cell>
        </row>
        <row r="2548">
          <cell r="A2548">
            <v>2546</v>
          </cell>
        </row>
        <row r="2549">
          <cell r="A2549">
            <v>2547</v>
          </cell>
        </row>
        <row r="2550">
          <cell r="A2550">
            <v>2548</v>
          </cell>
        </row>
        <row r="2551">
          <cell r="A2551">
            <v>2549</v>
          </cell>
        </row>
        <row r="2552">
          <cell r="A2552">
            <v>2550</v>
          </cell>
        </row>
        <row r="2553">
          <cell r="A2553">
            <v>2551</v>
          </cell>
        </row>
        <row r="2554">
          <cell r="A2554">
            <v>2552</v>
          </cell>
        </row>
        <row r="2555">
          <cell r="A2555">
            <v>2553</v>
          </cell>
        </row>
        <row r="2556">
          <cell r="A2556">
            <v>2554</v>
          </cell>
        </row>
        <row r="2557">
          <cell r="A2557">
            <v>2555</v>
          </cell>
        </row>
        <row r="2558">
          <cell r="A2558">
            <v>2556</v>
          </cell>
        </row>
        <row r="2559">
          <cell r="A2559">
            <v>2557</v>
          </cell>
        </row>
        <row r="2560">
          <cell r="A2560">
            <v>2558</v>
          </cell>
        </row>
        <row r="2561">
          <cell r="A2561">
            <v>2559</v>
          </cell>
        </row>
        <row r="2562">
          <cell r="A2562">
            <v>2560</v>
          </cell>
        </row>
        <row r="2563">
          <cell r="A2563">
            <v>2561</v>
          </cell>
        </row>
        <row r="2564">
          <cell r="A2564">
            <v>2562</v>
          </cell>
        </row>
        <row r="2565">
          <cell r="A2565">
            <v>2563</v>
          </cell>
        </row>
        <row r="2566">
          <cell r="A2566">
            <v>2564</v>
          </cell>
        </row>
        <row r="2567">
          <cell r="A2567">
            <v>2565</v>
          </cell>
        </row>
        <row r="2568">
          <cell r="A2568">
            <v>2566</v>
          </cell>
        </row>
        <row r="2569">
          <cell r="A2569">
            <v>2567</v>
          </cell>
        </row>
        <row r="2570">
          <cell r="A2570">
            <v>2568</v>
          </cell>
        </row>
        <row r="2571">
          <cell r="A2571">
            <v>2569</v>
          </cell>
        </row>
        <row r="2572">
          <cell r="A2572">
            <v>2570</v>
          </cell>
        </row>
        <row r="2573">
          <cell r="A2573">
            <v>2571</v>
          </cell>
        </row>
        <row r="2574">
          <cell r="A2574">
            <v>2572</v>
          </cell>
        </row>
        <row r="2575">
          <cell r="A2575">
            <v>2573</v>
          </cell>
        </row>
        <row r="2576">
          <cell r="A2576">
            <v>2574</v>
          </cell>
        </row>
        <row r="2577">
          <cell r="A2577">
            <v>2575</v>
          </cell>
        </row>
        <row r="2578">
          <cell r="A2578">
            <v>2576</v>
          </cell>
        </row>
        <row r="2579">
          <cell r="A2579">
            <v>2577</v>
          </cell>
        </row>
        <row r="2580">
          <cell r="A2580">
            <v>2578</v>
          </cell>
        </row>
        <row r="2581">
          <cell r="A2581">
            <v>2579</v>
          </cell>
        </row>
        <row r="2582">
          <cell r="A2582">
            <v>2580</v>
          </cell>
        </row>
        <row r="2583">
          <cell r="A2583">
            <v>2581</v>
          </cell>
        </row>
        <row r="2584">
          <cell r="A2584">
            <v>2582</v>
          </cell>
        </row>
        <row r="2585">
          <cell r="A2585">
            <v>2583</v>
          </cell>
        </row>
        <row r="2586">
          <cell r="A2586">
            <v>2584</v>
          </cell>
        </row>
        <row r="2587">
          <cell r="A2587">
            <v>2585</v>
          </cell>
        </row>
        <row r="2588">
          <cell r="A2588">
            <v>2586</v>
          </cell>
        </row>
        <row r="2589">
          <cell r="A2589">
            <v>2587</v>
          </cell>
        </row>
        <row r="2590">
          <cell r="A2590">
            <v>2588</v>
          </cell>
        </row>
        <row r="2591">
          <cell r="A2591">
            <v>2589</v>
          </cell>
        </row>
        <row r="2592">
          <cell r="A2592">
            <v>2590</v>
          </cell>
        </row>
        <row r="2593">
          <cell r="A2593">
            <v>2591</v>
          </cell>
        </row>
        <row r="2594">
          <cell r="A2594">
            <v>2592</v>
          </cell>
        </row>
        <row r="2595">
          <cell r="A2595">
            <v>2593</v>
          </cell>
        </row>
        <row r="2596">
          <cell r="A2596">
            <v>2594</v>
          </cell>
        </row>
        <row r="2597">
          <cell r="A2597">
            <v>2595</v>
          </cell>
        </row>
        <row r="2598">
          <cell r="A2598">
            <v>2596</v>
          </cell>
        </row>
        <row r="2599">
          <cell r="A2599">
            <v>2597</v>
          </cell>
        </row>
        <row r="2600">
          <cell r="A2600">
            <v>2598</v>
          </cell>
        </row>
        <row r="2601">
          <cell r="A2601">
            <v>2599</v>
          </cell>
        </row>
        <row r="2602">
          <cell r="A2602">
            <v>2600</v>
          </cell>
        </row>
        <row r="2603">
          <cell r="A2603">
            <v>2601</v>
          </cell>
        </row>
        <row r="2604">
          <cell r="A2604">
            <v>2602</v>
          </cell>
        </row>
        <row r="2605">
          <cell r="A2605">
            <v>2603</v>
          </cell>
        </row>
        <row r="2606">
          <cell r="A2606">
            <v>2604</v>
          </cell>
        </row>
        <row r="2607">
          <cell r="A2607">
            <v>2605</v>
          </cell>
        </row>
        <row r="2608">
          <cell r="A2608">
            <v>2606</v>
          </cell>
        </row>
        <row r="2609">
          <cell r="A2609">
            <v>2607</v>
          </cell>
        </row>
        <row r="2610">
          <cell r="A2610">
            <v>2608</v>
          </cell>
        </row>
        <row r="2611">
          <cell r="A2611">
            <v>2609</v>
          </cell>
        </row>
        <row r="2612">
          <cell r="A2612">
            <v>2610</v>
          </cell>
        </row>
        <row r="2613">
          <cell r="A2613">
            <v>2611</v>
          </cell>
        </row>
        <row r="2614">
          <cell r="A2614">
            <v>2612</v>
          </cell>
        </row>
        <row r="2615">
          <cell r="A2615">
            <v>2613</v>
          </cell>
        </row>
        <row r="2616">
          <cell r="A2616">
            <v>2614</v>
          </cell>
        </row>
        <row r="2617">
          <cell r="A2617">
            <v>2615</v>
          </cell>
        </row>
        <row r="2618">
          <cell r="A2618">
            <v>2616</v>
          </cell>
        </row>
        <row r="2619">
          <cell r="A2619">
            <v>2617</v>
          </cell>
        </row>
        <row r="2620">
          <cell r="A2620">
            <v>2618</v>
          </cell>
        </row>
        <row r="2621">
          <cell r="A2621">
            <v>2619</v>
          </cell>
        </row>
        <row r="2622">
          <cell r="A2622">
            <v>2620</v>
          </cell>
        </row>
        <row r="2623">
          <cell r="A2623">
            <v>2621</v>
          </cell>
        </row>
        <row r="2624">
          <cell r="A2624">
            <v>2622</v>
          </cell>
        </row>
        <row r="2625">
          <cell r="A2625">
            <v>2623</v>
          </cell>
        </row>
        <row r="2626">
          <cell r="A2626">
            <v>2624</v>
          </cell>
        </row>
        <row r="2627">
          <cell r="A2627">
            <v>2625</v>
          </cell>
        </row>
        <row r="2628">
          <cell r="A2628">
            <v>2626</v>
          </cell>
        </row>
        <row r="2629">
          <cell r="A2629">
            <v>2627</v>
          </cell>
        </row>
        <row r="2630">
          <cell r="A2630">
            <v>2628</v>
          </cell>
        </row>
        <row r="2631">
          <cell r="A2631">
            <v>2629</v>
          </cell>
        </row>
        <row r="2632">
          <cell r="A2632">
            <v>2630</v>
          </cell>
        </row>
        <row r="2633">
          <cell r="A2633">
            <v>2631</v>
          </cell>
        </row>
        <row r="2634">
          <cell r="A2634">
            <v>2632</v>
          </cell>
        </row>
        <row r="2635">
          <cell r="A2635">
            <v>2633</v>
          </cell>
        </row>
        <row r="2636">
          <cell r="A2636">
            <v>2634</v>
          </cell>
        </row>
        <row r="2637">
          <cell r="A2637">
            <v>2635</v>
          </cell>
        </row>
        <row r="2638">
          <cell r="A2638">
            <v>2636</v>
          </cell>
        </row>
        <row r="2639">
          <cell r="A2639">
            <v>2637</v>
          </cell>
        </row>
        <row r="2640">
          <cell r="A2640">
            <v>2638</v>
          </cell>
        </row>
        <row r="2641">
          <cell r="A2641">
            <v>2639</v>
          </cell>
        </row>
        <row r="2642">
          <cell r="A2642">
            <v>2640</v>
          </cell>
        </row>
        <row r="2643">
          <cell r="A2643">
            <v>2641</v>
          </cell>
        </row>
        <row r="2644">
          <cell r="A2644">
            <v>2642</v>
          </cell>
        </row>
        <row r="2645">
          <cell r="A2645">
            <v>2643</v>
          </cell>
        </row>
        <row r="2646">
          <cell r="A2646">
            <v>2644</v>
          </cell>
        </row>
        <row r="2647">
          <cell r="A2647">
            <v>2645</v>
          </cell>
        </row>
        <row r="2648">
          <cell r="A2648">
            <v>2646</v>
          </cell>
        </row>
        <row r="2649">
          <cell r="A2649">
            <v>2647</v>
          </cell>
        </row>
        <row r="2650">
          <cell r="A2650">
            <v>2648</v>
          </cell>
        </row>
        <row r="2651">
          <cell r="A2651">
            <v>2649</v>
          </cell>
        </row>
        <row r="2652">
          <cell r="A2652">
            <v>2650</v>
          </cell>
        </row>
        <row r="2653">
          <cell r="A2653">
            <v>2651</v>
          </cell>
        </row>
        <row r="2654">
          <cell r="A2654">
            <v>2652</v>
          </cell>
        </row>
        <row r="2655">
          <cell r="A2655">
            <v>2653</v>
          </cell>
        </row>
        <row r="2656">
          <cell r="A2656">
            <v>2654</v>
          </cell>
        </row>
        <row r="2657">
          <cell r="A2657">
            <v>2655</v>
          </cell>
        </row>
        <row r="2658">
          <cell r="A2658">
            <v>2656</v>
          </cell>
        </row>
        <row r="2659">
          <cell r="A2659">
            <v>2657</v>
          </cell>
        </row>
        <row r="2660">
          <cell r="A2660">
            <v>2658</v>
          </cell>
        </row>
        <row r="2661">
          <cell r="A2661">
            <v>2659</v>
          </cell>
        </row>
        <row r="2662">
          <cell r="A2662">
            <v>2660</v>
          </cell>
        </row>
        <row r="2663">
          <cell r="A2663">
            <v>2661</v>
          </cell>
        </row>
        <row r="2664">
          <cell r="A2664">
            <v>2662</v>
          </cell>
        </row>
        <row r="2665">
          <cell r="A2665">
            <v>2663</v>
          </cell>
        </row>
        <row r="2666">
          <cell r="A2666">
            <v>2664</v>
          </cell>
        </row>
        <row r="2667">
          <cell r="A2667">
            <v>2665</v>
          </cell>
        </row>
        <row r="2668">
          <cell r="A2668">
            <v>2666</v>
          </cell>
        </row>
        <row r="2669">
          <cell r="A2669">
            <v>2667</v>
          </cell>
        </row>
        <row r="2670">
          <cell r="A2670">
            <v>2668</v>
          </cell>
        </row>
        <row r="2671">
          <cell r="A2671">
            <v>2669</v>
          </cell>
        </row>
        <row r="2672">
          <cell r="A2672">
            <v>2670</v>
          </cell>
        </row>
        <row r="2673">
          <cell r="A2673">
            <v>2671</v>
          </cell>
        </row>
        <row r="2674">
          <cell r="A2674">
            <v>2672</v>
          </cell>
        </row>
        <row r="2675">
          <cell r="A2675">
            <v>2673</v>
          </cell>
        </row>
        <row r="2676">
          <cell r="A2676">
            <v>2674</v>
          </cell>
        </row>
        <row r="2677">
          <cell r="A2677">
            <v>2675</v>
          </cell>
        </row>
        <row r="2678">
          <cell r="A2678">
            <v>2676</v>
          </cell>
        </row>
        <row r="2679">
          <cell r="A2679">
            <v>2677</v>
          </cell>
        </row>
        <row r="2680">
          <cell r="A2680">
            <v>2678</v>
          </cell>
        </row>
        <row r="2681">
          <cell r="A2681">
            <v>2679</v>
          </cell>
        </row>
        <row r="2682">
          <cell r="A2682">
            <v>2680</v>
          </cell>
        </row>
        <row r="2683">
          <cell r="A2683">
            <v>2681</v>
          </cell>
        </row>
        <row r="2684">
          <cell r="A2684">
            <v>2682</v>
          </cell>
        </row>
        <row r="2685">
          <cell r="A2685">
            <v>2683</v>
          </cell>
        </row>
        <row r="2686">
          <cell r="A2686">
            <v>2684</v>
          </cell>
        </row>
        <row r="2687">
          <cell r="A2687">
            <v>2685</v>
          </cell>
        </row>
        <row r="2688">
          <cell r="A2688">
            <v>2686</v>
          </cell>
        </row>
        <row r="2689">
          <cell r="A2689">
            <v>2687</v>
          </cell>
        </row>
        <row r="2690">
          <cell r="A2690">
            <v>2688</v>
          </cell>
        </row>
        <row r="2691">
          <cell r="A2691">
            <v>2689</v>
          </cell>
        </row>
        <row r="2692">
          <cell r="A2692">
            <v>2690</v>
          </cell>
        </row>
        <row r="2693">
          <cell r="A2693">
            <v>2691</v>
          </cell>
        </row>
        <row r="2694">
          <cell r="A2694">
            <v>2692</v>
          </cell>
        </row>
        <row r="2695">
          <cell r="A2695">
            <v>2693</v>
          </cell>
        </row>
        <row r="2696">
          <cell r="A2696">
            <v>2694</v>
          </cell>
        </row>
        <row r="2697">
          <cell r="A2697">
            <v>2695</v>
          </cell>
        </row>
        <row r="2698">
          <cell r="A2698">
            <v>2696</v>
          </cell>
        </row>
        <row r="2699">
          <cell r="A2699">
            <v>2697</v>
          </cell>
        </row>
        <row r="2700">
          <cell r="A2700">
            <v>2698</v>
          </cell>
        </row>
        <row r="2701">
          <cell r="A2701">
            <v>2699</v>
          </cell>
        </row>
        <row r="2702">
          <cell r="A2702">
            <v>2700</v>
          </cell>
        </row>
        <row r="2703">
          <cell r="A2703">
            <v>2701</v>
          </cell>
        </row>
        <row r="2704">
          <cell r="A2704">
            <v>2702</v>
          </cell>
        </row>
        <row r="2705">
          <cell r="A2705">
            <v>2703</v>
          </cell>
        </row>
        <row r="2706">
          <cell r="A2706">
            <v>2704</v>
          </cell>
        </row>
        <row r="2707">
          <cell r="A2707">
            <v>2705</v>
          </cell>
        </row>
        <row r="2708">
          <cell r="A2708">
            <v>2706</v>
          </cell>
        </row>
        <row r="2709">
          <cell r="A2709">
            <v>2707</v>
          </cell>
        </row>
        <row r="2710">
          <cell r="A2710">
            <v>2708</v>
          </cell>
        </row>
        <row r="2711">
          <cell r="A2711">
            <v>2709</v>
          </cell>
        </row>
        <row r="2712">
          <cell r="A2712">
            <v>2710</v>
          </cell>
        </row>
        <row r="2713">
          <cell r="A2713">
            <v>2711</v>
          </cell>
        </row>
        <row r="2714">
          <cell r="A2714">
            <v>2712</v>
          </cell>
        </row>
        <row r="2715">
          <cell r="A2715">
            <v>2713</v>
          </cell>
        </row>
        <row r="2716">
          <cell r="A2716">
            <v>2714</v>
          </cell>
        </row>
        <row r="2717">
          <cell r="A2717">
            <v>2715</v>
          </cell>
        </row>
        <row r="2718">
          <cell r="A2718">
            <v>2716</v>
          </cell>
        </row>
        <row r="2719">
          <cell r="A2719">
            <v>2717</v>
          </cell>
        </row>
        <row r="2720">
          <cell r="A2720">
            <v>2718</v>
          </cell>
        </row>
        <row r="2721">
          <cell r="A2721">
            <v>2719</v>
          </cell>
        </row>
        <row r="2722">
          <cell r="A2722">
            <v>2720</v>
          </cell>
        </row>
        <row r="2723">
          <cell r="A2723">
            <v>2721</v>
          </cell>
        </row>
        <row r="2724">
          <cell r="A2724">
            <v>2722</v>
          </cell>
        </row>
        <row r="2725">
          <cell r="A2725">
            <v>2723</v>
          </cell>
        </row>
        <row r="2726">
          <cell r="A2726">
            <v>2724</v>
          </cell>
        </row>
        <row r="2727">
          <cell r="A2727">
            <v>2725</v>
          </cell>
        </row>
        <row r="2728">
          <cell r="A2728">
            <v>2726</v>
          </cell>
        </row>
        <row r="2729">
          <cell r="A2729">
            <v>2727</v>
          </cell>
        </row>
        <row r="2730">
          <cell r="A2730">
            <v>2728</v>
          </cell>
        </row>
        <row r="2731">
          <cell r="A2731">
            <v>2729</v>
          </cell>
        </row>
        <row r="2732">
          <cell r="A2732">
            <v>2730</v>
          </cell>
        </row>
        <row r="2733">
          <cell r="A2733">
            <v>2731</v>
          </cell>
        </row>
        <row r="2734">
          <cell r="A2734">
            <v>2732</v>
          </cell>
        </row>
        <row r="2735">
          <cell r="A2735">
            <v>2733</v>
          </cell>
        </row>
        <row r="2736">
          <cell r="A2736">
            <v>2734</v>
          </cell>
        </row>
        <row r="2737">
          <cell r="A2737">
            <v>2735</v>
          </cell>
        </row>
        <row r="2738">
          <cell r="A2738">
            <v>2736</v>
          </cell>
        </row>
        <row r="2739">
          <cell r="A2739">
            <v>2737</v>
          </cell>
        </row>
        <row r="2740">
          <cell r="A2740">
            <v>2738</v>
          </cell>
        </row>
        <row r="2741">
          <cell r="A2741">
            <v>2739</v>
          </cell>
        </row>
        <row r="2742">
          <cell r="A2742">
            <v>2740</v>
          </cell>
        </row>
        <row r="2743">
          <cell r="A2743">
            <v>2741</v>
          </cell>
        </row>
        <row r="2744">
          <cell r="A2744">
            <v>2742</v>
          </cell>
        </row>
        <row r="2745">
          <cell r="A2745">
            <v>2743</v>
          </cell>
        </row>
        <row r="2746">
          <cell r="A2746">
            <v>2744</v>
          </cell>
        </row>
        <row r="2747">
          <cell r="A2747">
            <v>2745</v>
          </cell>
        </row>
        <row r="2748">
          <cell r="A2748">
            <v>2746</v>
          </cell>
        </row>
        <row r="2749">
          <cell r="A2749">
            <v>2747</v>
          </cell>
        </row>
        <row r="2750">
          <cell r="A2750">
            <v>2748</v>
          </cell>
        </row>
        <row r="2751">
          <cell r="A2751">
            <v>2749</v>
          </cell>
        </row>
        <row r="2752">
          <cell r="A2752">
            <v>2750</v>
          </cell>
        </row>
        <row r="2753">
          <cell r="A2753">
            <v>2751</v>
          </cell>
        </row>
        <row r="2754">
          <cell r="A2754">
            <v>2752</v>
          </cell>
        </row>
        <row r="2755">
          <cell r="A2755">
            <v>2753</v>
          </cell>
        </row>
        <row r="2756">
          <cell r="A2756">
            <v>2754</v>
          </cell>
        </row>
        <row r="2757">
          <cell r="A2757">
            <v>2755</v>
          </cell>
        </row>
        <row r="2758">
          <cell r="A2758">
            <v>2756</v>
          </cell>
        </row>
        <row r="2759">
          <cell r="A2759">
            <v>2757</v>
          </cell>
        </row>
        <row r="2760">
          <cell r="A2760">
            <v>2758</v>
          </cell>
        </row>
        <row r="2761">
          <cell r="A2761">
            <v>2759</v>
          </cell>
        </row>
        <row r="2762">
          <cell r="A2762">
            <v>2760</v>
          </cell>
        </row>
        <row r="2763">
          <cell r="A2763">
            <v>2761</v>
          </cell>
        </row>
        <row r="2764">
          <cell r="A2764">
            <v>2762</v>
          </cell>
        </row>
        <row r="2765">
          <cell r="A2765">
            <v>2763</v>
          </cell>
        </row>
        <row r="2766">
          <cell r="A2766">
            <v>2764</v>
          </cell>
        </row>
        <row r="2767">
          <cell r="A2767">
            <v>2765</v>
          </cell>
        </row>
        <row r="2768">
          <cell r="A2768">
            <v>2766</v>
          </cell>
        </row>
        <row r="2769">
          <cell r="A2769">
            <v>2767</v>
          </cell>
        </row>
        <row r="2770">
          <cell r="A2770">
            <v>2768</v>
          </cell>
        </row>
        <row r="2771">
          <cell r="A2771">
            <v>2769</v>
          </cell>
        </row>
        <row r="2772">
          <cell r="A2772">
            <v>2770</v>
          </cell>
        </row>
        <row r="2773">
          <cell r="A2773">
            <v>2771</v>
          </cell>
        </row>
        <row r="2774">
          <cell r="A2774">
            <v>2772</v>
          </cell>
        </row>
        <row r="2775">
          <cell r="A2775">
            <v>2773</v>
          </cell>
        </row>
        <row r="2776">
          <cell r="A2776">
            <v>2774</v>
          </cell>
        </row>
        <row r="2777">
          <cell r="A2777">
            <v>2775</v>
          </cell>
        </row>
        <row r="2778">
          <cell r="A2778">
            <v>2776</v>
          </cell>
        </row>
        <row r="2779">
          <cell r="A2779">
            <v>2777</v>
          </cell>
        </row>
        <row r="2780">
          <cell r="A2780">
            <v>2778</v>
          </cell>
        </row>
        <row r="2781">
          <cell r="A2781">
            <v>2779</v>
          </cell>
        </row>
        <row r="2782">
          <cell r="A2782">
            <v>2780</v>
          </cell>
        </row>
        <row r="2783">
          <cell r="A2783">
            <v>2781</v>
          </cell>
        </row>
        <row r="2784">
          <cell r="A2784">
            <v>2782</v>
          </cell>
        </row>
        <row r="2785">
          <cell r="A2785">
            <v>2783</v>
          </cell>
        </row>
        <row r="2786">
          <cell r="A2786">
            <v>2784</v>
          </cell>
        </row>
        <row r="2787">
          <cell r="A2787">
            <v>2785</v>
          </cell>
        </row>
        <row r="2788">
          <cell r="A2788">
            <v>2786</v>
          </cell>
        </row>
        <row r="2789">
          <cell r="A2789">
            <v>2787</v>
          </cell>
        </row>
        <row r="2790">
          <cell r="A2790">
            <v>2788</v>
          </cell>
        </row>
        <row r="2791">
          <cell r="A2791">
            <v>2789</v>
          </cell>
        </row>
        <row r="2792">
          <cell r="A2792">
            <v>2790</v>
          </cell>
        </row>
        <row r="2793">
          <cell r="A2793">
            <v>2791</v>
          </cell>
        </row>
        <row r="2794">
          <cell r="A2794">
            <v>2792</v>
          </cell>
        </row>
        <row r="2795">
          <cell r="A2795">
            <v>2793</v>
          </cell>
        </row>
        <row r="2796">
          <cell r="A2796">
            <v>2794</v>
          </cell>
        </row>
        <row r="2797">
          <cell r="A2797">
            <v>2795</v>
          </cell>
        </row>
        <row r="2798">
          <cell r="A2798">
            <v>2796</v>
          </cell>
        </row>
        <row r="2799">
          <cell r="A2799">
            <v>2797</v>
          </cell>
        </row>
        <row r="2800">
          <cell r="A2800">
            <v>2798</v>
          </cell>
        </row>
        <row r="2801">
          <cell r="A2801">
            <v>2799</v>
          </cell>
        </row>
        <row r="2802">
          <cell r="A2802">
            <v>2800</v>
          </cell>
        </row>
        <row r="2803">
          <cell r="A2803">
            <v>2801</v>
          </cell>
        </row>
        <row r="2804">
          <cell r="A2804">
            <v>2802</v>
          </cell>
        </row>
        <row r="2805">
          <cell r="A2805">
            <v>2803</v>
          </cell>
        </row>
        <row r="2806">
          <cell r="A2806">
            <v>2804</v>
          </cell>
        </row>
        <row r="2807">
          <cell r="A2807">
            <v>2805</v>
          </cell>
        </row>
        <row r="2808">
          <cell r="A2808">
            <v>2806</v>
          </cell>
        </row>
        <row r="2809">
          <cell r="A2809">
            <v>2807</v>
          </cell>
        </row>
        <row r="2810">
          <cell r="A2810">
            <v>2808</v>
          </cell>
        </row>
        <row r="2811">
          <cell r="A2811">
            <v>2809</v>
          </cell>
        </row>
        <row r="2812">
          <cell r="A2812">
            <v>2810</v>
          </cell>
        </row>
        <row r="2813">
          <cell r="A2813">
            <v>2811</v>
          </cell>
        </row>
        <row r="2814">
          <cell r="A2814">
            <v>2812</v>
          </cell>
        </row>
        <row r="2815">
          <cell r="A2815">
            <v>2813</v>
          </cell>
        </row>
        <row r="2816">
          <cell r="A2816">
            <v>2814</v>
          </cell>
        </row>
        <row r="2817">
          <cell r="A2817">
            <v>2815</v>
          </cell>
        </row>
        <row r="2818">
          <cell r="A2818">
            <v>2816</v>
          </cell>
        </row>
        <row r="2819">
          <cell r="A2819">
            <v>2817</v>
          </cell>
        </row>
        <row r="2820">
          <cell r="A2820">
            <v>2818</v>
          </cell>
        </row>
        <row r="2821">
          <cell r="A2821">
            <v>2819</v>
          </cell>
        </row>
        <row r="2822">
          <cell r="A2822">
            <v>2820</v>
          </cell>
        </row>
        <row r="2823">
          <cell r="A2823">
            <v>2821</v>
          </cell>
        </row>
        <row r="2824">
          <cell r="A2824">
            <v>2822</v>
          </cell>
        </row>
        <row r="2825">
          <cell r="A2825">
            <v>2823</v>
          </cell>
        </row>
        <row r="2826">
          <cell r="A2826">
            <v>2824</v>
          </cell>
        </row>
        <row r="2827">
          <cell r="A2827">
            <v>2825</v>
          </cell>
        </row>
        <row r="2828">
          <cell r="A2828">
            <v>2826</v>
          </cell>
        </row>
        <row r="2829">
          <cell r="A2829">
            <v>2827</v>
          </cell>
        </row>
        <row r="2830">
          <cell r="A2830">
            <v>2828</v>
          </cell>
        </row>
        <row r="2831">
          <cell r="A2831">
            <v>2829</v>
          </cell>
        </row>
        <row r="2832">
          <cell r="A2832">
            <v>2830</v>
          </cell>
        </row>
        <row r="2833">
          <cell r="A2833">
            <v>2831</v>
          </cell>
        </row>
        <row r="2834">
          <cell r="A2834">
            <v>2832</v>
          </cell>
        </row>
        <row r="2835">
          <cell r="A2835">
            <v>2833</v>
          </cell>
        </row>
        <row r="2836">
          <cell r="A2836">
            <v>2834</v>
          </cell>
        </row>
        <row r="2837">
          <cell r="A2837">
            <v>2835</v>
          </cell>
        </row>
        <row r="2838">
          <cell r="A2838">
            <v>2836</v>
          </cell>
        </row>
        <row r="2839">
          <cell r="A2839">
            <v>2837</v>
          </cell>
        </row>
        <row r="2840">
          <cell r="A2840">
            <v>2838</v>
          </cell>
        </row>
        <row r="2841">
          <cell r="A2841">
            <v>2839</v>
          </cell>
        </row>
        <row r="2842">
          <cell r="A2842">
            <v>2840</v>
          </cell>
        </row>
        <row r="2843">
          <cell r="A2843">
            <v>2841</v>
          </cell>
        </row>
        <row r="2844">
          <cell r="A2844">
            <v>2842</v>
          </cell>
        </row>
        <row r="2845">
          <cell r="A2845">
            <v>2843</v>
          </cell>
        </row>
        <row r="2846">
          <cell r="A2846">
            <v>2844</v>
          </cell>
        </row>
        <row r="2847">
          <cell r="A2847">
            <v>2845</v>
          </cell>
        </row>
        <row r="2848">
          <cell r="A2848">
            <v>2846</v>
          </cell>
        </row>
        <row r="2849">
          <cell r="A2849">
            <v>2847</v>
          </cell>
        </row>
        <row r="2850">
          <cell r="A2850">
            <v>2848</v>
          </cell>
        </row>
        <row r="2851">
          <cell r="A2851">
            <v>2849</v>
          </cell>
        </row>
        <row r="2852">
          <cell r="A2852">
            <v>2850</v>
          </cell>
        </row>
        <row r="2853">
          <cell r="A2853">
            <v>2851</v>
          </cell>
        </row>
        <row r="2854">
          <cell r="A2854">
            <v>2852</v>
          </cell>
        </row>
        <row r="2855">
          <cell r="A2855">
            <v>2853</v>
          </cell>
        </row>
        <row r="2856">
          <cell r="A2856">
            <v>2854</v>
          </cell>
        </row>
        <row r="2857">
          <cell r="A2857">
            <v>2855</v>
          </cell>
        </row>
        <row r="2858">
          <cell r="A2858">
            <v>2856</v>
          </cell>
        </row>
        <row r="2859">
          <cell r="A2859">
            <v>2857</v>
          </cell>
        </row>
        <row r="2860">
          <cell r="A2860">
            <v>2858</v>
          </cell>
        </row>
        <row r="2861">
          <cell r="A2861">
            <v>2859</v>
          </cell>
        </row>
        <row r="2862">
          <cell r="A2862">
            <v>2860</v>
          </cell>
        </row>
        <row r="2863">
          <cell r="A2863">
            <v>2861</v>
          </cell>
        </row>
        <row r="2864">
          <cell r="A2864">
            <v>2862</v>
          </cell>
        </row>
        <row r="2865">
          <cell r="A2865">
            <v>2863</v>
          </cell>
        </row>
        <row r="2866">
          <cell r="A2866">
            <v>2864</v>
          </cell>
        </row>
        <row r="2867">
          <cell r="A2867">
            <v>2865</v>
          </cell>
        </row>
        <row r="2868">
          <cell r="A2868">
            <v>2866</v>
          </cell>
        </row>
        <row r="2869">
          <cell r="A2869">
            <v>2867</v>
          </cell>
        </row>
        <row r="2870">
          <cell r="A2870">
            <v>2868</v>
          </cell>
        </row>
        <row r="2871">
          <cell r="A2871">
            <v>2869</v>
          </cell>
        </row>
        <row r="2872">
          <cell r="A2872">
            <v>2870</v>
          </cell>
        </row>
        <row r="2873">
          <cell r="A2873">
            <v>2871</v>
          </cell>
        </row>
        <row r="2874">
          <cell r="A2874">
            <v>2872</v>
          </cell>
        </row>
        <row r="2875">
          <cell r="A2875">
            <v>2873</v>
          </cell>
        </row>
        <row r="2876">
          <cell r="A2876">
            <v>2874</v>
          </cell>
        </row>
        <row r="2877">
          <cell r="A2877">
            <v>2875</v>
          </cell>
        </row>
        <row r="2878">
          <cell r="A2878">
            <v>2876</v>
          </cell>
        </row>
        <row r="2879">
          <cell r="A2879">
            <v>2877</v>
          </cell>
        </row>
        <row r="2880">
          <cell r="A2880">
            <v>2878</v>
          </cell>
        </row>
        <row r="2881">
          <cell r="A2881">
            <v>2879</v>
          </cell>
        </row>
        <row r="2882">
          <cell r="A2882">
            <v>2880</v>
          </cell>
        </row>
        <row r="2883">
          <cell r="A2883">
            <v>2881</v>
          </cell>
        </row>
        <row r="2884">
          <cell r="A2884">
            <v>2882</v>
          </cell>
        </row>
        <row r="2885">
          <cell r="A2885">
            <v>2883</v>
          </cell>
        </row>
        <row r="2886">
          <cell r="A2886">
            <v>2884</v>
          </cell>
        </row>
        <row r="2887">
          <cell r="A2887">
            <v>2885</v>
          </cell>
        </row>
        <row r="2888">
          <cell r="A2888">
            <v>2886</v>
          </cell>
        </row>
        <row r="2889">
          <cell r="A2889">
            <v>2887</v>
          </cell>
        </row>
        <row r="2890">
          <cell r="A2890">
            <v>2888</v>
          </cell>
        </row>
        <row r="2891">
          <cell r="A2891">
            <v>2889</v>
          </cell>
        </row>
        <row r="2892">
          <cell r="A2892">
            <v>2890</v>
          </cell>
        </row>
        <row r="2893">
          <cell r="A2893">
            <v>2891</v>
          </cell>
        </row>
        <row r="2894">
          <cell r="A2894">
            <v>2892</v>
          </cell>
        </row>
        <row r="2895">
          <cell r="A2895">
            <v>2893</v>
          </cell>
        </row>
        <row r="2896">
          <cell r="A2896">
            <v>2894</v>
          </cell>
        </row>
        <row r="2897">
          <cell r="A2897">
            <v>2895</v>
          </cell>
        </row>
        <row r="2898">
          <cell r="A2898">
            <v>2896</v>
          </cell>
        </row>
        <row r="2899">
          <cell r="A2899">
            <v>2897</v>
          </cell>
        </row>
        <row r="2900">
          <cell r="A2900">
            <v>2898</v>
          </cell>
        </row>
        <row r="2901">
          <cell r="A2901">
            <v>2899</v>
          </cell>
        </row>
        <row r="2902">
          <cell r="A2902">
            <v>2900</v>
          </cell>
        </row>
        <row r="2903">
          <cell r="A2903">
            <v>2901</v>
          </cell>
        </row>
        <row r="2904">
          <cell r="A2904">
            <v>2902</v>
          </cell>
        </row>
        <row r="2905">
          <cell r="A2905">
            <v>2903</v>
          </cell>
        </row>
        <row r="2906">
          <cell r="A2906">
            <v>2904</v>
          </cell>
        </row>
        <row r="2907">
          <cell r="A2907">
            <v>2905</v>
          </cell>
        </row>
        <row r="2908">
          <cell r="A2908">
            <v>2906</v>
          </cell>
        </row>
        <row r="2909">
          <cell r="A2909">
            <v>2907</v>
          </cell>
        </row>
        <row r="2910">
          <cell r="A2910">
            <v>2908</v>
          </cell>
        </row>
        <row r="2911">
          <cell r="A2911">
            <v>2909</v>
          </cell>
        </row>
        <row r="2912">
          <cell r="A2912">
            <v>2910</v>
          </cell>
        </row>
        <row r="2913">
          <cell r="A2913">
            <v>2911</v>
          </cell>
        </row>
        <row r="2914">
          <cell r="A2914">
            <v>2912</v>
          </cell>
        </row>
        <row r="2915">
          <cell r="A2915">
            <v>2913</v>
          </cell>
        </row>
        <row r="2916">
          <cell r="A2916">
            <v>2914</v>
          </cell>
        </row>
        <row r="2917">
          <cell r="A2917">
            <v>2915</v>
          </cell>
        </row>
        <row r="2918">
          <cell r="A2918">
            <v>2916</v>
          </cell>
        </row>
        <row r="2919">
          <cell r="A2919">
            <v>2917</v>
          </cell>
        </row>
        <row r="2920">
          <cell r="A2920">
            <v>2918</v>
          </cell>
        </row>
        <row r="2921">
          <cell r="A2921">
            <v>2919</v>
          </cell>
        </row>
        <row r="2922">
          <cell r="A2922">
            <v>2920</v>
          </cell>
        </row>
        <row r="2923">
          <cell r="A2923">
            <v>2921</v>
          </cell>
        </row>
        <row r="2924">
          <cell r="A2924">
            <v>2922</v>
          </cell>
        </row>
        <row r="2925">
          <cell r="A2925">
            <v>2923</v>
          </cell>
        </row>
        <row r="2926">
          <cell r="A2926">
            <v>2924</v>
          </cell>
        </row>
        <row r="2927">
          <cell r="A2927">
            <v>2925</v>
          </cell>
        </row>
        <row r="2928">
          <cell r="A2928">
            <v>2926</v>
          </cell>
        </row>
        <row r="2929">
          <cell r="A2929">
            <v>2927</v>
          </cell>
        </row>
        <row r="2930">
          <cell r="A2930">
            <v>2928</v>
          </cell>
        </row>
        <row r="2931">
          <cell r="A2931">
            <v>2929</v>
          </cell>
        </row>
        <row r="2932">
          <cell r="A2932">
            <v>2930</v>
          </cell>
        </row>
        <row r="2933">
          <cell r="A2933">
            <v>2931</v>
          </cell>
        </row>
        <row r="2934">
          <cell r="A2934">
            <v>2932</v>
          </cell>
        </row>
        <row r="2935">
          <cell r="A2935">
            <v>2933</v>
          </cell>
        </row>
        <row r="2936">
          <cell r="A2936">
            <v>2934</v>
          </cell>
        </row>
        <row r="2937">
          <cell r="A2937">
            <v>2935</v>
          </cell>
        </row>
        <row r="2938">
          <cell r="A2938">
            <v>2936</v>
          </cell>
        </row>
        <row r="2939">
          <cell r="A2939">
            <v>2937</v>
          </cell>
        </row>
        <row r="2940">
          <cell r="A2940">
            <v>2938</v>
          </cell>
        </row>
        <row r="2941">
          <cell r="A2941">
            <v>2939</v>
          </cell>
        </row>
        <row r="2942">
          <cell r="A2942">
            <v>2940</v>
          </cell>
        </row>
        <row r="2943">
          <cell r="A2943">
            <v>2941</v>
          </cell>
        </row>
        <row r="2944">
          <cell r="A2944">
            <v>2942</v>
          </cell>
        </row>
        <row r="2945">
          <cell r="A2945">
            <v>2943</v>
          </cell>
        </row>
        <row r="2946">
          <cell r="A2946">
            <v>2944</v>
          </cell>
        </row>
        <row r="2947">
          <cell r="A2947">
            <v>2945</v>
          </cell>
        </row>
        <row r="2948">
          <cell r="A2948">
            <v>2946</v>
          </cell>
        </row>
        <row r="2949">
          <cell r="A2949">
            <v>2947</v>
          </cell>
        </row>
        <row r="2950">
          <cell r="A2950">
            <v>2948</v>
          </cell>
        </row>
        <row r="2951">
          <cell r="A2951">
            <v>2949</v>
          </cell>
        </row>
        <row r="2952">
          <cell r="A2952">
            <v>2950</v>
          </cell>
        </row>
        <row r="2953">
          <cell r="A2953">
            <v>2951</v>
          </cell>
        </row>
        <row r="2954">
          <cell r="A2954">
            <v>2952</v>
          </cell>
        </row>
        <row r="2955">
          <cell r="A2955">
            <v>2953</v>
          </cell>
        </row>
        <row r="2956">
          <cell r="A2956">
            <v>2954</v>
          </cell>
        </row>
        <row r="2957">
          <cell r="A2957">
            <v>2955</v>
          </cell>
        </row>
        <row r="2958">
          <cell r="A2958">
            <v>2956</v>
          </cell>
        </row>
        <row r="2959">
          <cell r="A2959">
            <v>2957</v>
          </cell>
        </row>
        <row r="2960">
          <cell r="A2960">
            <v>2958</v>
          </cell>
        </row>
        <row r="2961">
          <cell r="A2961">
            <v>2959</v>
          </cell>
        </row>
        <row r="2962">
          <cell r="A2962">
            <v>2960</v>
          </cell>
        </row>
        <row r="2963">
          <cell r="A2963">
            <v>2961</v>
          </cell>
        </row>
        <row r="2964">
          <cell r="A2964">
            <v>2962</v>
          </cell>
        </row>
        <row r="2965">
          <cell r="A2965">
            <v>2963</v>
          </cell>
        </row>
        <row r="2966">
          <cell r="A2966">
            <v>2964</v>
          </cell>
        </row>
        <row r="2967">
          <cell r="A2967">
            <v>2965</v>
          </cell>
        </row>
        <row r="2968">
          <cell r="A2968">
            <v>2966</v>
          </cell>
        </row>
        <row r="2969">
          <cell r="A2969">
            <v>2967</v>
          </cell>
        </row>
        <row r="2970">
          <cell r="A2970">
            <v>2968</v>
          </cell>
        </row>
        <row r="2971">
          <cell r="A2971">
            <v>2969</v>
          </cell>
        </row>
        <row r="2972">
          <cell r="A2972">
            <v>2970</v>
          </cell>
        </row>
        <row r="2973">
          <cell r="A2973">
            <v>2971</v>
          </cell>
        </row>
        <row r="2974">
          <cell r="A2974">
            <v>2972</v>
          </cell>
        </row>
        <row r="2975">
          <cell r="A2975">
            <v>2973</v>
          </cell>
        </row>
        <row r="2976">
          <cell r="A2976">
            <v>2974</v>
          </cell>
        </row>
        <row r="2977">
          <cell r="A2977">
            <v>2975</v>
          </cell>
        </row>
        <row r="2978">
          <cell r="A2978">
            <v>2976</v>
          </cell>
        </row>
        <row r="2979">
          <cell r="A2979">
            <v>2977</v>
          </cell>
        </row>
        <row r="2980">
          <cell r="A2980">
            <v>2978</v>
          </cell>
        </row>
        <row r="2981">
          <cell r="A2981">
            <v>2979</v>
          </cell>
        </row>
        <row r="2982">
          <cell r="A2982">
            <v>2980</v>
          </cell>
        </row>
        <row r="2983">
          <cell r="A2983">
            <v>2981</v>
          </cell>
        </row>
        <row r="2984">
          <cell r="A2984">
            <v>2982</v>
          </cell>
        </row>
        <row r="2985">
          <cell r="A2985">
            <v>2983</v>
          </cell>
        </row>
        <row r="2986">
          <cell r="A2986">
            <v>2984</v>
          </cell>
        </row>
        <row r="2987">
          <cell r="A2987">
            <v>2985</v>
          </cell>
        </row>
        <row r="2988">
          <cell r="A2988">
            <v>2986</v>
          </cell>
        </row>
        <row r="2989">
          <cell r="A2989">
            <v>2987</v>
          </cell>
        </row>
        <row r="2990">
          <cell r="A2990">
            <v>2988</v>
          </cell>
        </row>
        <row r="2991">
          <cell r="A2991">
            <v>2989</v>
          </cell>
        </row>
        <row r="2992">
          <cell r="A2992">
            <v>2990</v>
          </cell>
        </row>
        <row r="2993">
          <cell r="A2993">
            <v>2991</v>
          </cell>
        </row>
        <row r="2994">
          <cell r="A2994">
            <v>2992</v>
          </cell>
        </row>
        <row r="2995">
          <cell r="A2995">
            <v>2993</v>
          </cell>
        </row>
        <row r="2996">
          <cell r="A2996">
            <v>2994</v>
          </cell>
        </row>
        <row r="2997">
          <cell r="A2997">
            <v>2995</v>
          </cell>
        </row>
        <row r="2998">
          <cell r="A2998">
            <v>2996</v>
          </cell>
        </row>
        <row r="2999">
          <cell r="A2999">
            <v>2997</v>
          </cell>
        </row>
        <row r="3000">
          <cell r="A3000">
            <v>2998</v>
          </cell>
        </row>
        <row r="3001">
          <cell r="A3001">
            <v>2999</v>
          </cell>
        </row>
        <row r="3002">
          <cell r="A3002">
            <v>3000</v>
          </cell>
        </row>
        <row r="3003">
          <cell r="A3003">
            <v>3001</v>
          </cell>
        </row>
        <row r="3004">
          <cell r="A3004">
            <v>3002</v>
          </cell>
        </row>
        <row r="3005">
          <cell r="A3005">
            <v>3003</v>
          </cell>
        </row>
        <row r="3006">
          <cell r="A3006">
            <v>3004</v>
          </cell>
        </row>
        <row r="3007">
          <cell r="A3007">
            <v>3005</v>
          </cell>
        </row>
        <row r="3008">
          <cell r="A3008">
            <v>3006</v>
          </cell>
        </row>
        <row r="3009">
          <cell r="A3009">
            <v>3007</v>
          </cell>
        </row>
        <row r="3010">
          <cell r="A3010">
            <v>3008</v>
          </cell>
        </row>
        <row r="3011">
          <cell r="A3011">
            <v>3009</v>
          </cell>
        </row>
        <row r="3012">
          <cell r="A3012">
            <v>3010</v>
          </cell>
        </row>
        <row r="3013">
          <cell r="A3013">
            <v>3011</v>
          </cell>
        </row>
        <row r="3014">
          <cell r="A3014">
            <v>3012</v>
          </cell>
        </row>
        <row r="3015">
          <cell r="A3015">
            <v>3013</v>
          </cell>
        </row>
        <row r="3016">
          <cell r="A3016">
            <v>3014</v>
          </cell>
        </row>
        <row r="3017">
          <cell r="A3017">
            <v>3015</v>
          </cell>
        </row>
        <row r="3018">
          <cell r="A3018">
            <v>3016</v>
          </cell>
        </row>
        <row r="3019">
          <cell r="A3019">
            <v>3017</v>
          </cell>
        </row>
        <row r="3020">
          <cell r="A3020">
            <v>3018</v>
          </cell>
        </row>
        <row r="3021">
          <cell r="A3021">
            <v>3019</v>
          </cell>
        </row>
        <row r="3022">
          <cell r="A3022">
            <v>3020</v>
          </cell>
        </row>
        <row r="3023">
          <cell r="A3023">
            <v>3021</v>
          </cell>
        </row>
        <row r="3024">
          <cell r="A3024">
            <v>3022</v>
          </cell>
        </row>
        <row r="3025">
          <cell r="A3025">
            <v>3023</v>
          </cell>
        </row>
        <row r="3026">
          <cell r="A3026">
            <v>3024</v>
          </cell>
        </row>
        <row r="3027">
          <cell r="A3027">
            <v>3025</v>
          </cell>
        </row>
        <row r="3028">
          <cell r="A3028">
            <v>3026</v>
          </cell>
        </row>
        <row r="3029">
          <cell r="A3029">
            <v>3027</v>
          </cell>
        </row>
        <row r="3030">
          <cell r="A3030">
            <v>3028</v>
          </cell>
        </row>
        <row r="3031">
          <cell r="A3031">
            <v>3029</v>
          </cell>
        </row>
        <row r="3032">
          <cell r="A3032">
            <v>3030</v>
          </cell>
        </row>
        <row r="3033">
          <cell r="A3033">
            <v>3031</v>
          </cell>
        </row>
        <row r="3034">
          <cell r="A3034">
            <v>3032</v>
          </cell>
        </row>
        <row r="3035">
          <cell r="A3035">
            <v>3033</v>
          </cell>
        </row>
        <row r="3036">
          <cell r="A3036">
            <v>3034</v>
          </cell>
        </row>
        <row r="3037">
          <cell r="A3037">
            <v>3035</v>
          </cell>
        </row>
        <row r="3038">
          <cell r="A3038">
            <v>3036</v>
          </cell>
        </row>
        <row r="3039">
          <cell r="A3039">
            <v>3037</v>
          </cell>
        </row>
        <row r="3040">
          <cell r="A3040">
            <v>3038</v>
          </cell>
        </row>
        <row r="3041">
          <cell r="A3041">
            <v>3039</v>
          </cell>
        </row>
        <row r="3042">
          <cell r="A3042">
            <v>3040</v>
          </cell>
        </row>
        <row r="3043">
          <cell r="A3043">
            <v>3041</v>
          </cell>
        </row>
        <row r="3044">
          <cell r="A3044">
            <v>3042</v>
          </cell>
        </row>
        <row r="3045">
          <cell r="A3045">
            <v>3043</v>
          </cell>
        </row>
        <row r="3046">
          <cell r="A3046">
            <v>3044</v>
          </cell>
        </row>
        <row r="3047">
          <cell r="A3047">
            <v>3045</v>
          </cell>
        </row>
        <row r="3048">
          <cell r="A3048">
            <v>3046</v>
          </cell>
        </row>
        <row r="3049">
          <cell r="A3049">
            <v>3047</v>
          </cell>
        </row>
        <row r="3050">
          <cell r="A3050">
            <v>3048</v>
          </cell>
        </row>
        <row r="3051">
          <cell r="A3051">
            <v>3049</v>
          </cell>
        </row>
        <row r="3052">
          <cell r="A3052">
            <v>3050</v>
          </cell>
        </row>
        <row r="3053">
          <cell r="A3053">
            <v>3051</v>
          </cell>
        </row>
        <row r="3054">
          <cell r="A3054">
            <v>3052</v>
          </cell>
        </row>
        <row r="3055">
          <cell r="A3055">
            <v>3053</v>
          </cell>
        </row>
        <row r="3056">
          <cell r="A3056">
            <v>3054</v>
          </cell>
        </row>
        <row r="3057">
          <cell r="A3057">
            <v>3055</v>
          </cell>
        </row>
        <row r="3058">
          <cell r="A3058">
            <v>3056</v>
          </cell>
        </row>
        <row r="3059">
          <cell r="A3059">
            <v>3057</v>
          </cell>
        </row>
        <row r="3060">
          <cell r="A3060">
            <v>3058</v>
          </cell>
        </row>
        <row r="3061">
          <cell r="A3061">
            <v>3059</v>
          </cell>
        </row>
        <row r="3062">
          <cell r="A3062">
            <v>3060</v>
          </cell>
        </row>
        <row r="3063">
          <cell r="A3063">
            <v>3061</v>
          </cell>
        </row>
        <row r="3064">
          <cell r="A3064">
            <v>3062</v>
          </cell>
        </row>
        <row r="3065">
          <cell r="A3065">
            <v>3063</v>
          </cell>
        </row>
        <row r="3066">
          <cell r="A3066">
            <v>3064</v>
          </cell>
        </row>
        <row r="3067">
          <cell r="A3067">
            <v>3065</v>
          </cell>
        </row>
        <row r="3068">
          <cell r="A3068">
            <v>3066</v>
          </cell>
        </row>
        <row r="3069">
          <cell r="A3069">
            <v>3067</v>
          </cell>
        </row>
        <row r="3070">
          <cell r="A3070">
            <v>3068</v>
          </cell>
        </row>
        <row r="3071">
          <cell r="A3071">
            <v>3069</v>
          </cell>
        </row>
        <row r="3072">
          <cell r="A3072">
            <v>3070</v>
          </cell>
        </row>
        <row r="3073">
          <cell r="A3073">
            <v>3071</v>
          </cell>
        </row>
        <row r="3074">
          <cell r="A3074">
            <v>3072</v>
          </cell>
        </row>
        <row r="3075">
          <cell r="A3075">
            <v>3073</v>
          </cell>
        </row>
        <row r="3076">
          <cell r="A3076">
            <v>3074</v>
          </cell>
        </row>
        <row r="3077">
          <cell r="A3077">
            <v>3075</v>
          </cell>
        </row>
        <row r="3078">
          <cell r="A3078">
            <v>3076</v>
          </cell>
        </row>
        <row r="3079">
          <cell r="A3079">
            <v>3077</v>
          </cell>
        </row>
        <row r="3080">
          <cell r="A3080">
            <v>3078</v>
          </cell>
        </row>
        <row r="3081">
          <cell r="A3081">
            <v>3079</v>
          </cell>
        </row>
        <row r="3082">
          <cell r="A3082">
            <v>3080</v>
          </cell>
        </row>
        <row r="3083">
          <cell r="A3083">
            <v>3081</v>
          </cell>
        </row>
        <row r="3084">
          <cell r="A3084">
            <v>3082</v>
          </cell>
        </row>
        <row r="3085">
          <cell r="A3085">
            <v>3083</v>
          </cell>
        </row>
        <row r="3086">
          <cell r="A3086">
            <v>3084</v>
          </cell>
        </row>
        <row r="3087">
          <cell r="A3087">
            <v>3085</v>
          </cell>
        </row>
        <row r="3088">
          <cell r="A3088">
            <v>3086</v>
          </cell>
        </row>
        <row r="3089">
          <cell r="A3089">
            <v>3087</v>
          </cell>
        </row>
        <row r="3090">
          <cell r="A3090">
            <v>3088</v>
          </cell>
        </row>
        <row r="3091">
          <cell r="A3091">
            <v>3089</v>
          </cell>
        </row>
        <row r="3092">
          <cell r="A3092">
            <v>3090</v>
          </cell>
        </row>
        <row r="3093">
          <cell r="A3093">
            <v>3091</v>
          </cell>
        </row>
        <row r="3094">
          <cell r="A3094">
            <v>3092</v>
          </cell>
        </row>
        <row r="3095">
          <cell r="A3095">
            <v>3093</v>
          </cell>
        </row>
        <row r="3096">
          <cell r="A3096">
            <v>3094</v>
          </cell>
        </row>
        <row r="3097">
          <cell r="A3097">
            <v>3095</v>
          </cell>
        </row>
        <row r="3098">
          <cell r="A3098">
            <v>3096</v>
          </cell>
        </row>
        <row r="3099">
          <cell r="A3099">
            <v>3097</v>
          </cell>
        </row>
        <row r="3100">
          <cell r="A3100">
            <v>3098</v>
          </cell>
        </row>
        <row r="3101">
          <cell r="A3101">
            <v>3099</v>
          </cell>
        </row>
        <row r="3102">
          <cell r="A3102">
            <v>3100</v>
          </cell>
        </row>
        <row r="3103">
          <cell r="A3103">
            <v>3101</v>
          </cell>
        </row>
        <row r="3104">
          <cell r="A3104">
            <v>3102</v>
          </cell>
        </row>
        <row r="3105">
          <cell r="A3105">
            <v>3103</v>
          </cell>
        </row>
        <row r="3106">
          <cell r="A3106">
            <v>3104</v>
          </cell>
        </row>
        <row r="3107">
          <cell r="A3107">
            <v>3105</v>
          </cell>
        </row>
        <row r="3108">
          <cell r="A3108">
            <v>3106</v>
          </cell>
        </row>
        <row r="3109">
          <cell r="A3109">
            <v>3107</v>
          </cell>
        </row>
        <row r="3110">
          <cell r="A3110">
            <v>3108</v>
          </cell>
        </row>
        <row r="3111">
          <cell r="A3111">
            <v>3109</v>
          </cell>
        </row>
        <row r="3112">
          <cell r="A3112">
            <v>3110</v>
          </cell>
        </row>
        <row r="3113">
          <cell r="A3113">
            <v>3111</v>
          </cell>
        </row>
        <row r="3114">
          <cell r="A3114">
            <v>3112</v>
          </cell>
        </row>
        <row r="3115">
          <cell r="A3115">
            <v>3113</v>
          </cell>
        </row>
        <row r="3116">
          <cell r="A3116">
            <v>3114</v>
          </cell>
        </row>
        <row r="3117">
          <cell r="A3117">
            <v>3115</v>
          </cell>
        </row>
        <row r="3118">
          <cell r="A3118">
            <v>3116</v>
          </cell>
        </row>
        <row r="3119">
          <cell r="A3119">
            <v>3117</v>
          </cell>
        </row>
        <row r="3120">
          <cell r="A3120">
            <v>3118</v>
          </cell>
        </row>
        <row r="3121">
          <cell r="A3121">
            <v>3119</v>
          </cell>
        </row>
        <row r="3122">
          <cell r="A3122">
            <v>3120</v>
          </cell>
        </row>
        <row r="3123">
          <cell r="A3123">
            <v>3121</v>
          </cell>
        </row>
        <row r="3124">
          <cell r="A3124">
            <v>3122</v>
          </cell>
        </row>
        <row r="3125">
          <cell r="A3125">
            <v>3123</v>
          </cell>
        </row>
        <row r="3126">
          <cell r="A3126">
            <v>3124</v>
          </cell>
        </row>
        <row r="3127">
          <cell r="A3127">
            <v>3125</v>
          </cell>
        </row>
        <row r="3128">
          <cell r="A3128">
            <v>3126</v>
          </cell>
        </row>
        <row r="3129">
          <cell r="A3129">
            <v>3127</v>
          </cell>
        </row>
        <row r="3130">
          <cell r="A3130">
            <v>3128</v>
          </cell>
        </row>
        <row r="3131">
          <cell r="A3131">
            <v>3129</v>
          </cell>
        </row>
        <row r="3132">
          <cell r="A3132">
            <v>3130</v>
          </cell>
        </row>
        <row r="3133">
          <cell r="A3133">
            <v>3131</v>
          </cell>
        </row>
        <row r="3134">
          <cell r="A3134">
            <v>3132</v>
          </cell>
        </row>
        <row r="3135">
          <cell r="A3135">
            <v>3133</v>
          </cell>
        </row>
        <row r="3136">
          <cell r="A3136">
            <v>3134</v>
          </cell>
        </row>
        <row r="3137">
          <cell r="A3137">
            <v>3135</v>
          </cell>
        </row>
        <row r="3138">
          <cell r="A3138">
            <v>3136</v>
          </cell>
        </row>
        <row r="3139">
          <cell r="A3139">
            <v>3137</v>
          </cell>
        </row>
        <row r="3140">
          <cell r="A3140">
            <v>3138</v>
          </cell>
        </row>
        <row r="3141">
          <cell r="A3141">
            <v>3139</v>
          </cell>
        </row>
        <row r="3142">
          <cell r="A3142">
            <v>3140</v>
          </cell>
        </row>
        <row r="3143">
          <cell r="A3143">
            <v>3141</v>
          </cell>
        </row>
        <row r="3144">
          <cell r="A3144">
            <v>3142</v>
          </cell>
        </row>
        <row r="3145">
          <cell r="A3145">
            <v>3143</v>
          </cell>
        </row>
        <row r="3146">
          <cell r="A3146">
            <v>3144</v>
          </cell>
        </row>
        <row r="3147">
          <cell r="A3147">
            <v>3145</v>
          </cell>
        </row>
        <row r="3148">
          <cell r="A3148">
            <v>3146</v>
          </cell>
        </row>
        <row r="3149">
          <cell r="A3149">
            <v>3147</v>
          </cell>
        </row>
        <row r="3150">
          <cell r="A3150">
            <v>3148</v>
          </cell>
        </row>
        <row r="3151">
          <cell r="A3151">
            <v>3149</v>
          </cell>
        </row>
        <row r="3152">
          <cell r="A3152">
            <v>3150</v>
          </cell>
        </row>
        <row r="3153">
          <cell r="A3153">
            <v>3151</v>
          </cell>
        </row>
        <row r="3154">
          <cell r="A3154">
            <v>3152</v>
          </cell>
        </row>
        <row r="3155">
          <cell r="A3155">
            <v>3153</v>
          </cell>
        </row>
        <row r="3156">
          <cell r="A3156">
            <v>3154</v>
          </cell>
        </row>
        <row r="3157">
          <cell r="A3157">
            <v>3155</v>
          </cell>
        </row>
        <row r="3158">
          <cell r="A3158">
            <v>3156</v>
          </cell>
        </row>
        <row r="3159">
          <cell r="A3159">
            <v>3157</v>
          </cell>
        </row>
        <row r="3160">
          <cell r="A3160">
            <v>3158</v>
          </cell>
        </row>
        <row r="3161">
          <cell r="A3161">
            <v>3159</v>
          </cell>
        </row>
        <row r="3162">
          <cell r="A3162">
            <v>3160</v>
          </cell>
        </row>
        <row r="3163">
          <cell r="A3163">
            <v>3161</v>
          </cell>
        </row>
        <row r="3164">
          <cell r="A3164">
            <v>3162</v>
          </cell>
        </row>
        <row r="3165">
          <cell r="A3165">
            <v>3163</v>
          </cell>
        </row>
        <row r="3166">
          <cell r="A3166">
            <v>3164</v>
          </cell>
        </row>
        <row r="3167">
          <cell r="A3167">
            <v>3165</v>
          </cell>
        </row>
        <row r="3168">
          <cell r="A3168">
            <v>3166</v>
          </cell>
        </row>
        <row r="3169">
          <cell r="A3169">
            <v>3167</v>
          </cell>
        </row>
        <row r="3170">
          <cell r="A3170">
            <v>3168</v>
          </cell>
        </row>
        <row r="3171">
          <cell r="A3171">
            <v>3169</v>
          </cell>
        </row>
        <row r="3172">
          <cell r="A3172">
            <v>3170</v>
          </cell>
        </row>
        <row r="3173">
          <cell r="A3173">
            <v>3171</v>
          </cell>
        </row>
        <row r="3174">
          <cell r="A3174">
            <v>3172</v>
          </cell>
        </row>
        <row r="3175">
          <cell r="A3175">
            <v>3173</v>
          </cell>
        </row>
        <row r="3176">
          <cell r="A3176">
            <v>3174</v>
          </cell>
        </row>
        <row r="3177">
          <cell r="A3177">
            <v>3175</v>
          </cell>
        </row>
        <row r="3178">
          <cell r="A3178">
            <v>3176</v>
          </cell>
        </row>
        <row r="3179">
          <cell r="A3179">
            <v>3177</v>
          </cell>
        </row>
        <row r="3180">
          <cell r="A3180">
            <v>3178</v>
          </cell>
        </row>
        <row r="3181">
          <cell r="A3181">
            <v>3179</v>
          </cell>
        </row>
        <row r="3182">
          <cell r="A3182">
            <v>3180</v>
          </cell>
        </row>
        <row r="3183">
          <cell r="A3183">
            <v>3181</v>
          </cell>
        </row>
        <row r="3184">
          <cell r="A3184">
            <v>3182</v>
          </cell>
        </row>
        <row r="3185">
          <cell r="A3185">
            <v>3183</v>
          </cell>
        </row>
        <row r="3186">
          <cell r="A3186">
            <v>3184</v>
          </cell>
        </row>
        <row r="3187">
          <cell r="A3187">
            <v>3185</v>
          </cell>
        </row>
        <row r="3188">
          <cell r="A3188">
            <v>3186</v>
          </cell>
        </row>
        <row r="3189">
          <cell r="A3189">
            <v>3187</v>
          </cell>
        </row>
        <row r="3190">
          <cell r="A3190">
            <v>3188</v>
          </cell>
        </row>
        <row r="3191">
          <cell r="A3191">
            <v>3189</v>
          </cell>
        </row>
        <row r="3192">
          <cell r="A3192">
            <v>3190</v>
          </cell>
        </row>
        <row r="3193">
          <cell r="A3193">
            <v>3191</v>
          </cell>
        </row>
        <row r="3194">
          <cell r="A3194">
            <v>3192</v>
          </cell>
        </row>
        <row r="3195">
          <cell r="A3195">
            <v>3193</v>
          </cell>
        </row>
        <row r="3196">
          <cell r="A3196">
            <v>3194</v>
          </cell>
        </row>
        <row r="3197">
          <cell r="A3197">
            <v>3195</v>
          </cell>
        </row>
        <row r="3198">
          <cell r="A3198">
            <v>3196</v>
          </cell>
        </row>
        <row r="3199">
          <cell r="A3199">
            <v>3197</v>
          </cell>
        </row>
        <row r="3200">
          <cell r="A3200">
            <v>3198</v>
          </cell>
        </row>
        <row r="3201">
          <cell r="A3201">
            <v>3199</v>
          </cell>
        </row>
        <row r="3202">
          <cell r="A3202">
            <v>3200</v>
          </cell>
        </row>
        <row r="3203">
          <cell r="A3203">
            <v>3201</v>
          </cell>
        </row>
        <row r="3204">
          <cell r="A3204">
            <v>3202</v>
          </cell>
        </row>
        <row r="3205">
          <cell r="A3205">
            <v>3203</v>
          </cell>
        </row>
        <row r="3206">
          <cell r="A3206">
            <v>3204</v>
          </cell>
        </row>
        <row r="3207">
          <cell r="A3207">
            <v>3205</v>
          </cell>
        </row>
        <row r="3208">
          <cell r="A3208">
            <v>3206</v>
          </cell>
        </row>
        <row r="3209">
          <cell r="A3209">
            <v>3207</v>
          </cell>
        </row>
        <row r="3210">
          <cell r="A3210">
            <v>3208</v>
          </cell>
        </row>
        <row r="3211">
          <cell r="A3211">
            <v>3209</v>
          </cell>
        </row>
        <row r="3212">
          <cell r="A3212">
            <v>3210</v>
          </cell>
        </row>
        <row r="3213">
          <cell r="A3213">
            <v>3211</v>
          </cell>
        </row>
        <row r="3214">
          <cell r="A3214">
            <v>3212</v>
          </cell>
        </row>
        <row r="3215">
          <cell r="A3215">
            <v>3213</v>
          </cell>
        </row>
        <row r="3216">
          <cell r="A3216">
            <v>3214</v>
          </cell>
        </row>
        <row r="3217">
          <cell r="A3217">
            <v>3215</v>
          </cell>
        </row>
        <row r="3218">
          <cell r="A3218">
            <v>3216</v>
          </cell>
        </row>
        <row r="3219">
          <cell r="A3219">
            <v>3217</v>
          </cell>
        </row>
        <row r="3220">
          <cell r="A3220">
            <v>3218</v>
          </cell>
        </row>
        <row r="3221">
          <cell r="A3221">
            <v>3219</v>
          </cell>
        </row>
        <row r="3222">
          <cell r="A3222">
            <v>3220</v>
          </cell>
        </row>
        <row r="3223">
          <cell r="A3223">
            <v>3221</v>
          </cell>
        </row>
        <row r="3224">
          <cell r="A3224">
            <v>3222</v>
          </cell>
        </row>
        <row r="3225">
          <cell r="A3225">
            <v>3223</v>
          </cell>
        </row>
        <row r="3226">
          <cell r="A3226">
            <v>3224</v>
          </cell>
        </row>
        <row r="3227">
          <cell r="A3227">
            <v>3225</v>
          </cell>
        </row>
        <row r="3228">
          <cell r="A3228">
            <v>3226</v>
          </cell>
        </row>
        <row r="3229">
          <cell r="A3229">
            <v>3227</v>
          </cell>
        </row>
        <row r="3230">
          <cell r="A3230">
            <v>3228</v>
          </cell>
        </row>
        <row r="3231">
          <cell r="A3231">
            <v>3229</v>
          </cell>
        </row>
        <row r="3232">
          <cell r="A3232">
            <v>3230</v>
          </cell>
        </row>
        <row r="3233">
          <cell r="A3233">
            <v>3231</v>
          </cell>
        </row>
        <row r="3234">
          <cell r="A3234">
            <v>3232</v>
          </cell>
        </row>
        <row r="3235">
          <cell r="A3235">
            <v>3233</v>
          </cell>
        </row>
        <row r="3236">
          <cell r="A3236">
            <v>3234</v>
          </cell>
        </row>
        <row r="3237">
          <cell r="A3237">
            <v>3235</v>
          </cell>
        </row>
        <row r="3238">
          <cell r="A3238">
            <v>3236</v>
          </cell>
        </row>
        <row r="3239">
          <cell r="A3239">
            <v>3237</v>
          </cell>
        </row>
        <row r="3240">
          <cell r="A3240">
            <v>3238</v>
          </cell>
        </row>
        <row r="3241">
          <cell r="A3241">
            <v>3239</v>
          </cell>
        </row>
        <row r="3242">
          <cell r="A3242">
            <v>3240</v>
          </cell>
        </row>
        <row r="3243">
          <cell r="A3243">
            <v>3241</v>
          </cell>
        </row>
        <row r="3244">
          <cell r="A3244">
            <v>3242</v>
          </cell>
        </row>
        <row r="3245">
          <cell r="A3245">
            <v>3243</v>
          </cell>
        </row>
        <row r="3246">
          <cell r="A3246">
            <v>3244</v>
          </cell>
        </row>
        <row r="3247">
          <cell r="A3247">
            <v>3245</v>
          </cell>
        </row>
        <row r="3248">
          <cell r="A3248">
            <v>3246</v>
          </cell>
        </row>
        <row r="3249">
          <cell r="A3249">
            <v>3247</v>
          </cell>
        </row>
        <row r="3250">
          <cell r="A3250">
            <v>3248</v>
          </cell>
        </row>
        <row r="3251">
          <cell r="A3251">
            <v>3249</v>
          </cell>
        </row>
        <row r="3252">
          <cell r="A3252">
            <v>3250</v>
          </cell>
        </row>
        <row r="3253">
          <cell r="A3253">
            <v>3251</v>
          </cell>
        </row>
        <row r="3254">
          <cell r="A3254">
            <v>3252</v>
          </cell>
        </row>
        <row r="3255">
          <cell r="A3255">
            <v>3253</v>
          </cell>
        </row>
        <row r="3256">
          <cell r="A3256">
            <v>3254</v>
          </cell>
        </row>
        <row r="3257">
          <cell r="A3257">
            <v>3255</v>
          </cell>
        </row>
        <row r="3258">
          <cell r="A3258">
            <v>3256</v>
          </cell>
        </row>
        <row r="3259">
          <cell r="A3259">
            <v>3257</v>
          </cell>
        </row>
        <row r="3260">
          <cell r="A3260">
            <v>3258</v>
          </cell>
        </row>
        <row r="3261">
          <cell r="A3261">
            <v>3259</v>
          </cell>
        </row>
        <row r="3262">
          <cell r="A3262">
            <v>3260</v>
          </cell>
        </row>
        <row r="3263">
          <cell r="A3263">
            <v>3261</v>
          </cell>
        </row>
        <row r="3264">
          <cell r="A3264">
            <v>3262</v>
          </cell>
        </row>
        <row r="3265">
          <cell r="A3265">
            <v>3263</v>
          </cell>
        </row>
        <row r="3266">
          <cell r="A3266">
            <v>3264</v>
          </cell>
        </row>
        <row r="3267">
          <cell r="A3267">
            <v>3265</v>
          </cell>
        </row>
        <row r="3268">
          <cell r="A3268">
            <v>3266</v>
          </cell>
        </row>
        <row r="3269">
          <cell r="A3269">
            <v>3267</v>
          </cell>
        </row>
        <row r="3270">
          <cell r="A3270">
            <v>3268</v>
          </cell>
        </row>
        <row r="3271">
          <cell r="A3271">
            <v>3269</v>
          </cell>
        </row>
        <row r="3272">
          <cell r="A3272">
            <v>3270</v>
          </cell>
        </row>
        <row r="3273">
          <cell r="A3273">
            <v>3271</v>
          </cell>
        </row>
        <row r="3274">
          <cell r="A3274">
            <v>3272</v>
          </cell>
        </row>
        <row r="3275">
          <cell r="A3275">
            <v>3273</v>
          </cell>
        </row>
        <row r="3276">
          <cell r="A3276">
            <v>3274</v>
          </cell>
        </row>
        <row r="3277">
          <cell r="A3277">
            <v>3275</v>
          </cell>
        </row>
        <row r="3278">
          <cell r="A3278">
            <v>3276</v>
          </cell>
        </row>
        <row r="3279">
          <cell r="A3279">
            <v>3277</v>
          </cell>
        </row>
        <row r="3280">
          <cell r="A3280">
            <v>3278</v>
          </cell>
        </row>
        <row r="3281">
          <cell r="A3281">
            <v>3279</v>
          </cell>
        </row>
        <row r="3282">
          <cell r="A3282">
            <v>3280</v>
          </cell>
        </row>
        <row r="3283">
          <cell r="A3283">
            <v>3281</v>
          </cell>
        </row>
        <row r="3284">
          <cell r="A3284">
            <v>3282</v>
          </cell>
        </row>
        <row r="3285">
          <cell r="A3285">
            <v>3283</v>
          </cell>
        </row>
        <row r="3286">
          <cell r="A3286">
            <v>3284</v>
          </cell>
        </row>
        <row r="3287">
          <cell r="A3287">
            <v>3285</v>
          </cell>
        </row>
        <row r="3288">
          <cell r="A3288">
            <v>3286</v>
          </cell>
        </row>
        <row r="3289">
          <cell r="A3289">
            <v>3287</v>
          </cell>
        </row>
        <row r="3290">
          <cell r="A3290">
            <v>3288</v>
          </cell>
        </row>
        <row r="3291">
          <cell r="A3291">
            <v>3289</v>
          </cell>
        </row>
        <row r="3292">
          <cell r="A3292">
            <v>3290</v>
          </cell>
        </row>
        <row r="3293">
          <cell r="A3293">
            <v>3291</v>
          </cell>
        </row>
        <row r="3294">
          <cell r="A3294">
            <v>3292</v>
          </cell>
        </row>
        <row r="3295">
          <cell r="A3295">
            <v>3293</v>
          </cell>
        </row>
        <row r="3296">
          <cell r="A3296">
            <v>3294</v>
          </cell>
        </row>
        <row r="3297">
          <cell r="A3297">
            <v>3295</v>
          </cell>
        </row>
        <row r="3298">
          <cell r="A3298">
            <v>3296</v>
          </cell>
        </row>
        <row r="3299">
          <cell r="A3299">
            <v>3297</v>
          </cell>
        </row>
        <row r="3300">
          <cell r="A3300">
            <v>3298</v>
          </cell>
        </row>
        <row r="3301">
          <cell r="A3301">
            <v>3299</v>
          </cell>
        </row>
        <row r="3302">
          <cell r="A3302">
            <v>3300</v>
          </cell>
        </row>
        <row r="3303">
          <cell r="A3303">
            <v>3301</v>
          </cell>
        </row>
        <row r="3304">
          <cell r="A3304">
            <v>3302</v>
          </cell>
        </row>
        <row r="3305">
          <cell r="A3305">
            <v>3303</v>
          </cell>
        </row>
        <row r="3306">
          <cell r="A3306">
            <v>3304</v>
          </cell>
        </row>
        <row r="3307">
          <cell r="A3307">
            <v>3305</v>
          </cell>
        </row>
        <row r="3308">
          <cell r="A3308">
            <v>3306</v>
          </cell>
        </row>
        <row r="3309">
          <cell r="A3309">
            <v>3307</v>
          </cell>
        </row>
        <row r="3310">
          <cell r="A3310">
            <v>3308</v>
          </cell>
        </row>
        <row r="3311">
          <cell r="A3311">
            <v>3309</v>
          </cell>
        </row>
        <row r="3312">
          <cell r="A3312">
            <v>3310</v>
          </cell>
        </row>
        <row r="3313">
          <cell r="A3313">
            <v>3311</v>
          </cell>
        </row>
        <row r="3314">
          <cell r="A3314">
            <v>3312</v>
          </cell>
        </row>
        <row r="3315">
          <cell r="A3315">
            <v>3313</v>
          </cell>
        </row>
        <row r="3316">
          <cell r="A3316">
            <v>3314</v>
          </cell>
        </row>
        <row r="3317">
          <cell r="A3317">
            <v>3315</v>
          </cell>
        </row>
        <row r="3318">
          <cell r="A3318">
            <v>3316</v>
          </cell>
        </row>
        <row r="3319">
          <cell r="A3319">
            <v>3317</v>
          </cell>
        </row>
        <row r="3320">
          <cell r="A3320">
            <v>3318</v>
          </cell>
        </row>
        <row r="3321">
          <cell r="A3321">
            <v>3319</v>
          </cell>
        </row>
        <row r="3322">
          <cell r="A3322">
            <v>3320</v>
          </cell>
        </row>
        <row r="3323">
          <cell r="A3323">
            <v>3321</v>
          </cell>
        </row>
        <row r="3324">
          <cell r="A3324">
            <v>3322</v>
          </cell>
        </row>
        <row r="3325">
          <cell r="A3325">
            <v>3323</v>
          </cell>
        </row>
        <row r="3326">
          <cell r="A3326">
            <v>3324</v>
          </cell>
        </row>
        <row r="3327">
          <cell r="A3327">
            <v>3325</v>
          </cell>
        </row>
        <row r="3328">
          <cell r="A3328">
            <v>3326</v>
          </cell>
        </row>
        <row r="3329">
          <cell r="A3329">
            <v>3327</v>
          </cell>
        </row>
        <row r="3330">
          <cell r="A3330">
            <v>3328</v>
          </cell>
        </row>
        <row r="3331">
          <cell r="A3331">
            <v>3329</v>
          </cell>
        </row>
        <row r="3332">
          <cell r="A3332">
            <v>3330</v>
          </cell>
        </row>
        <row r="3333">
          <cell r="A3333">
            <v>3331</v>
          </cell>
        </row>
        <row r="3334">
          <cell r="A3334">
            <v>3332</v>
          </cell>
        </row>
        <row r="3335">
          <cell r="A3335">
            <v>3333</v>
          </cell>
        </row>
        <row r="3336">
          <cell r="A3336">
            <v>3334</v>
          </cell>
        </row>
        <row r="3337">
          <cell r="A3337">
            <v>3335</v>
          </cell>
        </row>
        <row r="3338">
          <cell r="A3338">
            <v>3336</v>
          </cell>
        </row>
        <row r="3339">
          <cell r="A3339">
            <v>3337</v>
          </cell>
        </row>
        <row r="3340">
          <cell r="A3340">
            <v>3338</v>
          </cell>
        </row>
        <row r="3341">
          <cell r="A3341">
            <v>3339</v>
          </cell>
        </row>
        <row r="3342">
          <cell r="A3342">
            <v>3340</v>
          </cell>
        </row>
        <row r="3343">
          <cell r="A3343">
            <v>3341</v>
          </cell>
        </row>
        <row r="3344">
          <cell r="A3344">
            <v>3342</v>
          </cell>
        </row>
        <row r="3345">
          <cell r="A3345">
            <v>3343</v>
          </cell>
        </row>
        <row r="3346">
          <cell r="A3346">
            <v>3344</v>
          </cell>
        </row>
        <row r="3347">
          <cell r="A3347">
            <v>3345</v>
          </cell>
        </row>
        <row r="3348">
          <cell r="A3348">
            <v>3346</v>
          </cell>
        </row>
        <row r="3349">
          <cell r="A3349">
            <v>3347</v>
          </cell>
        </row>
        <row r="3350">
          <cell r="A3350">
            <v>3348</v>
          </cell>
        </row>
        <row r="3351">
          <cell r="A3351">
            <v>3349</v>
          </cell>
        </row>
        <row r="3352">
          <cell r="A3352">
            <v>3350</v>
          </cell>
        </row>
        <row r="3353">
          <cell r="A3353">
            <v>3351</v>
          </cell>
        </row>
        <row r="3354">
          <cell r="A3354">
            <v>3352</v>
          </cell>
        </row>
        <row r="3355">
          <cell r="A3355">
            <v>3353</v>
          </cell>
        </row>
        <row r="3356">
          <cell r="A3356">
            <v>3354</v>
          </cell>
        </row>
        <row r="3357">
          <cell r="A3357">
            <v>3355</v>
          </cell>
        </row>
        <row r="3358">
          <cell r="A3358">
            <v>3356</v>
          </cell>
        </row>
        <row r="3359">
          <cell r="A3359">
            <v>3357</v>
          </cell>
        </row>
        <row r="3360">
          <cell r="A3360">
            <v>3358</v>
          </cell>
        </row>
        <row r="3361">
          <cell r="A3361">
            <v>3359</v>
          </cell>
        </row>
        <row r="3362">
          <cell r="A3362">
            <v>3360</v>
          </cell>
        </row>
        <row r="3363">
          <cell r="A3363">
            <v>3361</v>
          </cell>
        </row>
        <row r="3364">
          <cell r="A3364">
            <v>3362</v>
          </cell>
        </row>
        <row r="3365">
          <cell r="A3365">
            <v>3363</v>
          </cell>
        </row>
        <row r="3366">
          <cell r="A3366">
            <v>3364</v>
          </cell>
        </row>
        <row r="3367">
          <cell r="A3367">
            <v>3365</v>
          </cell>
        </row>
        <row r="3368">
          <cell r="A3368">
            <v>3366</v>
          </cell>
        </row>
        <row r="3369">
          <cell r="A3369">
            <v>3367</v>
          </cell>
        </row>
        <row r="3370">
          <cell r="A3370">
            <v>3368</v>
          </cell>
        </row>
        <row r="3371">
          <cell r="A3371">
            <v>3369</v>
          </cell>
        </row>
        <row r="3372">
          <cell r="A3372">
            <v>3370</v>
          </cell>
        </row>
        <row r="3373">
          <cell r="A3373">
            <v>3371</v>
          </cell>
        </row>
        <row r="3374">
          <cell r="A3374">
            <v>3372</v>
          </cell>
        </row>
        <row r="3375">
          <cell r="A3375">
            <v>3373</v>
          </cell>
        </row>
        <row r="3376">
          <cell r="A3376">
            <v>3374</v>
          </cell>
        </row>
        <row r="3377">
          <cell r="A3377">
            <v>3375</v>
          </cell>
        </row>
        <row r="3378">
          <cell r="A3378">
            <v>3376</v>
          </cell>
        </row>
        <row r="3379">
          <cell r="A3379">
            <v>3377</v>
          </cell>
        </row>
        <row r="3380">
          <cell r="A3380">
            <v>3378</v>
          </cell>
        </row>
        <row r="3381">
          <cell r="A3381">
            <v>3379</v>
          </cell>
        </row>
        <row r="3382">
          <cell r="A3382">
            <v>3380</v>
          </cell>
        </row>
        <row r="3383">
          <cell r="A3383">
            <v>3381</v>
          </cell>
        </row>
        <row r="3384">
          <cell r="A3384">
            <v>3382</v>
          </cell>
        </row>
        <row r="3385">
          <cell r="A3385">
            <v>3383</v>
          </cell>
        </row>
        <row r="3386">
          <cell r="A3386">
            <v>3384</v>
          </cell>
        </row>
        <row r="3387">
          <cell r="A3387">
            <v>3385</v>
          </cell>
        </row>
        <row r="3388">
          <cell r="A3388">
            <v>3386</v>
          </cell>
        </row>
        <row r="3389">
          <cell r="A3389">
            <v>3387</v>
          </cell>
        </row>
        <row r="3390">
          <cell r="A3390">
            <v>3388</v>
          </cell>
        </row>
        <row r="3391">
          <cell r="A3391">
            <v>3389</v>
          </cell>
        </row>
        <row r="3392">
          <cell r="A3392">
            <v>3390</v>
          </cell>
        </row>
        <row r="3393">
          <cell r="A3393">
            <v>3391</v>
          </cell>
        </row>
        <row r="3394">
          <cell r="A3394">
            <v>3392</v>
          </cell>
        </row>
        <row r="3395">
          <cell r="A3395">
            <v>3393</v>
          </cell>
        </row>
        <row r="3396">
          <cell r="A3396">
            <v>3394</v>
          </cell>
        </row>
        <row r="3397">
          <cell r="A3397">
            <v>3395</v>
          </cell>
        </row>
        <row r="3398">
          <cell r="A3398">
            <v>3396</v>
          </cell>
        </row>
        <row r="3399">
          <cell r="A3399">
            <v>3397</v>
          </cell>
        </row>
        <row r="3400">
          <cell r="A3400">
            <v>3398</v>
          </cell>
        </row>
        <row r="3401">
          <cell r="A3401">
            <v>3399</v>
          </cell>
        </row>
        <row r="3402">
          <cell r="A3402">
            <v>3400</v>
          </cell>
        </row>
        <row r="3403">
          <cell r="A3403">
            <v>3401</v>
          </cell>
        </row>
        <row r="3404">
          <cell r="A3404">
            <v>3402</v>
          </cell>
        </row>
        <row r="3405">
          <cell r="A3405">
            <v>3403</v>
          </cell>
        </row>
        <row r="3406">
          <cell r="A3406">
            <v>3404</v>
          </cell>
        </row>
        <row r="3407">
          <cell r="A3407">
            <v>3405</v>
          </cell>
        </row>
        <row r="3408">
          <cell r="A3408">
            <v>3406</v>
          </cell>
        </row>
        <row r="3409">
          <cell r="A3409">
            <v>3407</v>
          </cell>
        </row>
        <row r="3410">
          <cell r="A3410">
            <v>3408</v>
          </cell>
        </row>
        <row r="3411">
          <cell r="A3411">
            <v>3409</v>
          </cell>
        </row>
        <row r="3412">
          <cell r="A3412">
            <v>3410</v>
          </cell>
        </row>
        <row r="3413">
          <cell r="A3413">
            <v>3411</v>
          </cell>
        </row>
        <row r="3414">
          <cell r="A3414">
            <v>3412</v>
          </cell>
        </row>
        <row r="3415">
          <cell r="A3415">
            <v>3413</v>
          </cell>
        </row>
        <row r="3416">
          <cell r="A3416">
            <v>3414</v>
          </cell>
        </row>
        <row r="3417">
          <cell r="A3417">
            <v>3415</v>
          </cell>
        </row>
        <row r="3418">
          <cell r="A3418">
            <v>3416</v>
          </cell>
        </row>
        <row r="3419">
          <cell r="A3419">
            <v>3417</v>
          </cell>
        </row>
        <row r="3420">
          <cell r="A3420">
            <v>3418</v>
          </cell>
        </row>
        <row r="3421">
          <cell r="A3421">
            <v>3419</v>
          </cell>
        </row>
        <row r="3422">
          <cell r="A3422">
            <v>3420</v>
          </cell>
        </row>
        <row r="3423">
          <cell r="A3423">
            <v>3421</v>
          </cell>
        </row>
        <row r="3424">
          <cell r="A3424">
            <v>3422</v>
          </cell>
        </row>
        <row r="3425">
          <cell r="A3425">
            <v>3423</v>
          </cell>
        </row>
        <row r="3426">
          <cell r="A3426">
            <v>3424</v>
          </cell>
        </row>
        <row r="3427">
          <cell r="A3427">
            <v>3425</v>
          </cell>
        </row>
        <row r="3428">
          <cell r="A3428">
            <v>3426</v>
          </cell>
        </row>
        <row r="3429">
          <cell r="A3429">
            <v>3427</v>
          </cell>
        </row>
        <row r="3430">
          <cell r="A3430">
            <v>3428</v>
          </cell>
        </row>
        <row r="3431">
          <cell r="A3431">
            <v>3429</v>
          </cell>
        </row>
        <row r="3432">
          <cell r="A3432">
            <v>3430</v>
          </cell>
        </row>
        <row r="3433">
          <cell r="A3433">
            <v>3431</v>
          </cell>
        </row>
        <row r="3434">
          <cell r="A3434">
            <v>3432</v>
          </cell>
        </row>
        <row r="3435">
          <cell r="A3435">
            <v>3433</v>
          </cell>
        </row>
        <row r="3436">
          <cell r="A3436">
            <v>3434</v>
          </cell>
        </row>
        <row r="3437">
          <cell r="A3437">
            <v>3435</v>
          </cell>
        </row>
        <row r="3438">
          <cell r="A3438">
            <v>3436</v>
          </cell>
        </row>
        <row r="3439">
          <cell r="A3439">
            <v>3437</v>
          </cell>
        </row>
        <row r="3440">
          <cell r="A3440">
            <v>3438</v>
          </cell>
        </row>
        <row r="3441">
          <cell r="A3441">
            <v>3439</v>
          </cell>
        </row>
        <row r="3442">
          <cell r="A3442">
            <v>3440</v>
          </cell>
        </row>
        <row r="3443">
          <cell r="A3443">
            <v>3441</v>
          </cell>
        </row>
        <row r="3444">
          <cell r="A3444">
            <v>3442</v>
          </cell>
        </row>
        <row r="3445">
          <cell r="A3445">
            <v>3443</v>
          </cell>
        </row>
        <row r="3446">
          <cell r="A3446">
            <v>3444</v>
          </cell>
        </row>
        <row r="3447">
          <cell r="A3447">
            <v>3445</v>
          </cell>
        </row>
        <row r="3448">
          <cell r="A3448">
            <v>3446</v>
          </cell>
        </row>
        <row r="3449">
          <cell r="A3449">
            <v>3447</v>
          </cell>
        </row>
        <row r="3450">
          <cell r="A3450">
            <v>3448</v>
          </cell>
        </row>
        <row r="3451">
          <cell r="A3451">
            <v>3449</v>
          </cell>
        </row>
        <row r="3452">
          <cell r="A3452">
            <v>3450</v>
          </cell>
        </row>
        <row r="3453">
          <cell r="A3453">
            <v>3451</v>
          </cell>
        </row>
        <row r="3454">
          <cell r="A3454">
            <v>3452</v>
          </cell>
        </row>
        <row r="3455">
          <cell r="A3455">
            <v>3453</v>
          </cell>
        </row>
        <row r="3456">
          <cell r="A3456">
            <v>3454</v>
          </cell>
        </row>
        <row r="3457">
          <cell r="A3457">
            <v>3455</v>
          </cell>
        </row>
        <row r="3458">
          <cell r="A3458">
            <v>3456</v>
          </cell>
        </row>
        <row r="3459">
          <cell r="A3459">
            <v>3457</v>
          </cell>
        </row>
        <row r="3460">
          <cell r="A3460">
            <v>3458</v>
          </cell>
        </row>
        <row r="3461">
          <cell r="A3461">
            <v>3459</v>
          </cell>
        </row>
        <row r="3462">
          <cell r="A3462">
            <v>3460</v>
          </cell>
        </row>
        <row r="3463">
          <cell r="A3463">
            <v>3461</v>
          </cell>
        </row>
        <row r="3464">
          <cell r="A3464">
            <v>3462</v>
          </cell>
        </row>
        <row r="3465">
          <cell r="A3465">
            <v>3463</v>
          </cell>
        </row>
        <row r="3466">
          <cell r="A3466">
            <v>3464</v>
          </cell>
        </row>
        <row r="3467">
          <cell r="A3467">
            <v>3465</v>
          </cell>
        </row>
        <row r="3468">
          <cell r="A3468">
            <v>3466</v>
          </cell>
        </row>
        <row r="3469">
          <cell r="A3469">
            <v>3467</v>
          </cell>
        </row>
        <row r="3470">
          <cell r="A3470">
            <v>3468</v>
          </cell>
        </row>
        <row r="3471">
          <cell r="A3471">
            <v>3469</v>
          </cell>
        </row>
        <row r="3472">
          <cell r="A3472">
            <v>3470</v>
          </cell>
        </row>
        <row r="3473">
          <cell r="A3473">
            <v>3471</v>
          </cell>
        </row>
        <row r="3474">
          <cell r="A3474">
            <v>3472</v>
          </cell>
        </row>
        <row r="3475">
          <cell r="A3475">
            <v>3473</v>
          </cell>
        </row>
        <row r="3476">
          <cell r="A3476">
            <v>3474</v>
          </cell>
        </row>
        <row r="3477">
          <cell r="A3477">
            <v>3475</v>
          </cell>
        </row>
        <row r="3478">
          <cell r="A3478">
            <v>3476</v>
          </cell>
        </row>
        <row r="3479">
          <cell r="A3479">
            <v>3477</v>
          </cell>
        </row>
        <row r="3480">
          <cell r="A3480">
            <v>3478</v>
          </cell>
        </row>
        <row r="3481">
          <cell r="A3481">
            <v>3479</v>
          </cell>
        </row>
        <row r="3482">
          <cell r="A3482">
            <v>3480</v>
          </cell>
        </row>
        <row r="3483">
          <cell r="A3483">
            <v>3481</v>
          </cell>
        </row>
        <row r="3484">
          <cell r="A3484">
            <v>3482</v>
          </cell>
        </row>
        <row r="3485">
          <cell r="A3485">
            <v>3483</v>
          </cell>
        </row>
        <row r="3486">
          <cell r="A3486">
            <v>3484</v>
          </cell>
        </row>
        <row r="3487">
          <cell r="A3487">
            <v>3485</v>
          </cell>
        </row>
        <row r="3488">
          <cell r="A3488">
            <v>3486</v>
          </cell>
        </row>
        <row r="3489">
          <cell r="A3489">
            <v>3487</v>
          </cell>
        </row>
        <row r="3490">
          <cell r="A3490">
            <v>3488</v>
          </cell>
        </row>
        <row r="3491">
          <cell r="A3491">
            <v>3489</v>
          </cell>
        </row>
        <row r="3492">
          <cell r="A3492">
            <v>3490</v>
          </cell>
        </row>
        <row r="3493">
          <cell r="A3493">
            <v>3491</v>
          </cell>
        </row>
        <row r="3494">
          <cell r="A3494">
            <v>3492</v>
          </cell>
        </row>
        <row r="3495">
          <cell r="A3495">
            <v>3493</v>
          </cell>
        </row>
        <row r="3496">
          <cell r="A3496">
            <v>3494</v>
          </cell>
        </row>
        <row r="3497">
          <cell r="A3497">
            <v>3495</v>
          </cell>
        </row>
        <row r="3498">
          <cell r="A3498">
            <v>3496</v>
          </cell>
        </row>
        <row r="3499">
          <cell r="A3499">
            <v>3497</v>
          </cell>
        </row>
        <row r="3500">
          <cell r="A3500">
            <v>3498</v>
          </cell>
        </row>
        <row r="3501">
          <cell r="A3501">
            <v>3499</v>
          </cell>
        </row>
        <row r="3502">
          <cell r="A3502">
            <v>3500</v>
          </cell>
        </row>
        <row r="3503">
          <cell r="A3503">
            <v>3501</v>
          </cell>
        </row>
        <row r="3504">
          <cell r="A3504">
            <v>3502</v>
          </cell>
        </row>
        <row r="3505">
          <cell r="A3505">
            <v>3503</v>
          </cell>
        </row>
        <row r="3506">
          <cell r="A3506">
            <v>3504</v>
          </cell>
        </row>
        <row r="3507">
          <cell r="A3507">
            <v>3505</v>
          </cell>
        </row>
        <row r="3508">
          <cell r="A3508">
            <v>3506</v>
          </cell>
        </row>
        <row r="3509">
          <cell r="A3509">
            <v>3507</v>
          </cell>
        </row>
        <row r="3510">
          <cell r="A3510">
            <v>3508</v>
          </cell>
        </row>
        <row r="3511">
          <cell r="A3511">
            <v>3509</v>
          </cell>
        </row>
        <row r="3512">
          <cell r="A3512">
            <v>3510</v>
          </cell>
        </row>
        <row r="3513">
          <cell r="A3513">
            <v>3511</v>
          </cell>
        </row>
        <row r="3514">
          <cell r="A3514">
            <v>3512</v>
          </cell>
        </row>
        <row r="3515">
          <cell r="A3515">
            <v>3513</v>
          </cell>
        </row>
        <row r="3516">
          <cell r="A3516">
            <v>3514</v>
          </cell>
        </row>
        <row r="3517">
          <cell r="A3517">
            <v>3515</v>
          </cell>
        </row>
        <row r="3518">
          <cell r="A3518">
            <v>3516</v>
          </cell>
        </row>
        <row r="3519">
          <cell r="A3519">
            <v>3517</v>
          </cell>
        </row>
        <row r="3520">
          <cell r="A3520">
            <v>3518</v>
          </cell>
        </row>
        <row r="3521">
          <cell r="A3521">
            <v>3519</v>
          </cell>
        </row>
        <row r="3522">
          <cell r="A3522">
            <v>3520</v>
          </cell>
        </row>
        <row r="3523">
          <cell r="A3523">
            <v>3521</v>
          </cell>
        </row>
        <row r="3524">
          <cell r="A3524">
            <v>3522</v>
          </cell>
        </row>
        <row r="3525">
          <cell r="A3525">
            <v>3523</v>
          </cell>
        </row>
        <row r="3526">
          <cell r="A3526">
            <v>3524</v>
          </cell>
        </row>
        <row r="3527">
          <cell r="A3527">
            <v>3525</v>
          </cell>
        </row>
        <row r="3528">
          <cell r="A3528">
            <v>3526</v>
          </cell>
        </row>
        <row r="3529">
          <cell r="A3529">
            <v>3527</v>
          </cell>
        </row>
        <row r="3530">
          <cell r="A3530">
            <v>3528</v>
          </cell>
        </row>
        <row r="3531">
          <cell r="A3531">
            <v>3529</v>
          </cell>
        </row>
        <row r="3532">
          <cell r="A3532">
            <v>3530</v>
          </cell>
        </row>
        <row r="3533">
          <cell r="A3533">
            <v>3531</v>
          </cell>
        </row>
        <row r="3534">
          <cell r="A3534">
            <v>3532</v>
          </cell>
        </row>
        <row r="3535">
          <cell r="A3535">
            <v>3533</v>
          </cell>
        </row>
        <row r="3536">
          <cell r="A3536">
            <v>3534</v>
          </cell>
        </row>
        <row r="3537">
          <cell r="A3537">
            <v>3535</v>
          </cell>
        </row>
        <row r="3538">
          <cell r="A3538">
            <v>3536</v>
          </cell>
        </row>
        <row r="3539">
          <cell r="A3539">
            <v>3537</v>
          </cell>
        </row>
        <row r="3540">
          <cell r="A3540">
            <v>3538</v>
          </cell>
        </row>
        <row r="3541">
          <cell r="A3541">
            <v>3539</v>
          </cell>
        </row>
        <row r="3542">
          <cell r="A3542">
            <v>3540</v>
          </cell>
        </row>
        <row r="3543">
          <cell r="A3543">
            <v>3541</v>
          </cell>
        </row>
        <row r="3544">
          <cell r="A3544">
            <v>3542</v>
          </cell>
        </row>
        <row r="3545">
          <cell r="A3545">
            <v>3543</v>
          </cell>
        </row>
        <row r="3546">
          <cell r="A3546">
            <v>3544</v>
          </cell>
        </row>
        <row r="3547">
          <cell r="A3547">
            <v>3545</v>
          </cell>
        </row>
        <row r="3548">
          <cell r="A3548">
            <v>3546</v>
          </cell>
        </row>
        <row r="3549">
          <cell r="A3549">
            <v>3547</v>
          </cell>
        </row>
        <row r="3550">
          <cell r="A3550">
            <v>3548</v>
          </cell>
        </row>
        <row r="3551">
          <cell r="A3551">
            <v>3549</v>
          </cell>
        </row>
        <row r="3552">
          <cell r="A3552">
            <v>3550</v>
          </cell>
        </row>
        <row r="3553">
          <cell r="A3553">
            <v>3551</v>
          </cell>
        </row>
        <row r="3554">
          <cell r="A3554">
            <v>3552</v>
          </cell>
        </row>
        <row r="3555">
          <cell r="A3555">
            <v>3553</v>
          </cell>
        </row>
        <row r="3556">
          <cell r="A3556">
            <v>3554</v>
          </cell>
        </row>
        <row r="3557">
          <cell r="A3557">
            <v>3555</v>
          </cell>
        </row>
        <row r="3558">
          <cell r="A3558">
            <v>3556</v>
          </cell>
        </row>
        <row r="3559">
          <cell r="A3559">
            <v>3557</v>
          </cell>
        </row>
        <row r="3560">
          <cell r="A3560">
            <v>3558</v>
          </cell>
        </row>
        <row r="3561">
          <cell r="A3561">
            <v>3559</v>
          </cell>
        </row>
        <row r="3562">
          <cell r="A3562">
            <v>3560</v>
          </cell>
        </row>
        <row r="3563">
          <cell r="A3563">
            <v>3561</v>
          </cell>
        </row>
        <row r="3564">
          <cell r="A3564">
            <v>3562</v>
          </cell>
        </row>
        <row r="3565">
          <cell r="A3565">
            <v>3563</v>
          </cell>
        </row>
        <row r="3566">
          <cell r="A3566">
            <v>3564</v>
          </cell>
        </row>
        <row r="3567">
          <cell r="A3567">
            <v>3565</v>
          </cell>
        </row>
        <row r="3568">
          <cell r="A3568">
            <v>3566</v>
          </cell>
        </row>
        <row r="3569">
          <cell r="A3569">
            <v>3567</v>
          </cell>
        </row>
        <row r="3570">
          <cell r="A3570">
            <v>3568</v>
          </cell>
        </row>
        <row r="3571">
          <cell r="A3571">
            <v>3569</v>
          </cell>
        </row>
        <row r="3572">
          <cell r="A3572">
            <v>3570</v>
          </cell>
        </row>
        <row r="3573">
          <cell r="A3573">
            <v>3571</v>
          </cell>
        </row>
        <row r="3574">
          <cell r="A3574">
            <v>3572</v>
          </cell>
        </row>
        <row r="3575">
          <cell r="A3575">
            <v>3573</v>
          </cell>
        </row>
        <row r="3576">
          <cell r="A3576">
            <v>3574</v>
          </cell>
        </row>
        <row r="3577">
          <cell r="A3577">
            <v>3575</v>
          </cell>
        </row>
        <row r="3578">
          <cell r="A3578">
            <v>3576</v>
          </cell>
        </row>
        <row r="3579">
          <cell r="A3579">
            <v>3577</v>
          </cell>
        </row>
        <row r="3580">
          <cell r="A3580">
            <v>3578</v>
          </cell>
        </row>
        <row r="3581">
          <cell r="A3581">
            <v>3579</v>
          </cell>
        </row>
        <row r="3582">
          <cell r="A3582">
            <v>3580</v>
          </cell>
        </row>
        <row r="3583">
          <cell r="A3583">
            <v>3581</v>
          </cell>
        </row>
        <row r="3584">
          <cell r="A3584">
            <v>3582</v>
          </cell>
        </row>
        <row r="3585">
          <cell r="A3585">
            <v>3583</v>
          </cell>
        </row>
        <row r="3586">
          <cell r="A3586">
            <v>3584</v>
          </cell>
        </row>
        <row r="3587">
          <cell r="A3587">
            <v>3585</v>
          </cell>
        </row>
        <row r="3588">
          <cell r="A3588">
            <v>3586</v>
          </cell>
        </row>
        <row r="3589">
          <cell r="A3589">
            <v>3587</v>
          </cell>
        </row>
        <row r="3590">
          <cell r="A3590">
            <v>3588</v>
          </cell>
        </row>
        <row r="3591">
          <cell r="A3591">
            <v>3589</v>
          </cell>
        </row>
        <row r="3592">
          <cell r="A3592">
            <v>3590</v>
          </cell>
        </row>
        <row r="3593">
          <cell r="A3593">
            <v>3591</v>
          </cell>
        </row>
        <row r="3594">
          <cell r="A3594">
            <v>3592</v>
          </cell>
        </row>
        <row r="3595">
          <cell r="A3595">
            <v>3593</v>
          </cell>
        </row>
        <row r="3596">
          <cell r="A3596">
            <v>3594</v>
          </cell>
        </row>
        <row r="3597">
          <cell r="A3597">
            <v>3595</v>
          </cell>
        </row>
        <row r="3598">
          <cell r="A3598">
            <v>3596</v>
          </cell>
        </row>
        <row r="3599">
          <cell r="A3599">
            <v>3597</v>
          </cell>
        </row>
        <row r="3600">
          <cell r="A3600">
            <v>3598</v>
          </cell>
        </row>
        <row r="3601">
          <cell r="A3601">
            <v>3599</v>
          </cell>
        </row>
        <row r="3602">
          <cell r="A3602">
            <v>3600</v>
          </cell>
        </row>
        <row r="3603">
          <cell r="A3603">
            <v>3601</v>
          </cell>
        </row>
        <row r="3604">
          <cell r="A3604">
            <v>3602</v>
          </cell>
        </row>
        <row r="3605">
          <cell r="A3605">
            <v>3603</v>
          </cell>
        </row>
        <row r="3606">
          <cell r="A3606">
            <v>3604</v>
          </cell>
        </row>
        <row r="3607">
          <cell r="A3607">
            <v>3605</v>
          </cell>
        </row>
        <row r="3608">
          <cell r="A3608">
            <v>3606</v>
          </cell>
        </row>
        <row r="3609">
          <cell r="A3609">
            <v>3607</v>
          </cell>
        </row>
        <row r="3610">
          <cell r="A3610">
            <v>3608</v>
          </cell>
        </row>
        <row r="3611">
          <cell r="A3611">
            <v>3609</v>
          </cell>
        </row>
        <row r="3612">
          <cell r="A3612">
            <v>3610</v>
          </cell>
        </row>
        <row r="3613">
          <cell r="A3613">
            <v>3611</v>
          </cell>
        </row>
        <row r="3614">
          <cell r="A3614">
            <v>3612</v>
          </cell>
        </row>
        <row r="3615">
          <cell r="A3615">
            <v>3613</v>
          </cell>
        </row>
        <row r="3616">
          <cell r="A3616">
            <v>3614</v>
          </cell>
        </row>
        <row r="3617">
          <cell r="A3617">
            <v>3615</v>
          </cell>
        </row>
        <row r="3618">
          <cell r="A3618">
            <v>3616</v>
          </cell>
        </row>
        <row r="3619">
          <cell r="A3619">
            <v>3617</v>
          </cell>
        </row>
        <row r="3620">
          <cell r="A3620">
            <v>3618</v>
          </cell>
        </row>
        <row r="3621">
          <cell r="A3621">
            <v>3619</v>
          </cell>
        </row>
        <row r="3622">
          <cell r="A3622">
            <v>3620</v>
          </cell>
        </row>
        <row r="3623">
          <cell r="A3623">
            <v>3621</v>
          </cell>
        </row>
        <row r="3624">
          <cell r="A3624">
            <v>3622</v>
          </cell>
        </row>
        <row r="3625">
          <cell r="A3625">
            <v>3623</v>
          </cell>
        </row>
        <row r="3626">
          <cell r="A3626">
            <v>3624</v>
          </cell>
        </row>
        <row r="3627">
          <cell r="A3627">
            <v>3625</v>
          </cell>
        </row>
        <row r="3628">
          <cell r="A3628">
            <v>3626</v>
          </cell>
        </row>
        <row r="3629">
          <cell r="A3629">
            <v>3627</v>
          </cell>
        </row>
        <row r="3630">
          <cell r="A3630">
            <v>3628</v>
          </cell>
        </row>
        <row r="3631">
          <cell r="A3631">
            <v>3629</v>
          </cell>
        </row>
        <row r="3632">
          <cell r="A3632">
            <v>3630</v>
          </cell>
        </row>
        <row r="3633">
          <cell r="A3633">
            <v>3631</v>
          </cell>
        </row>
        <row r="3634">
          <cell r="A3634">
            <v>3632</v>
          </cell>
        </row>
        <row r="3635">
          <cell r="A3635">
            <v>3633</v>
          </cell>
        </row>
        <row r="3636">
          <cell r="A3636">
            <v>3634</v>
          </cell>
        </row>
        <row r="3637">
          <cell r="A3637">
            <v>3635</v>
          </cell>
        </row>
        <row r="3638">
          <cell r="A3638">
            <v>3636</v>
          </cell>
        </row>
        <row r="3639">
          <cell r="A3639">
            <v>3637</v>
          </cell>
        </row>
        <row r="3640">
          <cell r="A3640">
            <v>3638</v>
          </cell>
        </row>
        <row r="3641">
          <cell r="A3641">
            <v>3639</v>
          </cell>
        </row>
        <row r="3642">
          <cell r="A3642">
            <v>3640</v>
          </cell>
        </row>
        <row r="3643">
          <cell r="A3643">
            <v>3641</v>
          </cell>
        </row>
        <row r="3644">
          <cell r="A3644">
            <v>3642</v>
          </cell>
        </row>
        <row r="3645">
          <cell r="A3645">
            <v>3643</v>
          </cell>
        </row>
        <row r="3646">
          <cell r="A3646">
            <v>3644</v>
          </cell>
        </row>
        <row r="3647">
          <cell r="A3647">
            <v>3645</v>
          </cell>
        </row>
        <row r="3648">
          <cell r="A3648">
            <v>3646</v>
          </cell>
        </row>
        <row r="3649">
          <cell r="A3649">
            <v>3647</v>
          </cell>
        </row>
        <row r="3650">
          <cell r="A3650">
            <v>3648</v>
          </cell>
        </row>
        <row r="3651">
          <cell r="A3651">
            <v>3649</v>
          </cell>
        </row>
        <row r="3652">
          <cell r="A3652">
            <v>3650</v>
          </cell>
        </row>
        <row r="3653">
          <cell r="A3653">
            <v>3651</v>
          </cell>
        </row>
        <row r="3654">
          <cell r="A3654">
            <v>3652</v>
          </cell>
        </row>
        <row r="3655">
          <cell r="A3655">
            <v>3653</v>
          </cell>
        </row>
        <row r="3656">
          <cell r="A3656">
            <v>3654</v>
          </cell>
        </row>
        <row r="3657">
          <cell r="A3657">
            <v>3655</v>
          </cell>
        </row>
        <row r="3658">
          <cell r="A3658">
            <v>3656</v>
          </cell>
        </row>
        <row r="3659">
          <cell r="A3659">
            <v>3657</v>
          </cell>
        </row>
        <row r="3660">
          <cell r="A3660">
            <v>3658</v>
          </cell>
        </row>
        <row r="3661">
          <cell r="A3661">
            <v>3659</v>
          </cell>
        </row>
        <row r="3662">
          <cell r="A3662">
            <v>3660</v>
          </cell>
        </row>
        <row r="3663">
          <cell r="A3663">
            <v>3661</v>
          </cell>
        </row>
        <row r="3664">
          <cell r="A3664">
            <v>3662</v>
          </cell>
        </row>
        <row r="3665">
          <cell r="A3665">
            <v>3663</v>
          </cell>
        </row>
        <row r="3666">
          <cell r="A3666">
            <v>3664</v>
          </cell>
        </row>
        <row r="3667">
          <cell r="A3667">
            <v>3665</v>
          </cell>
        </row>
        <row r="3668">
          <cell r="A3668">
            <v>3666</v>
          </cell>
        </row>
        <row r="3669">
          <cell r="A3669">
            <v>3667</v>
          </cell>
        </row>
        <row r="3670">
          <cell r="A3670">
            <v>3668</v>
          </cell>
        </row>
        <row r="3671">
          <cell r="A3671">
            <v>3669</v>
          </cell>
        </row>
        <row r="3672">
          <cell r="A3672">
            <v>3670</v>
          </cell>
        </row>
        <row r="3673">
          <cell r="A3673">
            <v>3671</v>
          </cell>
        </row>
        <row r="3674">
          <cell r="A3674">
            <v>3672</v>
          </cell>
        </row>
        <row r="3675">
          <cell r="A3675">
            <v>3673</v>
          </cell>
        </row>
        <row r="3676">
          <cell r="A3676">
            <v>3674</v>
          </cell>
        </row>
        <row r="3677">
          <cell r="A3677">
            <v>3675</v>
          </cell>
        </row>
        <row r="3678">
          <cell r="A3678">
            <v>3676</v>
          </cell>
        </row>
        <row r="3679">
          <cell r="A3679">
            <v>3677</v>
          </cell>
        </row>
        <row r="3680">
          <cell r="A3680">
            <v>3678</v>
          </cell>
        </row>
        <row r="3681">
          <cell r="A3681">
            <v>3679</v>
          </cell>
        </row>
        <row r="3682">
          <cell r="A3682">
            <v>3680</v>
          </cell>
        </row>
        <row r="3683">
          <cell r="A3683">
            <v>3681</v>
          </cell>
        </row>
        <row r="3684">
          <cell r="A3684">
            <v>3682</v>
          </cell>
        </row>
        <row r="3685">
          <cell r="A3685">
            <v>3683</v>
          </cell>
        </row>
        <row r="3686">
          <cell r="A3686">
            <v>3684</v>
          </cell>
        </row>
        <row r="3687">
          <cell r="A3687">
            <v>3685</v>
          </cell>
        </row>
        <row r="3688">
          <cell r="A3688">
            <v>3686</v>
          </cell>
        </row>
        <row r="3689">
          <cell r="A3689">
            <v>3687</v>
          </cell>
        </row>
        <row r="3690">
          <cell r="A3690">
            <v>3688</v>
          </cell>
        </row>
        <row r="3691">
          <cell r="A3691">
            <v>3689</v>
          </cell>
        </row>
        <row r="3692">
          <cell r="A3692">
            <v>3690</v>
          </cell>
        </row>
        <row r="3693">
          <cell r="A3693">
            <v>3691</v>
          </cell>
        </row>
        <row r="3694">
          <cell r="A3694">
            <v>3692</v>
          </cell>
        </row>
        <row r="3695">
          <cell r="A3695">
            <v>3693</v>
          </cell>
        </row>
        <row r="3696">
          <cell r="A3696">
            <v>3694</v>
          </cell>
        </row>
        <row r="3697">
          <cell r="A3697">
            <v>3695</v>
          </cell>
        </row>
        <row r="3698">
          <cell r="A3698">
            <v>3696</v>
          </cell>
        </row>
        <row r="3699">
          <cell r="A3699">
            <v>3697</v>
          </cell>
        </row>
        <row r="3700">
          <cell r="A3700">
            <v>3698</v>
          </cell>
        </row>
        <row r="3701">
          <cell r="A3701">
            <v>3699</v>
          </cell>
        </row>
        <row r="3702">
          <cell r="A3702">
            <v>3700</v>
          </cell>
        </row>
        <row r="3703">
          <cell r="A3703">
            <v>3701</v>
          </cell>
        </row>
        <row r="3704">
          <cell r="A3704">
            <v>3702</v>
          </cell>
        </row>
        <row r="3705">
          <cell r="A3705">
            <v>3703</v>
          </cell>
        </row>
        <row r="3706">
          <cell r="A3706">
            <v>3704</v>
          </cell>
        </row>
        <row r="3707">
          <cell r="A3707">
            <v>3705</v>
          </cell>
        </row>
        <row r="3708">
          <cell r="A3708">
            <v>3706</v>
          </cell>
        </row>
        <row r="3709">
          <cell r="A3709">
            <v>3707</v>
          </cell>
        </row>
        <row r="3710">
          <cell r="A3710">
            <v>3708</v>
          </cell>
        </row>
        <row r="3711">
          <cell r="A3711">
            <v>3709</v>
          </cell>
        </row>
        <row r="3712">
          <cell r="A3712">
            <v>3710</v>
          </cell>
        </row>
        <row r="3713">
          <cell r="A3713">
            <v>3711</v>
          </cell>
        </row>
        <row r="3714">
          <cell r="A3714">
            <v>3712</v>
          </cell>
        </row>
        <row r="3715">
          <cell r="A3715">
            <v>3713</v>
          </cell>
        </row>
        <row r="3716">
          <cell r="A3716">
            <v>3714</v>
          </cell>
        </row>
        <row r="3717">
          <cell r="A3717">
            <v>3715</v>
          </cell>
        </row>
        <row r="3718">
          <cell r="A3718">
            <v>3716</v>
          </cell>
        </row>
        <row r="3719">
          <cell r="A3719">
            <v>3717</v>
          </cell>
        </row>
        <row r="3720">
          <cell r="A3720">
            <v>3718</v>
          </cell>
        </row>
        <row r="3721">
          <cell r="A3721">
            <v>3719</v>
          </cell>
        </row>
        <row r="3722">
          <cell r="A3722">
            <v>3720</v>
          </cell>
        </row>
        <row r="3723">
          <cell r="A3723">
            <v>3721</v>
          </cell>
        </row>
        <row r="3724">
          <cell r="A3724">
            <v>3722</v>
          </cell>
        </row>
        <row r="3725">
          <cell r="A3725">
            <v>3723</v>
          </cell>
        </row>
        <row r="3726">
          <cell r="A3726">
            <v>3724</v>
          </cell>
        </row>
        <row r="3727">
          <cell r="A3727">
            <v>3725</v>
          </cell>
        </row>
        <row r="3728">
          <cell r="A3728">
            <v>3726</v>
          </cell>
        </row>
        <row r="3729">
          <cell r="A3729">
            <v>3727</v>
          </cell>
        </row>
        <row r="3730">
          <cell r="A3730">
            <v>3728</v>
          </cell>
        </row>
        <row r="3731">
          <cell r="A3731">
            <v>3729</v>
          </cell>
        </row>
        <row r="3732">
          <cell r="A3732">
            <v>3730</v>
          </cell>
        </row>
        <row r="3733">
          <cell r="A3733">
            <v>3731</v>
          </cell>
        </row>
        <row r="3734">
          <cell r="A3734">
            <v>3732</v>
          </cell>
        </row>
        <row r="3735">
          <cell r="A3735">
            <v>3733</v>
          </cell>
        </row>
        <row r="3736">
          <cell r="A3736">
            <v>3734</v>
          </cell>
        </row>
        <row r="3737">
          <cell r="A3737">
            <v>3735</v>
          </cell>
        </row>
        <row r="3738">
          <cell r="A3738">
            <v>3736</v>
          </cell>
        </row>
        <row r="3739">
          <cell r="A3739">
            <v>3737</v>
          </cell>
        </row>
        <row r="3740">
          <cell r="A3740">
            <v>3738</v>
          </cell>
        </row>
        <row r="3741">
          <cell r="A3741">
            <v>3739</v>
          </cell>
        </row>
        <row r="3742">
          <cell r="A3742">
            <v>3740</v>
          </cell>
        </row>
        <row r="3743">
          <cell r="A3743">
            <v>3741</v>
          </cell>
        </row>
        <row r="3744">
          <cell r="A3744">
            <v>3742</v>
          </cell>
        </row>
        <row r="3745">
          <cell r="A3745">
            <v>3743</v>
          </cell>
        </row>
        <row r="3746">
          <cell r="A3746">
            <v>3744</v>
          </cell>
        </row>
        <row r="3747">
          <cell r="A3747">
            <v>3745</v>
          </cell>
        </row>
        <row r="3748">
          <cell r="A3748">
            <v>3746</v>
          </cell>
        </row>
        <row r="3749">
          <cell r="A3749">
            <v>3747</v>
          </cell>
        </row>
        <row r="3750">
          <cell r="A3750">
            <v>3748</v>
          </cell>
        </row>
        <row r="3751">
          <cell r="A3751">
            <v>3749</v>
          </cell>
        </row>
        <row r="3752">
          <cell r="A3752">
            <v>3750</v>
          </cell>
        </row>
        <row r="3753">
          <cell r="A3753">
            <v>3751</v>
          </cell>
        </row>
        <row r="3754">
          <cell r="A3754">
            <v>3752</v>
          </cell>
        </row>
        <row r="3755">
          <cell r="A3755">
            <v>3753</v>
          </cell>
        </row>
        <row r="3756">
          <cell r="A3756">
            <v>3754</v>
          </cell>
        </row>
        <row r="3757">
          <cell r="A3757">
            <v>3755</v>
          </cell>
        </row>
        <row r="3758">
          <cell r="A3758">
            <v>3756</v>
          </cell>
        </row>
        <row r="3759">
          <cell r="A3759">
            <v>3757</v>
          </cell>
        </row>
        <row r="3760">
          <cell r="A3760">
            <v>3758</v>
          </cell>
        </row>
        <row r="3761">
          <cell r="A3761">
            <v>3759</v>
          </cell>
        </row>
        <row r="3762">
          <cell r="A3762">
            <v>3760</v>
          </cell>
        </row>
        <row r="3763">
          <cell r="A3763">
            <v>3761</v>
          </cell>
        </row>
        <row r="3764">
          <cell r="A3764">
            <v>3762</v>
          </cell>
        </row>
        <row r="3765">
          <cell r="A3765">
            <v>3763</v>
          </cell>
        </row>
        <row r="3766">
          <cell r="A3766">
            <v>3764</v>
          </cell>
        </row>
        <row r="3767">
          <cell r="A3767">
            <v>3765</v>
          </cell>
        </row>
        <row r="3768">
          <cell r="A3768">
            <v>3766</v>
          </cell>
        </row>
        <row r="3769">
          <cell r="A3769">
            <v>3767</v>
          </cell>
        </row>
        <row r="3770">
          <cell r="A3770">
            <v>3768</v>
          </cell>
        </row>
        <row r="3771">
          <cell r="A3771">
            <v>3769</v>
          </cell>
        </row>
        <row r="3772">
          <cell r="A3772">
            <v>3770</v>
          </cell>
        </row>
        <row r="3773">
          <cell r="A3773">
            <v>3771</v>
          </cell>
        </row>
        <row r="3774">
          <cell r="A3774">
            <v>3772</v>
          </cell>
        </row>
        <row r="3775">
          <cell r="A3775">
            <v>3773</v>
          </cell>
        </row>
        <row r="3776">
          <cell r="A3776">
            <v>3774</v>
          </cell>
        </row>
        <row r="3777">
          <cell r="A3777">
            <v>3775</v>
          </cell>
        </row>
        <row r="3778">
          <cell r="A3778">
            <v>3776</v>
          </cell>
        </row>
        <row r="3779">
          <cell r="A3779">
            <v>3777</v>
          </cell>
        </row>
        <row r="3780">
          <cell r="A3780">
            <v>3778</v>
          </cell>
        </row>
        <row r="3781">
          <cell r="A3781">
            <v>3779</v>
          </cell>
        </row>
        <row r="3782">
          <cell r="A3782">
            <v>3780</v>
          </cell>
        </row>
        <row r="3783">
          <cell r="A3783">
            <v>3781</v>
          </cell>
        </row>
        <row r="3784">
          <cell r="A3784">
            <v>3782</v>
          </cell>
        </row>
        <row r="3785">
          <cell r="A3785">
            <v>3783</v>
          </cell>
        </row>
        <row r="3786">
          <cell r="A3786">
            <v>3784</v>
          </cell>
        </row>
        <row r="3787">
          <cell r="A3787">
            <v>3785</v>
          </cell>
        </row>
        <row r="3788">
          <cell r="A3788">
            <v>3786</v>
          </cell>
        </row>
        <row r="3789">
          <cell r="A3789">
            <v>3787</v>
          </cell>
        </row>
        <row r="3790">
          <cell r="A3790">
            <v>3788</v>
          </cell>
        </row>
        <row r="3791">
          <cell r="A3791">
            <v>3789</v>
          </cell>
        </row>
        <row r="3792">
          <cell r="A3792">
            <v>3790</v>
          </cell>
        </row>
        <row r="3793">
          <cell r="A3793">
            <v>3791</v>
          </cell>
        </row>
        <row r="3794">
          <cell r="A3794">
            <v>3792</v>
          </cell>
        </row>
        <row r="3795">
          <cell r="A3795">
            <v>3793</v>
          </cell>
        </row>
        <row r="3796">
          <cell r="A3796">
            <v>3794</v>
          </cell>
        </row>
        <row r="3797">
          <cell r="A3797">
            <v>3795</v>
          </cell>
        </row>
        <row r="3798">
          <cell r="A3798">
            <v>3796</v>
          </cell>
        </row>
        <row r="3799">
          <cell r="A3799">
            <v>3797</v>
          </cell>
        </row>
        <row r="3800">
          <cell r="A3800">
            <v>3798</v>
          </cell>
        </row>
        <row r="3801">
          <cell r="A3801">
            <v>3799</v>
          </cell>
        </row>
        <row r="3802">
          <cell r="A3802">
            <v>3800</v>
          </cell>
        </row>
        <row r="3803">
          <cell r="A3803">
            <v>3801</v>
          </cell>
        </row>
        <row r="3804">
          <cell r="A3804">
            <v>3802</v>
          </cell>
        </row>
        <row r="3805">
          <cell r="A3805">
            <v>3803</v>
          </cell>
        </row>
        <row r="3806">
          <cell r="A3806">
            <v>3804</v>
          </cell>
        </row>
        <row r="3807">
          <cell r="A3807">
            <v>3805</v>
          </cell>
        </row>
        <row r="3808">
          <cell r="A3808">
            <v>3806</v>
          </cell>
        </row>
        <row r="3809">
          <cell r="A3809">
            <v>3807</v>
          </cell>
        </row>
        <row r="3810">
          <cell r="A3810">
            <v>3808</v>
          </cell>
        </row>
        <row r="3811">
          <cell r="A3811">
            <v>3809</v>
          </cell>
        </row>
        <row r="3812">
          <cell r="A3812">
            <v>3810</v>
          </cell>
        </row>
        <row r="3813">
          <cell r="A3813">
            <v>3811</v>
          </cell>
        </row>
        <row r="3814">
          <cell r="A3814">
            <v>3812</v>
          </cell>
        </row>
        <row r="3815">
          <cell r="A3815">
            <v>3813</v>
          </cell>
        </row>
        <row r="3816">
          <cell r="A3816">
            <v>3814</v>
          </cell>
        </row>
        <row r="3817">
          <cell r="A3817">
            <v>3815</v>
          </cell>
        </row>
        <row r="3818">
          <cell r="A3818">
            <v>3816</v>
          </cell>
        </row>
        <row r="3819">
          <cell r="A3819">
            <v>3817</v>
          </cell>
        </row>
        <row r="3820">
          <cell r="A3820">
            <v>3818</v>
          </cell>
        </row>
        <row r="3821">
          <cell r="A3821">
            <v>3819</v>
          </cell>
        </row>
        <row r="3822">
          <cell r="A3822">
            <v>3820</v>
          </cell>
        </row>
        <row r="3823">
          <cell r="A3823">
            <v>3821</v>
          </cell>
        </row>
        <row r="3824">
          <cell r="A3824">
            <v>3822</v>
          </cell>
        </row>
        <row r="3825">
          <cell r="A3825">
            <v>3823</v>
          </cell>
        </row>
        <row r="3826">
          <cell r="A3826">
            <v>3824</v>
          </cell>
        </row>
        <row r="3827">
          <cell r="A3827">
            <v>3825</v>
          </cell>
        </row>
        <row r="3828">
          <cell r="A3828">
            <v>3826</v>
          </cell>
        </row>
        <row r="3829">
          <cell r="A3829">
            <v>3827</v>
          </cell>
        </row>
        <row r="3830">
          <cell r="A3830">
            <v>3828</v>
          </cell>
        </row>
        <row r="3831">
          <cell r="A3831">
            <v>3829</v>
          </cell>
        </row>
        <row r="3832">
          <cell r="A3832">
            <v>3830</v>
          </cell>
        </row>
        <row r="3833">
          <cell r="A3833">
            <v>3831</v>
          </cell>
        </row>
        <row r="3834">
          <cell r="A3834">
            <v>3832</v>
          </cell>
        </row>
        <row r="3835">
          <cell r="A3835">
            <v>3833</v>
          </cell>
        </row>
        <row r="3836">
          <cell r="A3836">
            <v>3834</v>
          </cell>
        </row>
        <row r="3837">
          <cell r="A3837">
            <v>3835</v>
          </cell>
        </row>
        <row r="3838">
          <cell r="A3838">
            <v>3836</v>
          </cell>
        </row>
        <row r="3839">
          <cell r="A3839">
            <v>3837</v>
          </cell>
        </row>
        <row r="3840">
          <cell r="A3840">
            <v>3838</v>
          </cell>
        </row>
        <row r="3841">
          <cell r="A3841">
            <v>3839</v>
          </cell>
        </row>
        <row r="3842">
          <cell r="A3842">
            <v>3840</v>
          </cell>
        </row>
        <row r="3843">
          <cell r="A3843">
            <v>3841</v>
          </cell>
        </row>
        <row r="3844">
          <cell r="A3844">
            <v>3842</v>
          </cell>
        </row>
        <row r="3845">
          <cell r="A3845">
            <v>3843</v>
          </cell>
        </row>
        <row r="3846">
          <cell r="A3846">
            <v>3844</v>
          </cell>
        </row>
        <row r="3847">
          <cell r="A3847">
            <v>3845</v>
          </cell>
        </row>
        <row r="3848">
          <cell r="A3848">
            <v>3846</v>
          </cell>
        </row>
        <row r="3849">
          <cell r="A3849">
            <v>3847</v>
          </cell>
        </row>
        <row r="3850">
          <cell r="A3850">
            <v>3848</v>
          </cell>
        </row>
        <row r="3851">
          <cell r="A3851">
            <v>3849</v>
          </cell>
        </row>
        <row r="3852">
          <cell r="A3852">
            <v>3850</v>
          </cell>
        </row>
        <row r="3853">
          <cell r="A3853">
            <v>3851</v>
          </cell>
        </row>
        <row r="3854">
          <cell r="A3854">
            <v>3852</v>
          </cell>
        </row>
        <row r="3855">
          <cell r="A3855">
            <v>3853</v>
          </cell>
        </row>
        <row r="3856">
          <cell r="A3856">
            <v>3854</v>
          </cell>
        </row>
        <row r="3857">
          <cell r="A3857">
            <v>3855</v>
          </cell>
        </row>
        <row r="3858">
          <cell r="A3858">
            <v>3856</v>
          </cell>
        </row>
        <row r="3859">
          <cell r="A3859">
            <v>3857</v>
          </cell>
        </row>
        <row r="3860">
          <cell r="A3860">
            <v>3858</v>
          </cell>
        </row>
        <row r="3861">
          <cell r="A3861">
            <v>3859</v>
          </cell>
        </row>
        <row r="3862">
          <cell r="A3862">
            <v>3860</v>
          </cell>
        </row>
        <row r="3863">
          <cell r="A3863">
            <v>3861</v>
          </cell>
        </row>
        <row r="3864">
          <cell r="A3864">
            <v>3862</v>
          </cell>
        </row>
        <row r="3865">
          <cell r="A3865">
            <v>3863</v>
          </cell>
        </row>
        <row r="3866">
          <cell r="A3866">
            <v>3864</v>
          </cell>
        </row>
        <row r="3867">
          <cell r="A3867">
            <v>3865</v>
          </cell>
        </row>
        <row r="3868">
          <cell r="A3868">
            <v>3866</v>
          </cell>
        </row>
        <row r="3869">
          <cell r="A3869">
            <v>3867</v>
          </cell>
        </row>
        <row r="3870">
          <cell r="A3870">
            <v>3868</v>
          </cell>
        </row>
        <row r="3871">
          <cell r="A3871">
            <v>3869</v>
          </cell>
        </row>
        <row r="3872">
          <cell r="A3872">
            <v>3870</v>
          </cell>
        </row>
        <row r="3873">
          <cell r="A3873">
            <v>3871</v>
          </cell>
        </row>
        <row r="3874">
          <cell r="A3874">
            <v>3872</v>
          </cell>
        </row>
        <row r="3875">
          <cell r="A3875">
            <v>3873</v>
          </cell>
        </row>
        <row r="3876">
          <cell r="A3876">
            <v>3874</v>
          </cell>
        </row>
        <row r="3877">
          <cell r="A3877">
            <v>3875</v>
          </cell>
        </row>
        <row r="3878">
          <cell r="A3878">
            <v>3876</v>
          </cell>
        </row>
        <row r="3879">
          <cell r="A3879">
            <v>3877</v>
          </cell>
        </row>
        <row r="3880">
          <cell r="A3880">
            <v>3878</v>
          </cell>
        </row>
        <row r="3881">
          <cell r="A3881">
            <v>3879</v>
          </cell>
        </row>
        <row r="3882">
          <cell r="A3882">
            <v>3880</v>
          </cell>
        </row>
        <row r="3883">
          <cell r="A3883">
            <v>3881</v>
          </cell>
        </row>
        <row r="3884">
          <cell r="A3884">
            <v>3882</v>
          </cell>
        </row>
        <row r="3885">
          <cell r="A3885">
            <v>3883</v>
          </cell>
        </row>
        <row r="3886">
          <cell r="A3886">
            <v>3884</v>
          </cell>
        </row>
        <row r="3887">
          <cell r="A3887">
            <v>3885</v>
          </cell>
        </row>
        <row r="3888">
          <cell r="A3888">
            <v>3886</v>
          </cell>
        </row>
        <row r="3889">
          <cell r="A3889">
            <v>3887</v>
          </cell>
        </row>
        <row r="3890">
          <cell r="A3890">
            <v>3888</v>
          </cell>
        </row>
        <row r="3891">
          <cell r="A3891">
            <v>3889</v>
          </cell>
        </row>
        <row r="3892">
          <cell r="A3892">
            <v>3890</v>
          </cell>
        </row>
        <row r="3893">
          <cell r="A3893">
            <v>3891</v>
          </cell>
        </row>
        <row r="3894">
          <cell r="A3894">
            <v>3892</v>
          </cell>
        </row>
        <row r="3895">
          <cell r="A3895">
            <v>3893</v>
          </cell>
        </row>
        <row r="3896">
          <cell r="A3896">
            <v>3894</v>
          </cell>
        </row>
        <row r="3897">
          <cell r="A3897">
            <v>3895</v>
          </cell>
        </row>
        <row r="3898">
          <cell r="A3898">
            <v>3896</v>
          </cell>
        </row>
        <row r="3899">
          <cell r="A3899">
            <v>3897</v>
          </cell>
        </row>
        <row r="3900">
          <cell r="A3900">
            <v>3898</v>
          </cell>
        </row>
        <row r="3901">
          <cell r="A3901">
            <v>3899</v>
          </cell>
        </row>
        <row r="3902">
          <cell r="A3902">
            <v>3900</v>
          </cell>
        </row>
        <row r="3903">
          <cell r="A3903">
            <v>3901</v>
          </cell>
        </row>
        <row r="3904">
          <cell r="A3904">
            <v>3902</v>
          </cell>
        </row>
        <row r="3905">
          <cell r="A3905">
            <v>3903</v>
          </cell>
        </row>
        <row r="3906">
          <cell r="A3906">
            <v>3904</v>
          </cell>
        </row>
        <row r="3907">
          <cell r="A3907">
            <v>3905</v>
          </cell>
        </row>
        <row r="3908">
          <cell r="A3908">
            <v>3906</v>
          </cell>
        </row>
        <row r="3909">
          <cell r="A3909">
            <v>3907</v>
          </cell>
        </row>
        <row r="3910">
          <cell r="A3910">
            <v>3908</v>
          </cell>
        </row>
        <row r="3911">
          <cell r="A3911">
            <v>3909</v>
          </cell>
        </row>
        <row r="3912">
          <cell r="A3912">
            <v>3910</v>
          </cell>
        </row>
        <row r="3913">
          <cell r="A3913">
            <v>3911</v>
          </cell>
        </row>
        <row r="3914">
          <cell r="A3914">
            <v>3912</v>
          </cell>
        </row>
        <row r="3915">
          <cell r="A3915">
            <v>3913</v>
          </cell>
        </row>
        <row r="3916">
          <cell r="A3916">
            <v>3914</v>
          </cell>
        </row>
        <row r="3917">
          <cell r="A3917">
            <v>3915</v>
          </cell>
        </row>
        <row r="3918">
          <cell r="A3918">
            <v>3916</v>
          </cell>
        </row>
        <row r="3919">
          <cell r="A3919">
            <v>3917</v>
          </cell>
        </row>
        <row r="3920">
          <cell r="A3920">
            <v>3918</v>
          </cell>
        </row>
        <row r="3921">
          <cell r="A3921">
            <v>3919</v>
          </cell>
        </row>
        <row r="3922">
          <cell r="A3922">
            <v>3920</v>
          </cell>
        </row>
        <row r="3923">
          <cell r="A3923">
            <v>3921</v>
          </cell>
        </row>
        <row r="3924">
          <cell r="A3924">
            <v>3922</v>
          </cell>
        </row>
        <row r="3925">
          <cell r="A3925">
            <v>3923</v>
          </cell>
        </row>
        <row r="3926">
          <cell r="A3926">
            <v>3924</v>
          </cell>
        </row>
        <row r="3927">
          <cell r="A3927">
            <v>3925</v>
          </cell>
        </row>
        <row r="3928">
          <cell r="A3928">
            <v>3926</v>
          </cell>
        </row>
        <row r="3929">
          <cell r="A3929">
            <v>3927</v>
          </cell>
        </row>
        <row r="3930">
          <cell r="A3930">
            <v>3928</v>
          </cell>
        </row>
        <row r="3931">
          <cell r="A3931">
            <v>3929</v>
          </cell>
        </row>
        <row r="3932">
          <cell r="A3932">
            <v>3930</v>
          </cell>
        </row>
        <row r="3933">
          <cell r="A3933">
            <v>3931</v>
          </cell>
        </row>
        <row r="3934">
          <cell r="A3934">
            <v>3932</v>
          </cell>
        </row>
        <row r="3935">
          <cell r="A3935">
            <v>3933</v>
          </cell>
        </row>
        <row r="3936">
          <cell r="A3936">
            <v>3934</v>
          </cell>
        </row>
        <row r="3937">
          <cell r="A3937">
            <v>3935</v>
          </cell>
        </row>
        <row r="3938">
          <cell r="A3938">
            <v>3936</v>
          </cell>
        </row>
        <row r="3939">
          <cell r="A3939">
            <v>3937</v>
          </cell>
        </row>
        <row r="3940">
          <cell r="A3940">
            <v>3938</v>
          </cell>
        </row>
        <row r="3941">
          <cell r="A3941">
            <v>3939</v>
          </cell>
        </row>
        <row r="3942">
          <cell r="A3942">
            <v>3940</v>
          </cell>
        </row>
        <row r="3943">
          <cell r="A3943">
            <v>3941</v>
          </cell>
        </row>
        <row r="3944">
          <cell r="A3944">
            <v>3942</v>
          </cell>
        </row>
        <row r="3945">
          <cell r="A3945">
            <v>3943</v>
          </cell>
        </row>
        <row r="3946">
          <cell r="A3946">
            <v>3944</v>
          </cell>
        </row>
        <row r="3947">
          <cell r="A3947">
            <v>3945</v>
          </cell>
        </row>
        <row r="3948">
          <cell r="A3948">
            <v>3946</v>
          </cell>
        </row>
        <row r="3949">
          <cell r="A3949">
            <v>3947</v>
          </cell>
        </row>
        <row r="3950">
          <cell r="A3950">
            <v>3948</v>
          </cell>
        </row>
        <row r="3951">
          <cell r="A3951">
            <v>3949</v>
          </cell>
        </row>
        <row r="3952">
          <cell r="A3952">
            <v>3950</v>
          </cell>
        </row>
        <row r="3953">
          <cell r="A3953">
            <v>3951</v>
          </cell>
        </row>
        <row r="3954">
          <cell r="A3954">
            <v>3952</v>
          </cell>
        </row>
        <row r="3955">
          <cell r="A3955">
            <v>3953</v>
          </cell>
        </row>
        <row r="3956">
          <cell r="A3956">
            <v>3954</v>
          </cell>
        </row>
        <row r="3957">
          <cell r="A3957">
            <v>3955</v>
          </cell>
        </row>
        <row r="3958">
          <cell r="A3958">
            <v>3956</v>
          </cell>
        </row>
        <row r="3959">
          <cell r="A3959">
            <v>3957</v>
          </cell>
        </row>
        <row r="3960">
          <cell r="A3960">
            <v>3958</v>
          </cell>
        </row>
        <row r="3961">
          <cell r="A3961">
            <v>3959</v>
          </cell>
        </row>
        <row r="3962">
          <cell r="A3962">
            <v>3960</v>
          </cell>
        </row>
        <row r="3963">
          <cell r="A3963">
            <v>3961</v>
          </cell>
        </row>
        <row r="3964">
          <cell r="A3964">
            <v>3962</v>
          </cell>
        </row>
        <row r="3965">
          <cell r="A3965">
            <v>3963</v>
          </cell>
        </row>
        <row r="3966">
          <cell r="A3966">
            <v>3964</v>
          </cell>
        </row>
        <row r="3967">
          <cell r="A3967">
            <v>3965</v>
          </cell>
        </row>
        <row r="3968">
          <cell r="A3968">
            <v>3966</v>
          </cell>
        </row>
        <row r="3969">
          <cell r="A3969">
            <v>3967</v>
          </cell>
        </row>
        <row r="3970">
          <cell r="A3970">
            <v>3968</v>
          </cell>
        </row>
        <row r="3971">
          <cell r="A3971">
            <v>3969</v>
          </cell>
        </row>
        <row r="3972">
          <cell r="A3972">
            <v>3970</v>
          </cell>
        </row>
        <row r="3973">
          <cell r="A3973">
            <v>3971</v>
          </cell>
        </row>
        <row r="3974">
          <cell r="A3974">
            <v>3972</v>
          </cell>
        </row>
        <row r="3975">
          <cell r="A3975">
            <v>3973</v>
          </cell>
        </row>
        <row r="3976">
          <cell r="A3976">
            <v>3974</v>
          </cell>
        </row>
        <row r="3977">
          <cell r="A3977">
            <v>3975</v>
          </cell>
        </row>
        <row r="3978">
          <cell r="A3978">
            <v>3976</v>
          </cell>
        </row>
        <row r="3979">
          <cell r="A3979">
            <v>3977</v>
          </cell>
        </row>
        <row r="3980">
          <cell r="A3980">
            <v>3978</v>
          </cell>
        </row>
        <row r="3981">
          <cell r="A3981">
            <v>3979</v>
          </cell>
        </row>
        <row r="3982">
          <cell r="A3982">
            <v>3980</v>
          </cell>
        </row>
        <row r="3983">
          <cell r="A3983">
            <v>3981</v>
          </cell>
        </row>
        <row r="3984">
          <cell r="A3984">
            <v>3982</v>
          </cell>
        </row>
        <row r="3985">
          <cell r="A3985">
            <v>3983</v>
          </cell>
        </row>
        <row r="3986">
          <cell r="A3986">
            <v>3984</v>
          </cell>
        </row>
        <row r="3987">
          <cell r="A3987">
            <v>3985</v>
          </cell>
        </row>
        <row r="3988">
          <cell r="A3988">
            <v>3986</v>
          </cell>
        </row>
        <row r="3989">
          <cell r="A3989">
            <v>3987</v>
          </cell>
        </row>
        <row r="3990">
          <cell r="A3990">
            <v>3988</v>
          </cell>
        </row>
        <row r="3991">
          <cell r="A3991">
            <v>3989</v>
          </cell>
        </row>
        <row r="3992">
          <cell r="A3992">
            <v>3990</v>
          </cell>
        </row>
        <row r="3993">
          <cell r="A3993">
            <v>3991</v>
          </cell>
        </row>
        <row r="3994">
          <cell r="A3994">
            <v>3992</v>
          </cell>
        </row>
        <row r="3995">
          <cell r="A3995">
            <v>3993</v>
          </cell>
        </row>
        <row r="3996">
          <cell r="A3996">
            <v>3994</v>
          </cell>
        </row>
        <row r="3997">
          <cell r="A3997">
            <v>3995</v>
          </cell>
        </row>
        <row r="3998">
          <cell r="A3998">
            <v>3996</v>
          </cell>
        </row>
        <row r="3999">
          <cell r="A3999">
            <v>3997</v>
          </cell>
        </row>
        <row r="4000">
          <cell r="A4000">
            <v>3998</v>
          </cell>
        </row>
        <row r="4001">
          <cell r="A4001">
            <v>3999</v>
          </cell>
        </row>
        <row r="4002">
          <cell r="A4002">
            <v>4000</v>
          </cell>
        </row>
        <row r="4003">
          <cell r="A4003">
            <v>4001</v>
          </cell>
        </row>
        <row r="4004">
          <cell r="A4004">
            <v>4002</v>
          </cell>
        </row>
        <row r="4005">
          <cell r="A4005">
            <v>4003</v>
          </cell>
        </row>
        <row r="4006">
          <cell r="A4006">
            <v>4004</v>
          </cell>
        </row>
        <row r="4007">
          <cell r="A4007">
            <v>4005</v>
          </cell>
        </row>
        <row r="4008">
          <cell r="A4008">
            <v>4006</v>
          </cell>
        </row>
        <row r="4009">
          <cell r="A4009">
            <v>4007</v>
          </cell>
        </row>
        <row r="4010">
          <cell r="A4010">
            <v>4008</v>
          </cell>
        </row>
        <row r="4011">
          <cell r="A4011">
            <v>4009</v>
          </cell>
        </row>
        <row r="4012">
          <cell r="A4012">
            <v>4010</v>
          </cell>
        </row>
        <row r="4013">
          <cell r="A4013">
            <v>4011</v>
          </cell>
        </row>
        <row r="4014">
          <cell r="A4014">
            <v>4012</v>
          </cell>
        </row>
        <row r="4015">
          <cell r="A4015">
            <v>4013</v>
          </cell>
        </row>
        <row r="4016">
          <cell r="A4016">
            <v>4014</v>
          </cell>
        </row>
        <row r="4017">
          <cell r="A4017">
            <v>4015</v>
          </cell>
        </row>
        <row r="4018">
          <cell r="A4018">
            <v>4016</v>
          </cell>
        </row>
        <row r="4019">
          <cell r="A4019">
            <v>4017</v>
          </cell>
        </row>
        <row r="4020">
          <cell r="A4020">
            <v>4018</v>
          </cell>
        </row>
        <row r="4021">
          <cell r="A4021">
            <v>4019</v>
          </cell>
        </row>
        <row r="4022">
          <cell r="A4022">
            <v>4020</v>
          </cell>
        </row>
        <row r="4023">
          <cell r="A4023">
            <v>4021</v>
          </cell>
        </row>
        <row r="4024">
          <cell r="A4024">
            <v>4022</v>
          </cell>
        </row>
        <row r="4025">
          <cell r="A4025">
            <v>4023</v>
          </cell>
        </row>
        <row r="4026">
          <cell r="A4026">
            <v>4024</v>
          </cell>
        </row>
        <row r="4027">
          <cell r="A4027">
            <v>4025</v>
          </cell>
        </row>
        <row r="4028">
          <cell r="A4028">
            <v>4026</v>
          </cell>
        </row>
        <row r="4029">
          <cell r="A4029">
            <v>4027</v>
          </cell>
        </row>
        <row r="4030">
          <cell r="A4030">
            <v>4028</v>
          </cell>
        </row>
        <row r="4031">
          <cell r="A4031">
            <v>4029</v>
          </cell>
        </row>
        <row r="4032">
          <cell r="A4032">
            <v>4030</v>
          </cell>
        </row>
        <row r="4033">
          <cell r="A4033">
            <v>4031</v>
          </cell>
        </row>
        <row r="4034">
          <cell r="A4034">
            <v>4032</v>
          </cell>
        </row>
        <row r="4035">
          <cell r="A4035">
            <v>4033</v>
          </cell>
        </row>
        <row r="4036">
          <cell r="A4036">
            <v>4034</v>
          </cell>
        </row>
        <row r="4037">
          <cell r="A4037">
            <v>4035</v>
          </cell>
        </row>
        <row r="4038">
          <cell r="A4038">
            <v>4036</v>
          </cell>
        </row>
        <row r="4039">
          <cell r="A4039">
            <v>4037</v>
          </cell>
        </row>
        <row r="4040">
          <cell r="A4040">
            <v>4038</v>
          </cell>
        </row>
        <row r="4041">
          <cell r="A4041">
            <v>4039</v>
          </cell>
        </row>
        <row r="4042">
          <cell r="A4042">
            <v>4040</v>
          </cell>
        </row>
        <row r="4043">
          <cell r="A4043">
            <v>4041</v>
          </cell>
        </row>
        <row r="4044">
          <cell r="A4044">
            <v>4042</v>
          </cell>
        </row>
        <row r="4045">
          <cell r="A4045">
            <v>4043</v>
          </cell>
        </row>
        <row r="4046">
          <cell r="A4046">
            <v>4044</v>
          </cell>
        </row>
        <row r="4047">
          <cell r="A4047">
            <v>4045</v>
          </cell>
        </row>
        <row r="4048">
          <cell r="A4048">
            <v>4046</v>
          </cell>
        </row>
        <row r="4049">
          <cell r="A4049">
            <v>4047</v>
          </cell>
        </row>
        <row r="4050">
          <cell r="A4050">
            <v>4048</v>
          </cell>
        </row>
        <row r="4051">
          <cell r="A4051">
            <v>4049</v>
          </cell>
        </row>
        <row r="4052">
          <cell r="A4052">
            <v>4050</v>
          </cell>
        </row>
        <row r="4053">
          <cell r="A4053">
            <v>4051</v>
          </cell>
        </row>
        <row r="4054">
          <cell r="A4054">
            <v>4052</v>
          </cell>
        </row>
        <row r="4055">
          <cell r="A4055">
            <v>4053</v>
          </cell>
        </row>
        <row r="4056">
          <cell r="A4056">
            <v>4054</v>
          </cell>
        </row>
        <row r="4057">
          <cell r="A4057">
            <v>4055</v>
          </cell>
        </row>
        <row r="4058">
          <cell r="A4058">
            <v>4056</v>
          </cell>
        </row>
        <row r="4059">
          <cell r="A4059">
            <v>4057</v>
          </cell>
        </row>
        <row r="4060">
          <cell r="A4060">
            <v>4058</v>
          </cell>
        </row>
        <row r="4061">
          <cell r="A4061">
            <v>4059</v>
          </cell>
        </row>
        <row r="4062">
          <cell r="A4062">
            <v>4060</v>
          </cell>
        </row>
        <row r="4063">
          <cell r="A4063">
            <v>4061</v>
          </cell>
        </row>
        <row r="4064">
          <cell r="A4064">
            <v>4062</v>
          </cell>
        </row>
        <row r="4065">
          <cell r="A4065">
            <v>4063</v>
          </cell>
        </row>
        <row r="4066">
          <cell r="A4066">
            <v>4064</v>
          </cell>
        </row>
        <row r="4067">
          <cell r="A4067">
            <v>4065</v>
          </cell>
        </row>
        <row r="4068">
          <cell r="A4068">
            <v>4066</v>
          </cell>
        </row>
        <row r="4069">
          <cell r="A4069">
            <v>4067</v>
          </cell>
        </row>
        <row r="4070">
          <cell r="A4070">
            <v>4068</v>
          </cell>
        </row>
        <row r="4071">
          <cell r="A4071">
            <v>4069</v>
          </cell>
        </row>
        <row r="4072">
          <cell r="A4072">
            <v>4070</v>
          </cell>
        </row>
        <row r="4073">
          <cell r="A4073">
            <v>4071</v>
          </cell>
        </row>
        <row r="4074">
          <cell r="A4074">
            <v>4072</v>
          </cell>
        </row>
        <row r="4075">
          <cell r="A4075">
            <v>4073</v>
          </cell>
        </row>
        <row r="4076">
          <cell r="A4076">
            <v>4074</v>
          </cell>
        </row>
        <row r="4077">
          <cell r="A4077">
            <v>4075</v>
          </cell>
        </row>
        <row r="4078">
          <cell r="A4078">
            <v>4076</v>
          </cell>
        </row>
        <row r="4079">
          <cell r="A4079">
            <v>4077</v>
          </cell>
        </row>
        <row r="4080">
          <cell r="A4080">
            <v>4078</v>
          </cell>
        </row>
        <row r="4081">
          <cell r="A4081">
            <v>4079</v>
          </cell>
        </row>
        <row r="4082">
          <cell r="A4082">
            <v>4080</v>
          </cell>
        </row>
        <row r="4083">
          <cell r="A4083">
            <v>4081</v>
          </cell>
        </row>
        <row r="4084">
          <cell r="A4084">
            <v>4082</v>
          </cell>
        </row>
        <row r="4085">
          <cell r="A4085">
            <v>4083</v>
          </cell>
        </row>
        <row r="4086">
          <cell r="A4086">
            <v>4084</v>
          </cell>
        </row>
        <row r="4087">
          <cell r="A4087">
            <v>4085</v>
          </cell>
        </row>
        <row r="4088">
          <cell r="A4088">
            <v>4086</v>
          </cell>
        </row>
        <row r="4089">
          <cell r="A4089">
            <v>4087</v>
          </cell>
        </row>
        <row r="4090">
          <cell r="A4090">
            <v>4088</v>
          </cell>
        </row>
        <row r="4091">
          <cell r="A4091">
            <v>4089</v>
          </cell>
        </row>
        <row r="4092">
          <cell r="A4092">
            <v>4090</v>
          </cell>
        </row>
        <row r="4093">
          <cell r="A4093">
            <v>4091</v>
          </cell>
        </row>
        <row r="4094">
          <cell r="A4094">
            <v>4092</v>
          </cell>
        </row>
        <row r="4095">
          <cell r="A4095">
            <v>4093</v>
          </cell>
        </row>
        <row r="4096">
          <cell r="A4096">
            <v>4094</v>
          </cell>
        </row>
        <row r="4097">
          <cell r="A4097">
            <v>4095</v>
          </cell>
        </row>
        <row r="4098">
          <cell r="A4098">
            <v>4096</v>
          </cell>
        </row>
        <row r="4099">
          <cell r="A4099">
            <v>4097</v>
          </cell>
        </row>
        <row r="4100">
          <cell r="A4100">
            <v>4098</v>
          </cell>
        </row>
        <row r="4101">
          <cell r="A4101">
            <v>4099</v>
          </cell>
        </row>
        <row r="4102">
          <cell r="A4102">
            <v>4100</v>
          </cell>
        </row>
        <row r="4103">
          <cell r="A4103">
            <v>4101</v>
          </cell>
        </row>
        <row r="4104">
          <cell r="A4104">
            <v>4102</v>
          </cell>
        </row>
        <row r="4105">
          <cell r="A4105">
            <v>4103</v>
          </cell>
        </row>
        <row r="4106">
          <cell r="A4106">
            <v>4104</v>
          </cell>
        </row>
        <row r="4107">
          <cell r="A4107">
            <v>4105</v>
          </cell>
        </row>
        <row r="4108">
          <cell r="A4108">
            <v>4106</v>
          </cell>
        </row>
        <row r="4109">
          <cell r="A4109">
            <v>4107</v>
          </cell>
        </row>
        <row r="4110">
          <cell r="A4110">
            <v>4108</v>
          </cell>
        </row>
        <row r="4111">
          <cell r="A4111">
            <v>4109</v>
          </cell>
        </row>
        <row r="4112">
          <cell r="A4112">
            <v>4110</v>
          </cell>
        </row>
        <row r="4113">
          <cell r="A4113">
            <v>4111</v>
          </cell>
        </row>
        <row r="4114">
          <cell r="A4114">
            <v>4112</v>
          </cell>
        </row>
        <row r="4115">
          <cell r="A4115">
            <v>4113</v>
          </cell>
        </row>
        <row r="4116">
          <cell r="A4116">
            <v>4114</v>
          </cell>
        </row>
        <row r="4117">
          <cell r="A4117">
            <v>4115</v>
          </cell>
        </row>
        <row r="4118">
          <cell r="A4118">
            <v>4116</v>
          </cell>
        </row>
        <row r="4119">
          <cell r="A4119">
            <v>4117</v>
          </cell>
        </row>
        <row r="4120">
          <cell r="A4120">
            <v>4118</v>
          </cell>
        </row>
        <row r="4121">
          <cell r="A4121">
            <v>4119</v>
          </cell>
        </row>
        <row r="4122">
          <cell r="A4122">
            <v>4120</v>
          </cell>
        </row>
        <row r="4123">
          <cell r="A4123">
            <v>4121</v>
          </cell>
        </row>
        <row r="4124">
          <cell r="A4124">
            <v>4122</v>
          </cell>
        </row>
        <row r="4125">
          <cell r="A4125">
            <v>4123</v>
          </cell>
        </row>
        <row r="4126">
          <cell r="A4126">
            <v>4124</v>
          </cell>
        </row>
        <row r="4127">
          <cell r="A4127">
            <v>4125</v>
          </cell>
        </row>
        <row r="4128">
          <cell r="A4128">
            <v>4126</v>
          </cell>
        </row>
        <row r="4129">
          <cell r="A4129">
            <v>4127</v>
          </cell>
        </row>
        <row r="4130">
          <cell r="A4130">
            <v>4128</v>
          </cell>
        </row>
        <row r="4131">
          <cell r="A4131">
            <v>4129</v>
          </cell>
        </row>
        <row r="4132">
          <cell r="A4132">
            <v>4130</v>
          </cell>
        </row>
        <row r="4133">
          <cell r="A4133">
            <v>4131</v>
          </cell>
        </row>
        <row r="4134">
          <cell r="A4134">
            <v>4132</v>
          </cell>
        </row>
        <row r="4135">
          <cell r="A4135">
            <v>4133</v>
          </cell>
        </row>
        <row r="4136">
          <cell r="A4136">
            <v>4134</v>
          </cell>
        </row>
        <row r="4137">
          <cell r="A4137">
            <v>4135</v>
          </cell>
        </row>
        <row r="4138">
          <cell r="A4138">
            <v>4136</v>
          </cell>
        </row>
        <row r="4139">
          <cell r="A4139">
            <v>4137</v>
          </cell>
        </row>
        <row r="4140">
          <cell r="A4140">
            <v>4138</v>
          </cell>
        </row>
        <row r="4141">
          <cell r="A4141">
            <v>4139</v>
          </cell>
        </row>
        <row r="4142">
          <cell r="A4142">
            <v>4140</v>
          </cell>
        </row>
        <row r="4143">
          <cell r="A4143">
            <v>4141</v>
          </cell>
        </row>
        <row r="4144">
          <cell r="A4144">
            <v>4142</v>
          </cell>
        </row>
        <row r="4145">
          <cell r="A4145">
            <v>4143</v>
          </cell>
        </row>
        <row r="4146">
          <cell r="A4146">
            <v>4144</v>
          </cell>
        </row>
        <row r="4147">
          <cell r="A4147">
            <v>4145</v>
          </cell>
        </row>
        <row r="4148">
          <cell r="A4148">
            <v>4146</v>
          </cell>
        </row>
        <row r="4149">
          <cell r="A4149">
            <v>4147</v>
          </cell>
        </row>
        <row r="4150">
          <cell r="A4150">
            <v>4148</v>
          </cell>
        </row>
        <row r="4151">
          <cell r="A4151">
            <v>4149</v>
          </cell>
        </row>
        <row r="4152">
          <cell r="A4152">
            <v>4150</v>
          </cell>
        </row>
        <row r="4153">
          <cell r="A4153">
            <v>4151</v>
          </cell>
        </row>
        <row r="4154">
          <cell r="A4154">
            <v>4152</v>
          </cell>
        </row>
        <row r="4155">
          <cell r="A4155">
            <v>4153</v>
          </cell>
        </row>
        <row r="4156">
          <cell r="A4156">
            <v>4154</v>
          </cell>
        </row>
        <row r="4157">
          <cell r="A4157">
            <v>4155</v>
          </cell>
        </row>
        <row r="4158">
          <cell r="A4158">
            <v>4156</v>
          </cell>
        </row>
        <row r="4159">
          <cell r="A4159">
            <v>4157</v>
          </cell>
        </row>
        <row r="4160">
          <cell r="A4160">
            <v>4158</v>
          </cell>
        </row>
        <row r="4161">
          <cell r="A4161">
            <v>4159</v>
          </cell>
        </row>
        <row r="4162">
          <cell r="A4162">
            <v>4160</v>
          </cell>
        </row>
        <row r="4163">
          <cell r="A4163">
            <v>4161</v>
          </cell>
        </row>
        <row r="4164">
          <cell r="A4164">
            <v>4162</v>
          </cell>
        </row>
        <row r="4165">
          <cell r="A4165">
            <v>4163</v>
          </cell>
        </row>
        <row r="4166">
          <cell r="A4166">
            <v>4164</v>
          </cell>
        </row>
        <row r="4167">
          <cell r="A4167">
            <v>4165</v>
          </cell>
        </row>
        <row r="4168">
          <cell r="A4168">
            <v>4166</v>
          </cell>
        </row>
        <row r="4169">
          <cell r="A4169">
            <v>4167</v>
          </cell>
        </row>
        <row r="4170">
          <cell r="A4170">
            <v>4168</v>
          </cell>
        </row>
        <row r="4171">
          <cell r="A4171">
            <v>4169</v>
          </cell>
        </row>
        <row r="4172">
          <cell r="A4172">
            <v>4170</v>
          </cell>
        </row>
        <row r="4173">
          <cell r="A4173">
            <v>4171</v>
          </cell>
        </row>
        <row r="4174">
          <cell r="A4174">
            <v>4172</v>
          </cell>
        </row>
        <row r="4175">
          <cell r="A4175">
            <v>4173</v>
          </cell>
        </row>
        <row r="4176">
          <cell r="A4176">
            <v>4174</v>
          </cell>
        </row>
        <row r="4177">
          <cell r="A4177">
            <v>4175</v>
          </cell>
        </row>
        <row r="4178">
          <cell r="A4178">
            <v>4176</v>
          </cell>
        </row>
        <row r="4179">
          <cell r="A4179">
            <v>4177</v>
          </cell>
        </row>
        <row r="4180">
          <cell r="A4180">
            <v>4178</v>
          </cell>
        </row>
        <row r="4181">
          <cell r="A4181">
            <v>4179</v>
          </cell>
        </row>
        <row r="4182">
          <cell r="A4182">
            <v>4180</v>
          </cell>
        </row>
        <row r="4183">
          <cell r="A4183">
            <v>4181</v>
          </cell>
        </row>
        <row r="4184">
          <cell r="A4184">
            <v>4182</v>
          </cell>
        </row>
        <row r="4185">
          <cell r="A4185">
            <v>4183</v>
          </cell>
        </row>
        <row r="4186">
          <cell r="A4186">
            <v>4184</v>
          </cell>
        </row>
        <row r="4187">
          <cell r="A4187">
            <v>4185</v>
          </cell>
        </row>
        <row r="4188">
          <cell r="A4188">
            <v>4186</v>
          </cell>
        </row>
        <row r="4189">
          <cell r="A4189">
            <v>4187</v>
          </cell>
        </row>
        <row r="4190">
          <cell r="A4190">
            <v>4188</v>
          </cell>
        </row>
        <row r="4191">
          <cell r="A4191">
            <v>4189</v>
          </cell>
        </row>
        <row r="4192">
          <cell r="A4192">
            <v>4190</v>
          </cell>
        </row>
        <row r="4193">
          <cell r="A4193">
            <v>4191</v>
          </cell>
        </row>
        <row r="4194">
          <cell r="A4194">
            <v>4192</v>
          </cell>
        </row>
        <row r="4195">
          <cell r="A4195">
            <v>4193</v>
          </cell>
        </row>
        <row r="4196">
          <cell r="A4196">
            <v>4194</v>
          </cell>
        </row>
        <row r="4197">
          <cell r="A4197">
            <v>4195</v>
          </cell>
        </row>
        <row r="4198">
          <cell r="A4198">
            <v>4196</v>
          </cell>
        </row>
        <row r="4199">
          <cell r="A4199">
            <v>4197</v>
          </cell>
        </row>
        <row r="4200">
          <cell r="A4200">
            <v>4198</v>
          </cell>
        </row>
        <row r="4201">
          <cell r="A4201">
            <v>4199</v>
          </cell>
        </row>
        <row r="4202">
          <cell r="A4202">
            <v>4200</v>
          </cell>
        </row>
        <row r="4203">
          <cell r="A4203">
            <v>4201</v>
          </cell>
        </row>
        <row r="4204">
          <cell r="A4204">
            <v>4202</v>
          </cell>
        </row>
        <row r="4205">
          <cell r="A4205">
            <v>4203</v>
          </cell>
        </row>
        <row r="4206">
          <cell r="A4206">
            <v>4204</v>
          </cell>
        </row>
        <row r="4207">
          <cell r="A4207">
            <v>4205</v>
          </cell>
        </row>
        <row r="4208">
          <cell r="A4208">
            <v>4206</v>
          </cell>
        </row>
        <row r="4209">
          <cell r="A4209">
            <v>4207</v>
          </cell>
        </row>
        <row r="4210">
          <cell r="A4210">
            <v>4208</v>
          </cell>
        </row>
        <row r="4211">
          <cell r="A4211">
            <v>4209</v>
          </cell>
        </row>
        <row r="4212">
          <cell r="A4212">
            <v>4210</v>
          </cell>
        </row>
        <row r="4213">
          <cell r="A4213">
            <v>4211</v>
          </cell>
        </row>
        <row r="4214">
          <cell r="A4214">
            <v>4212</v>
          </cell>
        </row>
        <row r="4215">
          <cell r="A4215">
            <v>4213</v>
          </cell>
        </row>
        <row r="4216">
          <cell r="A4216">
            <v>4214</v>
          </cell>
        </row>
        <row r="4217">
          <cell r="A4217">
            <v>4215</v>
          </cell>
        </row>
        <row r="4218">
          <cell r="A4218">
            <v>4216</v>
          </cell>
        </row>
        <row r="4219">
          <cell r="A4219">
            <v>4217</v>
          </cell>
        </row>
        <row r="4220">
          <cell r="A4220">
            <v>4218</v>
          </cell>
        </row>
        <row r="4221">
          <cell r="A4221">
            <v>4219</v>
          </cell>
        </row>
        <row r="4222">
          <cell r="A4222">
            <v>4220</v>
          </cell>
        </row>
        <row r="4223">
          <cell r="A4223">
            <v>4221</v>
          </cell>
        </row>
        <row r="4224">
          <cell r="A4224">
            <v>4222</v>
          </cell>
        </row>
        <row r="4225">
          <cell r="A4225">
            <v>4223</v>
          </cell>
        </row>
        <row r="4226">
          <cell r="A4226">
            <v>4224</v>
          </cell>
        </row>
        <row r="4227">
          <cell r="A4227">
            <v>4225</v>
          </cell>
        </row>
        <row r="4228">
          <cell r="A4228">
            <v>4226</v>
          </cell>
        </row>
        <row r="4229">
          <cell r="A4229">
            <v>4227</v>
          </cell>
        </row>
        <row r="4230">
          <cell r="A4230">
            <v>4228</v>
          </cell>
        </row>
        <row r="4231">
          <cell r="A4231">
            <v>4229</v>
          </cell>
        </row>
        <row r="4232">
          <cell r="A4232">
            <v>4230</v>
          </cell>
        </row>
        <row r="4233">
          <cell r="A4233">
            <v>4231</v>
          </cell>
        </row>
        <row r="4234">
          <cell r="A4234">
            <v>4232</v>
          </cell>
        </row>
        <row r="4235">
          <cell r="A4235">
            <v>4233</v>
          </cell>
        </row>
        <row r="4236">
          <cell r="A4236">
            <v>4234</v>
          </cell>
        </row>
        <row r="4237">
          <cell r="A4237">
            <v>4235</v>
          </cell>
        </row>
        <row r="4238">
          <cell r="A4238">
            <v>4236</v>
          </cell>
        </row>
        <row r="4239">
          <cell r="A4239">
            <v>4237</v>
          </cell>
        </row>
        <row r="4240">
          <cell r="A4240">
            <v>4238</v>
          </cell>
        </row>
        <row r="4241">
          <cell r="A4241">
            <v>4239</v>
          </cell>
        </row>
        <row r="4242">
          <cell r="A4242">
            <v>4240</v>
          </cell>
        </row>
        <row r="4243">
          <cell r="A4243">
            <v>4241</v>
          </cell>
        </row>
        <row r="4244">
          <cell r="A4244">
            <v>4242</v>
          </cell>
        </row>
        <row r="4245">
          <cell r="A4245">
            <v>4243</v>
          </cell>
        </row>
        <row r="4246">
          <cell r="A4246">
            <v>4244</v>
          </cell>
        </row>
        <row r="4247">
          <cell r="A4247">
            <v>4245</v>
          </cell>
        </row>
        <row r="4248">
          <cell r="A4248">
            <v>4246</v>
          </cell>
        </row>
        <row r="4249">
          <cell r="A4249">
            <v>4247</v>
          </cell>
        </row>
        <row r="4250">
          <cell r="A4250">
            <v>4248</v>
          </cell>
        </row>
        <row r="4251">
          <cell r="A4251">
            <v>4249</v>
          </cell>
        </row>
        <row r="4252">
          <cell r="A4252">
            <v>4250</v>
          </cell>
        </row>
        <row r="4253">
          <cell r="A4253">
            <v>4251</v>
          </cell>
        </row>
        <row r="4254">
          <cell r="A4254">
            <v>4252</v>
          </cell>
        </row>
        <row r="4255">
          <cell r="A4255">
            <v>4253</v>
          </cell>
        </row>
        <row r="4256">
          <cell r="A4256">
            <v>4254</v>
          </cell>
        </row>
        <row r="4257">
          <cell r="A4257">
            <v>4255</v>
          </cell>
        </row>
        <row r="4258">
          <cell r="A4258">
            <v>4256</v>
          </cell>
        </row>
        <row r="4259">
          <cell r="A4259">
            <v>4257</v>
          </cell>
        </row>
        <row r="4260">
          <cell r="A4260">
            <v>4258</v>
          </cell>
        </row>
        <row r="4261">
          <cell r="A4261">
            <v>4259</v>
          </cell>
        </row>
        <row r="4262">
          <cell r="A4262">
            <v>4260</v>
          </cell>
        </row>
        <row r="4263">
          <cell r="A4263">
            <v>4261</v>
          </cell>
        </row>
        <row r="4264">
          <cell r="A4264">
            <v>4262</v>
          </cell>
        </row>
        <row r="4265">
          <cell r="A4265">
            <v>4263</v>
          </cell>
        </row>
        <row r="4266">
          <cell r="A4266">
            <v>4264</v>
          </cell>
        </row>
        <row r="4267">
          <cell r="A4267">
            <v>4265</v>
          </cell>
        </row>
        <row r="4268">
          <cell r="A4268">
            <v>4266</v>
          </cell>
        </row>
        <row r="4269">
          <cell r="A4269">
            <v>4267</v>
          </cell>
        </row>
        <row r="4270">
          <cell r="A4270">
            <v>4268</v>
          </cell>
        </row>
        <row r="4271">
          <cell r="A4271">
            <v>4269</v>
          </cell>
        </row>
        <row r="4272">
          <cell r="A4272">
            <v>4270</v>
          </cell>
        </row>
        <row r="4273">
          <cell r="A4273">
            <v>4271</v>
          </cell>
        </row>
        <row r="4274">
          <cell r="A4274">
            <v>4272</v>
          </cell>
        </row>
        <row r="4275">
          <cell r="A4275">
            <v>4273</v>
          </cell>
        </row>
        <row r="4276">
          <cell r="A4276">
            <v>4274</v>
          </cell>
        </row>
        <row r="4277">
          <cell r="A4277">
            <v>4275</v>
          </cell>
        </row>
        <row r="4278">
          <cell r="A4278">
            <v>4276</v>
          </cell>
        </row>
        <row r="4279">
          <cell r="A4279">
            <v>4277</v>
          </cell>
        </row>
        <row r="4280">
          <cell r="A4280">
            <v>4278</v>
          </cell>
        </row>
        <row r="4281">
          <cell r="A4281">
            <v>4279</v>
          </cell>
        </row>
        <row r="4282">
          <cell r="A4282">
            <v>4280</v>
          </cell>
        </row>
        <row r="4283">
          <cell r="A4283">
            <v>4281</v>
          </cell>
        </row>
        <row r="4284">
          <cell r="A4284">
            <v>4282</v>
          </cell>
        </row>
        <row r="4285">
          <cell r="A4285">
            <v>4283</v>
          </cell>
        </row>
        <row r="4286">
          <cell r="A4286">
            <v>4284</v>
          </cell>
        </row>
        <row r="4287">
          <cell r="A4287">
            <v>4285</v>
          </cell>
        </row>
        <row r="4288">
          <cell r="A4288">
            <v>4286</v>
          </cell>
        </row>
        <row r="4289">
          <cell r="A4289">
            <v>4287</v>
          </cell>
        </row>
        <row r="4290">
          <cell r="A4290">
            <v>4288</v>
          </cell>
        </row>
        <row r="4291">
          <cell r="A4291">
            <v>4289</v>
          </cell>
        </row>
        <row r="4292">
          <cell r="A4292">
            <v>4290</v>
          </cell>
        </row>
        <row r="4293">
          <cell r="A4293">
            <v>4291</v>
          </cell>
        </row>
        <row r="4294">
          <cell r="A4294">
            <v>4292</v>
          </cell>
        </row>
        <row r="4295">
          <cell r="A4295">
            <v>4293</v>
          </cell>
        </row>
        <row r="4296">
          <cell r="A4296">
            <v>4294</v>
          </cell>
        </row>
        <row r="4297">
          <cell r="A4297">
            <v>4295</v>
          </cell>
        </row>
        <row r="4298">
          <cell r="A4298">
            <v>4296</v>
          </cell>
        </row>
        <row r="4299">
          <cell r="A4299">
            <v>4297</v>
          </cell>
        </row>
        <row r="4300">
          <cell r="A4300">
            <v>4298</v>
          </cell>
        </row>
        <row r="4301">
          <cell r="A4301">
            <v>4299</v>
          </cell>
        </row>
        <row r="4302">
          <cell r="A4302">
            <v>4300</v>
          </cell>
        </row>
        <row r="4303">
          <cell r="A4303">
            <v>4301</v>
          </cell>
        </row>
        <row r="4304">
          <cell r="A4304">
            <v>4302</v>
          </cell>
        </row>
        <row r="4305">
          <cell r="A4305">
            <v>4303</v>
          </cell>
        </row>
        <row r="4306">
          <cell r="A4306">
            <v>4304</v>
          </cell>
        </row>
        <row r="4307">
          <cell r="A4307">
            <v>4305</v>
          </cell>
        </row>
        <row r="4308">
          <cell r="A4308">
            <v>4306</v>
          </cell>
        </row>
        <row r="4309">
          <cell r="A4309">
            <v>4307</v>
          </cell>
        </row>
        <row r="4310">
          <cell r="A4310">
            <v>4308</v>
          </cell>
        </row>
        <row r="4311">
          <cell r="A4311">
            <v>4309</v>
          </cell>
        </row>
        <row r="4312">
          <cell r="A4312">
            <v>4310</v>
          </cell>
        </row>
        <row r="4313">
          <cell r="A4313">
            <v>4311</v>
          </cell>
        </row>
        <row r="4314">
          <cell r="A4314">
            <v>4312</v>
          </cell>
        </row>
        <row r="4315">
          <cell r="A4315">
            <v>4313</v>
          </cell>
        </row>
        <row r="4316">
          <cell r="A4316">
            <v>4314</v>
          </cell>
        </row>
        <row r="4317">
          <cell r="A4317">
            <v>4315</v>
          </cell>
        </row>
        <row r="4318">
          <cell r="A4318">
            <v>4316</v>
          </cell>
        </row>
        <row r="4319">
          <cell r="A4319">
            <v>4317</v>
          </cell>
        </row>
        <row r="4320">
          <cell r="A4320">
            <v>4318</v>
          </cell>
        </row>
        <row r="4321">
          <cell r="A4321">
            <v>4319</v>
          </cell>
        </row>
        <row r="4322">
          <cell r="A4322">
            <v>4320</v>
          </cell>
        </row>
        <row r="4323">
          <cell r="A4323">
            <v>4321</v>
          </cell>
        </row>
        <row r="4324">
          <cell r="A4324">
            <v>4322</v>
          </cell>
        </row>
        <row r="4325">
          <cell r="A4325">
            <v>4323</v>
          </cell>
        </row>
        <row r="4326">
          <cell r="A4326">
            <v>4324</v>
          </cell>
        </row>
        <row r="4327">
          <cell r="A4327">
            <v>4325</v>
          </cell>
        </row>
        <row r="4328">
          <cell r="A4328">
            <v>4326</v>
          </cell>
        </row>
        <row r="4329">
          <cell r="A4329">
            <v>4327</v>
          </cell>
        </row>
        <row r="4330">
          <cell r="A4330">
            <v>4328</v>
          </cell>
        </row>
        <row r="4331">
          <cell r="A4331">
            <v>4329</v>
          </cell>
        </row>
        <row r="4332">
          <cell r="A4332">
            <v>4330</v>
          </cell>
        </row>
        <row r="4333">
          <cell r="A4333">
            <v>4331</v>
          </cell>
        </row>
        <row r="4334">
          <cell r="A4334">
            <v>4332</v>
          </cell>
        </row>
        <row r="4335">
          <cell r="A4335">
            <v>4333</v>
          </cell>
        </row>
        <row r="4336">
          <cell r="A4336">
            <v>4334</v>
          </cell>
        </row>
        <row r="4337">
          <cell r="A4337">
            <v>4335</v>
          </cell>
        </row>
        <row r="4338">
          <cell r="A4338">
            <v>4336</v>
          </cell>
        </row>
        <row r="4339">
          <cell r="A4339">
            <v>4337</v>
          </cell>
        </row>
        <row r="4340">
          <cell r="A4340">
            <v>4338</v>
          </cell>
        </row>
        <row r="4341">
          <cell r="A4341">
            <v>4339</v>
          </cell>
        </row>
        <row r="4342">
          <cell r="A4342">
            <v>4340</v>
          </cell>
        </row>
        <row r="4343">
          <cell r="A4343">
            <v>4341</v>
          </cell>
        </row>
        <row r="4344">
          <cell r="A4344">
            <v>4342</v>
          </cell>
        </row>
        <row r="4345">
          <cell r="A4345">
            <v>4343</v>
          </cell>
        </row>
        <row r="4346">
          <cell r="A4346">
            <v>4344</v>
          </cell>
        </row>
        <row r="4347">
          <cell r="A4347">
            <v>4345</v>
          </cell>
        </row>
        <row r="4348">
          <cell r="A4348">
            <v>4346</v>
          </cell>
        </row>
        <row r="4349">
          <cell r="A4349">
            <v>4347</v>
          </cell>
        </row>
        <row r="4350">
          <cell r="A4350">
            <v>4348</v>
          </cell>
        </row>
        <row r="4351">
          <cell r="A4351">
            <v>4349</v>
          </cell>
        </row>
        <row r="4352">
          <cell r="A4352">
            <v>4350</v>
          </cell>
        </row>
        <row r="4353">
          <cell r="A4353">
            <v>4351</v>
          </cell>
        </row>
        <row r="4354">
          <cell r="A4354">
            <v>4352</v>
          </cell>
        </row>
        <row r="4355">
          <cell r="A4355">
            <v>4353</v>
          </cell>
        </row>
        <row r="4356">
          <cell r="A4356">
            <v>4354</v>
          </cell>
        </row>
        <row r="4357">
          <cell r="A4357">
            <v>4355</v>
          </cell>
        </row>
        <row r="4358">
          <cell r="A4358">
            <v>4356</v>
          </cell>
        </row>
        <row r="4359">
          <cell r="A4359">
            <v>4357</v>
          </cell>
        </row>
        <row r="4360">
          <cell r="A4360">
            <v>4358</v>
          </cell>
        </row>
        <row r="4361">
          <cell r="A4361">
            <v>4359</v>
          </cell>
        </row>
        <row r="4362">
          <cell r="A4362">
            <v>4360</v>
          </cell>
        </row>
        <row r="4363">
          <cell r="A4363">
            <v>4361</v>
          </cell>
        </row>
        <row r="4364">
          <cell r="A4364">
            <v>4362</v>
          </cell>
        </row>
        <row r="4365">
          <cell r="A4365">
            <v>4363</v>
          </cell>
        </row>
        <row r="4366">
          <cell r="A4366">
            <v>4364</v>
          </cell>
        </row>
        <row r="4367">
          <cell r="A4367">
            <v>4365</v>
          </cell>
        </row>
        <row r="4368">
          <cell r="A4368">
            <v>4366</v>
          </cell>
        </row>
        <row r="4369">
          <cell r="A4369">
            <v>4367</v>
          </cell>
        </row>
        <row r="4370">
          <cell r="A4370">
            <v>4368</v>
          </cell>
        </row>
        <row r="4371">
          <cell r="A4371">
            <v>4369</v>
          </cell>
        </row>
        <row r="4372">
          <cell r="A4372">
            <v>4370</v>
          </cell>
        </row>
        <row r="4373">
          <cell r="A4373">
            <v>4371</v>
          </cell>
        </row>
        <row r="4374">
          <cell r="A4374">
            <v>4372</v>
          </cell>
        </row>
        <row r="4375">
          <cell r="A4375">
            <v>4373</v>
          </cell>
        </row>
        <row r="4376">
          <cell r="A4376">
            <v>4374</v>
          </cell>
        </row>
        <row r="4377">
          <cell r="A4377">
            <v>4375</v>
          </cell>
        </row>
        <row r="4378">
          <cell r="A4378">
            <v>4376</v>
          </cell>
        </row>
        <row r="4379">
          <cell r="A4379">
            <v>4377</v>
          </cell>
        </row>
        <row r="4380">
          <cell r="A4380">
            <v>4378</v>
          </cell>
        </row>
        <row r="4381">
          <cell r="A4381">
            <v>4379</v>
          </cell>
        </row>
        <row r="4382">
          <cell r="A4382">
            <v>4380</v>
          </cell>
        </row>
        <row r="4383">
          <cell r="A4383">
            <v>4381</v>
          </cell>
        </row>
        <row r="4384">
          <cell r="A4384">
            <v>4382</v>
          </cell>
        </row>
        <row r="4385">
          <cell r="A4385">
            <v>4383</v>
          </cell>
        </row>
        <row r="4386">
          <cell r="A4386">
            <v>4384</v>
          </cell>
        </row>
        <row r="4387">
          <cell r="A4387">
            <v>4385</v>
          </cell>
        </row>
        <row r="4388">
          <cell r="A4388">
            <v>4386</v>
          </cell>
        </row>
        <row r="4389">
          <cell r="A4389">
            <v>4387</v>
          </cell>
        </row>
        <row r="4390">
          <cell r="A4390">
            <v>4388</v>
          </cell>
        </row>
        <row r="4391">
          <cell r="A4391">
            <v>4389</v>
          </cell>
        </row>
        <row r="4392">
          <cell r="A4392">
            <v>4390</v>
          </cell>
        </row>
        <row r="4393">
          <cell r="A4393">
            <v>4391</v>
          </cell>
        </row>
        <row r="4394">
          <cell r="A4394">
            <v>4392</v>
          </cell>
        </row>
        <row r="4395">
          <cell r="A4395">
            <v>4393</v>
          </cell>
        </row>
        <row r="4396">
          <cell r="A4396">
            <v>4394</v>
          </cell>
        </row>
        <row r="4397">
          <cell r="A4397">
            <v>4395</v>
          </cell>
        </row>
        <row r="4398">
          <cell r="A4398">
            <v>4396</v>
          </cell>
        </row>
        <row r="4399">
          <cell r="A4399">
            <v>4397</v>
          </cell>
        </row>
        <row r="4400">
          <cell r="A4400">
            <v>4398</v>
          </cell>
        </row>
        <row r="4401">
          <cell r="A4401">
            <v>4399</v>
          </cell>
        </row>
        <row r="4402">
          <cell r="A4402">
            <v>4400</v>
          </cell>
        </row>
        <row r="4403">
          <cell r="A4403">
            <v>4401</v>
          </cell>
        </row>
        <row r="4404">
          <cell r="A4404">
            <v>4402</v>
          </cell>
        </row>
        <row r="4405">
          <cell r="A4405">
            <v>4403</v>
          </cell>
        </row>
        <row r="4406">
          <cell r="A4406">
            <v>4404</v>
          </cell>
        </row>
        <row r="4407">
          <cell r="A4407">
            <v>4405</v>
          </cell>
        </row>
        <row r="4408">
          <cell r="A4408">
            <v>4406</v>
          </cell>
        </row>
        <row r="4409">
          <cell r="A4409">
            <v>4407</v>
          </cell>
        </row>
        <row r="4410">
          <cell r="A4410">
            <v>4408</v>
          </cell>
        </row>
        <row r="4411">
          <cell r="A4411">
            <v>4409</v>
          </cell>
        </row>
        <row r="4412">
          <cell r="A4412">
            <v>4410</v>
          </cell>
        </row>
        <row r="4413">
          <cell r="A4413">
            <v>4411</v>
          </cell>
        </row>
        <row r="4414">
          <cell r="A4414">
            <v>4412</v>
          </cell>
        </row>
        <row r="4415">
          <cell r="A4415">
            <v>4413</v>
          </cell>
        </row>
        <row r="4416">
          <cell r="A4416">
            <v>4414</v>
          </cell>
        </row>
        <row r="4417">
          <cell r="A4417">
            <v>4415</v>
          </cell>
        </row>
        <row r="4418">
          <cell r="A4418">
            <v>4416</v>
          </cell>
        </row>
        <row r="4419">
          <cell r="A4419">
            <v>4417</v>
          </cell>
        </row>
        <row r="4420">
          <cell r="A4420">
            <v>4418</v>
          </cell>
        </row>
        <row r="4421">
          <cell r="A4421">
            <v>4419</v>
          </cell>
        </row>
        <row r="4422">
          <cell r="A4422">
            <v>4420</v>
          </cell>
        </row>
        <row r="4423">
          <cell r="A4423">
            <v>4421</v>
          </cell>
        </row>
        <row r="4424">
          <cell r="A4424">
            <v>4422</v>
          </cell>
        </row>
        <row r="4425">
          <cell r="A4425">
            <v>4423</v>
          </cell>
        </row>
        <row r="4426">
          <cell r="A4426">
            <v>4424</v>
          </cell>
        </row>
        <row r="4427">
          <cell r="A4427">
            <v>4425</v>
          </cell>
        </row>
        <row r="4428">
          <cell r="A4428">
            <v>4426</v>
          </cell>
        </row>
        <row r="4429">
          <cell r="A4429">
            <v>4427</v>
          </cell>
        </row>
        <row r="4430">
          <cell r="A4430">
            <v>4428</v>
          </cell>
        </row>
        <row r="4431">
          <cell r="A4431">
            <v>4429</v>
          </cell>
        </row>
        <row r="4432">
          <cell r="A4432">
            <v>4430</v>
          </cell>
        </row>
        <row r="4433">
          <cell r="A4433">
            <v>4431</v>
          </cell>
        </row>
        <row r="4434">
          <cell r="A4434">
            <v>4432</v>
          </cell>
        </row>
        <row r="4435">
          <cell r="A4435">
            <v>4433</v>
          </cell>
        </row>
        <row r="4436">
          <cell r="A4436">
            <v>4434</v>
          </cell>
        </row>
        <row r="4437">
          <cell r="A4437">
            <v>4435</v>
          </cell>
        </row>
        <row r="4438">
          <cell r="A4438">
            <v>4436</v>
          </cell>
        </row>
        <row r="4439">
          <cell r="A4439">
            <v>4437</v>
          </cell>
        </row>
        <row r="4440">
          <cell r="A4440">
            <v>4438</v>
          </cell>
        </row>
        <row r="4441">
          <cell r="A4441">
            <v>4439</v>
          </cell>
        </row>
        <row r="4442">
          <cell r="A4442">
            <v>4440</v>
          </cell>
        </row>
        <row r="4443">
          <cell r="A4443">
            <v>4441</v>
          </cell>
        </row>
        <row r="4444">
          <cell r="A4444">
            <v>4442</v>
          </cell>
        </row>
        <row r="4445">
          <cell r="A4445">
            <v>4443</v>
          </cell>
        </row>
        <row r="4446">
          <cell r="A4446">
            <v>4444</v>
          </cell>
        </row>
        <row r="4447">
          <cell r="A4447">
            <v>4445</v>
          </cell>
        </row>
        <row r="4448">
          <cell r="A4448">
            <v>4446</v>
          </cell>
        </row>
        <row r="4449">
          <cell r="A4449">
            <v>4447</v>
          </cell>
        </row>
        <row r="4450">
          <cell r="A4450">
            <v>4448</v>
          </cell>
        </row>
        <row r="4451">
          <cell r="A4451">
            <v>4449</v>
          </cell>
        </row>
        <row r="4452">
          <cell r="A4452">
            <v>4450</v>
          </cell>
        </row>
        <row r="4453">
          <cell r="A4453">
            <v>4451</v>
          </cell>
        </row>
        <row r="4454">
          <cell r="A4454">
            <v>4452</v>
          </cell>
        </row>
        <row r="4455">
          <cell r="A4455">
            <v>4453</v>
          </cell>
        </row>
        <row r="4456">
          <cell r="A4456">
            <v>4454</v>
          </cell>
        </row>
        <row r="4457">
          <cell r="A4457">
            <v>4455</v>
          </cell>
        </row>
        <row r="4458">
          <cell r="A4458">
            <v>4456</v>
          </cell>
        </row>
        <row r="4459">
          <cell r="A4459">
            <v>4457</v>
          </cell>
        </row>
        <row r="4460">
          <cell r="A4460">
            <v>4458</v>
          </cell>
        </row>
        <row r="4461">
          <cell r="A4461">
            <v>4459</v>
          </cell>
        </row>
        <row r="4462">
          <cell r="A4462">
            <v>4460</v>
          </cell>
        </row>
        <row r="4463">
          <cell r="A4463">
            <v>4461</v>
          </cell>
        </row>
        <row r="4464">
          <cell r="A4464">
            <v>4462</v>
          </cell>
        </row>
        <row r="4465">
          <cell r="A4465">
            <v>4463</v>
          </cell>
        </row>
        <row r="4466">
          <cell r="A4466">
            <v>4464</v>
          </cell>
        </row>
        <row r="4467">
          <cell r="A4467">
            <v>4465</v>
          </cell>
        </row>
        <row r="4468">
          <cell r="A4468">
            <v>4466</v>
          </cell>
        </row>
        <row r="4469">
          <cell r="A4469">
            <v>4467</v>
          </cell>
        </row>
        <row r="4470">
          <cell r="A4470">
            <v>4468</v>
          </cell>
        </row>
        <row r="4471">
          <cell r="A4471">
            <v>4469</v>
          </cell>
        </row>
        <row r="4472">
          <cell r="A4472">
            <v>4470</v>
          </cell>
        </row>
        <row r="4473">
          <cell r="A4473">
            <v>4471</v>
          </cell>
        </row>
        <row r="4474">
          <cell r="A4474">
            <v>4472</v>
          </cell>
        </row>
        <row r="4475">
          <cell r="A4475">
            <v>4473</v>
          </cell>
        </row>
        <row r="4476">
          <cell r="A4476">
            <v>4474</v>
          </cell>
        </row>
        <row r="4477">
          <cell r="A4477">
            <v>4475</v>
          </cell>
        </row>
        <row r="4478">
          <cell r="A4478">
            <v>4476</v>
          </cell>
        </row>
        <row r="4479">
          <cell r="A4479">
            <v>4477</v>
          </cell>
        </row>
        <row r="4480">
          <cell r="A4480">
            <v>4478</v>
          </cell>
        </row>
        <row r="4481">
          <cell r="A4481">
            <v>4479</v>
          </cell>
        </row>
        <row r="4482">
          <cell r="A4482">
            <v>4480</v>
          </cell>
        </row>
        <row r="4483">
          <cell r="A4483">
            <v>4481</v>
          </cell>
        </row>
        <row r="4484">
          <cell r="A4484">
            <v>4482</v>
          </cell>
        </row>
        <row r="4485">
          <cell r="A4485">
            <v>4483</v>
          </cell>
        </row>
        <row r="4486">
          <cell r="A4486">
            <v>4484</v>
          </cell>
        </row>
        <row r="4487">
          <cell r="A4487">
            <v>4485</v>
          </cell>
        </row>
        <row r="4488">
          <cell r="A4488">
            <v>4486</v>
          </cell>
        </row>
        <row r="4489">
          <cell r="A4489">
            <v>4487</v>
          </cell>
        </row>
        <row r="4490">
          <cell r="A4490">
            <v>4488</v>
          </cell>
        </row>
        <row r="4491">
          <cell r="A4491">
            <v>4489</v>
          </cell>
        </row>
        <row r="4492">
          <cell r="A4492">
            <v>4490</v>
          </cell>
        </row>
        <row r="4493">
          <cell r="A4493">
            <v>4491</v>
          </cell>
        </row>
        <row r="4494">
          <cell r="A4494">
            <v>4492</v>
          </cell>
        </row>
        <row r="4495">
          <cell r="A4495">
            <v>4493</v>
          </cell>
        </row>
        <row r="4496">
          <cell r="A4496">
            <v>4494</v>
          </cell>
        </row>
        <row r="4497">
          <cell r="A4497">
            <v>4495</v>
          </cell>
        </row>
        <row r="4498">
          <cell r="A4498">
            <v>4496</v>
          </cell>
        </row>
        <row r="4499">
          <cell r="A4499">
            <v>4497</v>
          </cell>
        </row>
        <row r="4500">
          <cell r="A4500">
            <v>4498</v>
          </cell>
        </row>
        <row r="4501">
          <cell r="A4501">
            <v>4499</v>
          </cell>
        </row>
        <row r="4502">
          <cell r="A4502">
            <v>4500</v>
          </cell>
        </row>
        <row r="4503">
          <cell r="A4503">
            <v>4501</v>
          </cell>
        </row>
        <row r="4504">
          <cell r="A4504">
            <v>4502</v>
          </cell>
        </row>
        <row r="4505">
          <cell r="A4505">
            <v>4503</v>
          </cell>
        </row>
        <row r="4506">
          <cell r="A4506">
            <v>4504</v>
          </cell>
        </row>
        <row r="4507">
          <cell r="A4507">
            <v>4505</v>
          </cell>
        </row>
        <row r="4508">
          <cell r="A4508">
            <v>4506</v>
          </cell>
        </row>
        <row r="4509">
          <cell r="A4509">
            <v>4507</v>
          </cell>
        </row>
        <row r="4510">
          <cell r="A4510">
            <v>4508</v>
          </cell>
        </row>
        <row r="4511">
          <cell r="A4511">
            <v>4509</v>
          </cell>
        </row>
        <row r="4512">
          <cell r="A4512">
            <v>4510</v>
          </cell>
        </row>
        <row r="4513">
          <cell r="A4513">
            <v>4511</v>
          </cell>
        </row>
        <row r="4514">
          <cell r="A4514">
            <v>4512</v>
          </cell>
        </row>
        <row r="4515">
          <cell r="A4515">
            <v>4513</v>
          </cell>
        </row>
        <row r="4516">
          <cell r="A4516">
            <v>4514</v>
          </cell>
        </row>
        <row r="4517">
          <cell r="A4517">
            <v>4515</v>
          </cell>
        </row>
        <row r="4518">
          <cell r="A4518">
            <v>4516</v>
          </cell>
        </row>
        <row r="4519">
          <cell r="A4519">
            <v>4517</v>
          </cell>
        </row>
        <row r="4520">
          <cell r="A4520">
            <v>4518</v>
          </cell>
        </row>
        <row r="4521">
          <cell r="A4521">
            <v>4519</v>
          </cell>
        </row>
        <row r="4522">
          <cell r="A4522">
            <v>4520</v>
          </cell>
        </row>
        <row r="4523">
          <cell r="A4523">
            <v>4521</v>
          </cell>
        </row>
        <row r="4524">
          <cell r="A4524">
            <v>4522</v>
          </cell>
        </row>
        <row r="4525">
          <cell r="A4525">
            <v>4523</v>
          </cell>
        </row>
        <row r="4526">
          <cell r="A4526">
            <v>4524</v>
          </cell>
        </row>
        <row r="4527">
          <cell r="A4527">
            <v>4525</v>
          </cell>
        </row>
        <row r="4528">
          <cell r="A4528">
            <v>4526</v>
          </cell>
        </row>
        <row r="4529">
          <cell r="A4529">
            <v>4527</v>
          </cell>
        </row>
        <row r="4530">
          <cell r="A4530">
            <v>4528</v>
          </cell>
        </row>
        <row r="4531">
          <cell r="A4531">
            <v>4529</v>
          </cell>
        </row>
        <row r="4532">
          <cell r="A4532">
            <v>4530</v>
          </cell>
        </row>
        <row r="4533">
          <cell r="A4533">
            <v>4531</v>
          </cell>
        </row>
        <row r="4534">
          <cell r="A4534">
            <v>4532</v>
          </cell>
        </row>
        <row r="4535">
          <cell r="A4535">
            <v>4533</v>
          </cell>
        </row>
        <row r="4536">
          <cell r="A4536">
            <v>4534</v>
          </cell>
        </row>
        <row r="4537">
          <cell r="A4537">
            <v>4535</v>
          </cell>
        </row>
        <row r="4538">
          <cell r="A4538">
            <v>4536</v>
          </cell>
        </row>
        <row r="4539">
          <cell r="A4539">
            <v>4537</v>
          </cell>
        </row>
        <row r="4540">
          <cell r="A4540">
            <v>4538</v>
          </cell>
        </row>
        <row r="4541">
          <cell r="A4541">
            <v>4539</v>
          </cell>
        </row>
        <row r="4542">
          <cell r="A4542">
            <v>4540</v>
          </cell>
        </row>
        <row r="4543">
          <cell r="A4543">
            <v>4541</v>
          </cell>
        </row>
        <row r="4544">
          <cell r="A4544">
            <v>4542</v>
          </cell>
        </row>
        <row r="4545">
          <cell r="A4545">
            <v>4543</v>
          </cell>
        </row>
        <row r="4546">
          <cell r="A4546">
            <v>4544</v>
          </cell>
        </row>
        <row r="4547">
          <cell r="A4547">
            <v>4545</v>
          </cell>
        </row>
        <row r="4548">
          <cell r="A4548">
            <v>4546</v>
          </cell>
        </row>
        <row r="4549">
          <cell r="A4549">
            <v>4547</v>
          </cell>
        </row>
        <row r="4550">
          <cell r="A4550">
            <v>4548</v>
          </cell>
        </row>
        <row r="4551">
          <cell r="A4551">
            <v>4549</v>
          </cell>
        </row>
        <row r="4552">
          <cell r="A4552">
            <v>4550</v>
          </cell>
        </row>
        <row r="4553">
          <cell r="A4553">
            <v>4551</v>
          </cell>
        </row>
        <row r="4554">
          <cell r="A4554">
            <v>4552</v>
          </cell>
        </row>
        <row r="4555">
          <cell r="A4555">
            <v>4553</v>
          </cell>
        </row>
        <row r="4556">
          <cell r="A4556">
            <v>4554</v>
          </cell>
        </row>
        <row r="4557">
          <cell r="A4557">
            <v>4555</v>
          </cell>
        </row>
        <row r="4558">
          <cell r="A4558">
            <v>4556</v>
          </cell>
        </row>
        <row r="4559">
          <cell r="A4559">
            <v>4557</v>
          </cell>
        </row>
        <row r="4560">
          <cell r="A4560">
            <v>4558</v>
          </cell>
        </row>
        <row r="4561">
          <cell r="A4561">
            <v>4559</v>
          </cell>
        </row>
        <row r="4562">
          <cell r="A4562">
            <v>4560</v>
          </cell>
        </row>
        <row r="4563">
          <cell r="A4563">
            <v>4561</v>
          </cell>
        </row>
        <row r="4564">
          <cell r="A4564">
            <v>4562</v>
          </cell>
        </row>
        <row r="4565">
          <cell r="A4565">
            <v>4563</v>
          </cell>
        </row>
        <row r="4566">
          <cell r="A4566">
            <v>4564</v>
          </cell>
        </row>
        <row r="4567">
          <cell r="A4567">
            <v>4565</v>
          </cell>
        </row>
        <row r="4568">
          <cell r="A4568">
            <v>4566</v>
          </cell>
        </row>
        <row r="4569">
          <cell r="A4569">
            <v>4567</v>
          </cell>
        </row>
        <row r="4570">
          <cell r="A4570">
            <v>4568</v>
          </cell>
        </row>
        <row r="4571">
          <cell r="A4571">
            <v>4569</v>
          </cell>
        </row>
        <row r="4572">
          <cell r="A4572">
            <v>4570</v>
          </cell>
        </row>
        <row r="4573">
          <cell r="A4573">
            <v>4571</v>
          </cell>
        </row>
        <row r="4574">
          <cell r="A4574">
            <v>4572</v>
          </cell>
        </row>
        <row r="4575">
          <cell r="A4575">
            <v>4573</v>
          </cell>
        </row>
        <row r="4576">
          <cell r="A4576">
            <v>4574</v>
          </cell>
        </row>
        <row r="4577">
          <cell r="A4577">
            <v>4575</v>
          </cell>
        </row>
        <row r="4578">
          <cell r="A4578">
            <v>4576</v>
          </cell>
        </row>
        <row r="4579">
          <cell r="A4579">
            <v>4577</v>
          </cell>
        </row>
        <row r="4580">
          <cell r="A4580">
            <v>4578</v>
          </cell>
        </row>
        <row r="4581">
          <cell r="A4581">
            <v>4579</v>
          </cell>
        </row>
        <row r="4582">
          <cell r="A4582">
            <v>4580</v>
          </cell>
        </row>
        <row r="4583">
          <cell r="A4583">
            <v>4581</v>
          </cell>
        </row>
        <row r="4584">
          <cell r="A4584">
            <v>4582</v>
          </cell>
        </row>
        <row r="4585">
          <cell r="A4585">
            <v>4583</v>
          </cell>
        </row>
        <row r="4586">
          <cell r="A4586">
            <v>4584</v>
          </cell>
        </row>
        <row r="4587">
          <cell r="A4587">
            <v>4585</v>
          </cell>
        </row>
        <row r="4588">
          <cell r="A4588">
            <v>4586</v>
          </cell>
        </row>
        <row r="4589">
          <cell r="A4589">
            <v>4587</v>
          </cell>
        </row>
        <row r="4590">
          <cell r="A4590">
            <v>4588</v>
          </cell>
        </row>
        <row r="4591">
          <cell r="A4591">
            <v>4589</v>
          </cell>
        </row>
        <row r="4592">
          <cell r="A4592">
            <v>4590</v>
          </cell>
        </row>
        <row r="4593">
          <cell r="A4593">
            <v>4591</v>
          </cell>
        </row>
        <row r="4594">
          <cell r="A4594">
            <v>4592</v>
          </cell>
        </row>
        <row r="4595">
          <cell r="A4595">
            <v>4593</v>
          </cell>
        </row>
        <row r="4596">
          <cell r="A4596">
            <v>4594</v>
          </cell>
        </row>
        <row r="4597">
          <cell r="A4597">
            <v>4595</v>
          </cell>
        </row>
        <row r="4598">
          <cell r="A4598">
            <v>4596</v>
          </cell>
        </row>
        <row r="4599">
          <cell r="A4599">
            <v>4597</v>
          </cell>
        </row>
        <row r="4600">
          <cell r="A4600">
            <v>4598</v>
          </cell>
        </row>
        <row r="4601">
          <cell r="A4601">
            <v>4599</v>
          </cell>
        </row>
        <row r="4602">
          <cell r="A4602">
            <v>4600</v>
          </cell>
        </row>
        <row r="4603">
          <cell r="A4603">
            <v>4601</v>
          </cell>
        </row>
        <row r="4604">
          <cell r="A4604">
            <v>4602</v>
          </cell>
        </row>
        <row r="4605">
          <cell r="A4605">
            <v>4603</v>
          </cell>
        </row>
        <row r="4606">
          <cell r="A4606">
            <v>4604</v>
          </cell>
        </row>
        <row r="4607">
          <cell r="A4607">
            <v>4605</v>
          </cell>
        </row>
        <row r="4608">
          <cell r="A4608">
            <v>4606</v>
          </cell>
        </row>
        <row r="4609">
          <cell r="A4609">
            <v>4607</v>
          </cell>
        </row>
        <row r="4610">
          <cell r="A4610">
            <v>4608</v>
          </cell>
        </row>
        <row r="4611">
          <cell r="A4611">
            <v>4609</v>
          </cell>
        </row>
        <row r="4612">
          <cell r="A4612">
            <v>4610</v>
          </cell>
        </row>
        <row r="4613">
          <cell r="A4613">
            <v>4611</v>
          </cell>
        </row>
        <row r="4614">
          <cell r="A4614">
            <v>4612</v>
          </cell>
        </row>
        <row r="4615">
          <cell r="A4615">
            <v>4613</v>
          </cell>
        </row>
        <row r="4616">
          <cell r="A4616">
            <v>4614</v>
          </cell>
        </row>
        <row r="4617">
          <cell r="A4617">
            <v>4615</v>
          </cell>
        </row>
        <row r="4618">
          <cell r="A4618">
            <v>4616</v>
          </cell>
        </row>
        <row r="4619">
          <cell r="A4619">
            <v>4617</v>
          </cell>
        </row>
        <row r="4620">
          <cell r="A4620">
            <v>4618</v>
          </cell>
        </row>
        <row r="4621">
          <cell r="A4621">
            <v>4619</v>
          </cell>
        </row>
        <row r="4622">
          <cell r="A4622">
            <v>4620</v>
          </cell>
        </row>
        <row r="4623">
          <cell r="A4623">
            <v>4621</v>
          </cell>
        </row>
        <row r="4624">
          <cell r="A4624">
            <v>4622</v>
          </cell>
        </row>
        <row r="4625">
          <cell r="A4625">
            <v>4623</v>
          </cell>
        </row>
        <row r="4626">
          <cell r="A4626">
            <v>4624</v>
          </cell>
        </row>
        <row r="4627">
          <cell r="A4627">
            <v>4625</v>
          </cell>
        </row>
        <row r="4628">
          <cell r="A4628">
            <v>4626</v>
          </cell>
        </row>
        <row r="4629">
          <cell r="A4629">
            <v>4627</v>
          </cell>
        </row>
        <row r="4630">
          <cell r="A4630">
            <v>4628</v>
          </cell>
        </row>
        <row r="4631">
          <cell r="A4631">
            <v>4629</v>
          </cell>
        </row>
        <row r="4632">
          <cell r="A4632">
            <v>4630</v>
          </cell>
        </row>
        <row r="4633">
          <cell r="A4633">
            <v>4631</v>
          </cell>
        </row>
        <row r="4634">
          <cell r="A4634">
            <v>4632</v>
          </cell>
        </row>
        <row r="4635">
          <cell r="A4635">
            <v>4633</v>
          </cell>
        </row>
        <row r="4636">
          <cell r="A4636">
            <v>4634</v>
          </cell>
        </row>
        <row r="4637">
          <cell r="A4637">
            <v>4635</v>
          </cell>
        </row>
        <row r="4638">
          <cell r="A4638">
            <v>4636</v>
          </cell>
        </row>
        <row r="4639">
          <cell r="A4639">
            <v>4637</v>
          </cell>
        </row>
        <row r="4640">
          <cell r="A4640">
            <v>4638</v>
          </cell>
        </row>
        <row r="4641">
          <cell r="A4641">
            <v>4639</v>
          </cell>
        </row>
        <row r="4642">
          <cell r="A4642">
            <v>4640</v>
          </cell>
        </row>
        <row r="4643">
          <cell r="A4643">
            <v>4641</v>
          </cell>
        </row>
        <row r="4644">
          <cell r="A4644">
            <v>4642</v>
          </cell>
        </row>
        <row r="4645">
          <cell r="A4645">
            <v>4643</v>
          </cell>
        </row>
        <row r="4646">
          <cell r="A4646">
            <v>4644</v>
          </cell>
        </row>
        <row r="4647">
          <cell r="A4647">
            <v>4645</v>
          </cell>
        </row>
        <row r="4648">
          <cell r="A4648">
            <v>4646</v>
          </cell>
        </row>
        <row r="4649">
          <cell r="A4649">
            <v>4647</v>
          </cell>
        </row>
        <row r="4650">
          <cell r="A4650">
            <v>4648</v>
          </cell>
        </row>
        <row r="4651">
          <cell r="A4651">
            <v>4649</v>
          </cell>
        </row>
        <row r="4652">
          <cell r="A4652">
            <v>4650</v>
          </cell>
        </row>
        <row r="4653">
          <cell r="A4653">
            <v>4651</v>
          </cell>
        </row>
        <row r="4654">
          <cell r="A4654">
            <v>4652</v>
          </cell>
        </row>
        <row r="4655">
          <cell r="A4655">
            <v>4653</v>
          </cell>
        </row>
        <row r="4656">
          <cell r="A4656">
            <v>4654</v>
          </cell>
        </row>
        <row r="4657">
          <cell r="A4657">
            <v>4655</v>
          </cell>
        </row>
        <row r="4658">
          <cell r="A4658">
            <v>4656</v>
          </cell>
        </row>
        <row r="4659">
          <cell r="A4659">
            <v>4657</v>
          </cell>
        </row>
        <row r="4660">
          <cell r="A4660">
            <v>4658</v>
          </cell>
        </row>
        <row r="4661">
          <cell r="A4661">
            <v>4659</v>
          </cell>
        </row>
        <row r="4662">
          <cell r="A4662">
            <v>4660</v>
          </cell>
        </row>
        <row r="4663">
          <cell r="A4663">
            <v>4661</v>
          </cell>
        </row>
        <row r="4664">
          <cell r="A4664">
            <v>4662</v>
          </cell>
        </row>
        <row r="4665">
          <cell r="A4665">
            <v>4663</v>
          </cell>
        </row>
        <row r="4666">
          <cell r="A4666">
            <v>4664</v>
          </cell>
        </row>
        <row r="4667">
          <cell r="A4667">
            <v>4665</v>
          </cell>
        </row>
        <row r="4668">
          <cell r="A4668">
            <v>4666</v>
          </cell>
        </row>
        <row r="4669">
          <cell r="A4669">
            <v>4667</v>
          </cell>
        </row>
        <row r="4670">
          <cell r="A4670">
            <v>4668</v>
          </cell>
        </row>
        <row r="4671">
          <cell r="A4671">
            <v>4669</v>
          </cell>
        </row>
        <row r="4672">
          <cell r="A4672">
            <v>4670</v>
          </cell>
        </row>
        <row r="4673">
          <cell r="A4673">
            <v>4671</v>
          </cell>
        </row>
        <row r="4674">
          <cell r="A4674">
            <v>4672</v>
          </cell>
        </row>
        <row r="4675">
          <cell r="A4675">
            <v>4673</v>
          </cell>
        </row>
        <row r="4676">
          <cell r="A4676">
            <v>4674</v>
          </cell>
        </row>
        <row r="4677">
          <cell r="A4677">
            <v>4675</v>
          </cell>
        </row>
        <row r="4678">
          <cell r="A4678">
            <v>4676</v>
          </cell>
        </row>
        <row r="4679">
          <cell r="A4679">
            <v>4677</v>
          </cell>
        </row>
        <row r="4680">
          <cell r="A4680">
            <v>4678</v>
          </cell>
        </row>
        <row r="4681">
          <cell r="A4681">
            <v>4679</v>
          </cell>
        </row>
        <row r="4682">
          <cell r="A4682">
            <v>4680</v>
          </cell>
        </row>
        <row r="4683">
          <cell r="A4683">
            <v>4681</v>
          </cell>
        </row>
        <row r="4684">
          <cell r="A4684">
            <v>4682</v>
          </cell>
        </row>
        <row r="4685">
          <cell r="A4685">
            <v>4683</v>
          </cell>
        </row>
        <row r="4686">
          <cell r="A4686">
            <v>4684</v>
          </cell>
        </row>
        <row r="4687">
          <cell r="A4687">
            <v>4685</v>
          </cell>
        </row>
        <row r="4688">
          <cell r="A4688">
            <v>4686</v>
          </cell>
        </row>
        <row r="4689">
          <cell r="A4689">
            <v>4687</v>
          </cell>
        </row>
        <row r="4690">
          <cell r="A4690">
            <v>4688</v>
          </cell>
        </row>
        <row r="4691">
          <cell r="A4691">
            <v>4689</v>
          </cell>
        </row>
        <row r="4692">
          <cell r="A4692">
            <v>4690</v>
          </cell>
        </row>
        <row r="4693">
          <cell r="A4693">
            <v>4691</v>
          </cell>
        </row>
        <row r="4694">
          <cell r="A4694">
            <v>4692</v>
          </cell>
        </row>
        <row r="4695">
          <cell r="A4695">
            <v>4693</v>
          </cell>
        </row>
        <row r="4696">
          <cell r="A4696">
            <v>4694</v>
          </cell>
        </row>
        <row r="4697">
          <cell r="A4697">
            <v>4695</v>
          </cell>
        </row>
        <row r="4698">
          <cell r="A4698">
            <v>4696</v>
          </cell>
        </row>
        <row r="4699">
          <cell r="A4699">
            <v>4697</v>
          </cell>
        </row>
        <row r="4700">
          <cell r="A4700">
            <v>4698</v>
          </cell>
        </row>
        <row r="4701">
          <cell r="A4701">
            <v>4699</v>
          </cell>
        </row>
        <row r="4702">
          <cell r="A4702">
            <v>4700</v>
          </cell>
        </row>
        <row r="4703">
          <cell r="A4703">
            <v>4701</v>
          </cell>
        </row>
        <row r="4704">
          <cell r="A4704">
            <v>4702</v>
          </cell>
        </row>
        <row r="4705">
          <cell r="A4705">
            <v>4703</v>
          </cell>
        </row>
        <row r="4706">
          <cell r="A4706">
            <v>4704</v>
          </cell>
        </row>
        <row r="4707">
          <cell r="A4707">
            <v>4705</v>
          </cell>
        </row>
        <row r="4708">
          <cell r="A4708">
            <v>4706</v>
          </cell>
        </row>
        <row r="4709">
          <cell r="A4709">
            <v>4707</v>
          </cell>
        </row>
        <row r="4710">
          <cell r="A4710">
            <v>4708</v>
          </cell>
        </row>
        <row r="4711">
          <cell r="A4711">
            <v>4709</v>
          </cell>
        </row>
        <row r="4712">
          <cell r="A4712">
            <v>4710</v>
          </cell>
        </row>
        <row r="4713">
          <cell r="A4713">
            <v>4711</v>
          </cell>
        </row>
        <row r="4714">
          <cell r="A4714">
            <v>4712</v>
          </cell>
        </row>
        <row r="4715">
          <cell r="A4715">
            <v>4713</v>
          </cell>
        </row>
        <row r="4716">
          <cell r="A4716">
            <v>4714</v>
          </cell>
        </row>
        <row r="4717">
          <cell r="A4717">
            <v>4715</v>
          </cell>
        </row>
        <row r="4718">
          <cell r="A4718">
            <v>4716</v>
          </cell>
        </row>
        <row r="4719">
          <cell r="A4719">
            <v>4717</v>
          </cell>
        </row>
        <row r="4720">
          <cell r="A4720">
            <v>4718</v>
          </cell>
        </row>
        <row r="4721">
          <cell r="A4721">
            <v>4719</v>
          </cell>
        </row>
        <row r="4722">
          <cell r="A4722">
            <v>4720</v>
          </cell>
        </row>
        <row r="4723">
          <cell r="A4723">
            <v>4721</v>
          </cell>
        </row>
        <row r="4724">
          <cell r="A4724">
            <v>4722</v>
          </cell>
        </row>
        <row r="4725">
          <cell r="A4725">
            <v>4723</v>
          </cell>
        </row>
        <row r="4726">
          <cell r="A4726">
            <v>4724</v>
          </cell>
        </row>
        <row r="4727">
          <cell r="A4727">
            <v>4725</v>
          </cell>
        </row>
        <row r="4728">
          <cell r="A4728">
            <v>4726</v>
          </cell>
        </row>
        <row r="4729">
          <cell r="A4729">
            <v>4727</v>
          </cell>
        </row>
        <row r="4730">
          <cell r="A4730">
            <v>4728</v>
          </cell>
        </row>
        <row r="4731">
          <cell r="A4731">
            <v>4729</v>
          </cell>
        </row>
        <row r="4732">
          <cell r="A4732">
            <v>4730</v>
          </cell>
        </row>
        <row r="4733">
          <cell r="A4733">
            <v>4731</v>
          </cell>
        </row>
        <row r="4734">
          <cell r="A4734">
            <v>4732</v>
          </cell>
        </row>
        <row r="4735">
          <cell r="A4735">
            <v>4733</v>
          </cell>
        </row>
        <row r="4736">
          <cell r="A4736">
            <v>4734</v>
          </cell>
        </row>
        <row r="4737">
          <cell r="A4737">
            <v>4735</v>
          </cell>
        </row>
        <row r="4738">
          <cell r="A4738">
            <v>4736</v>
          </cell>
        </row>
        <row r="4739">
          <cell r="A4739">
            <v>4737</v>
          </cell>
        </row>
        <row r="4740">
          <cell r="A4740">
            <v>4738</v>
          </cell>
        </row>
        <row r="4741">
          <cell r="A4741">
            <v>4739</v>
          </cell>
        </row>
        <row r="4742">
          <cell r="A4742">
            <v>4740</v>
          </cell>
        </row>
        <row r="4743">
          <cell r="A4743">
            <v>4741</v>
          </cell>
        </row>
        <row r="4744">
          <cell r="A4744">
            <v>4742</v>
          </cell>
        </row>
        <row r="4745">
          <cell r="A4745">
            <v>4743</v>
          </cell>
        </row>
        <row r="4746">
          <cell r="A4746">
            <v>4744</v>
          </cell>
        </row>
        <row r="4747">
          <cell r="A4747">
            <v>4745</v>
          </cell>
        </row>
        <row r="4748">
          <cell r="A4748">
            <v>4746</v>
          </cell>
        </row>
        <row r="4749">
          <cell r="A4749">
            <v>4747</v>
          </cell>
        </row>
        <row r="4750">
          <cell r="A4750">
            <v>4748</v>
          </cell>
        </row>
        <row r="4751">
          <cell r="A4751">
            <v>4749</v>
          </cell>
        </row>
        <row r="4752">
          <cell r="A4752">
            <v>4750</v>
          </cell>
        </row>
        <row r="4753">
          <cell r="A4753">
            <v>4751</v>
          </cell>
        </row>
        <row r="4754">
          <cell r="A4754">
            <v>4752</v>
          </cell>
        </row>
        <row r="4755">
          <cell r="A4755">
            <v>4753</v>
          </cell>
        </row>
        <row r="4756">
          <cell r="A4756">
            <v>4754</v>
          </cell>
        </row>
        <row r="4757">
          <cell r="A4757">
            <v>4755</v>
          </cell>
        </row>
        <row r="4758">
          <cell r="A4758">
            <v>4756</v>
          </cell>
        </row>
        <row r="4759">
          <cell r="A4759">
            <v>4757</v>
          </cell>
        </row>
        <row r="4760">
          <cell r="A4760">
            <v>4758</v>
          </cell>
        </row>
        <row r="4761">
          <cell r="A4761">
            <v>4759</v>
          </cell>
        </row>
        <row r="4762">
          <cell r="A4762">
            <v>4760</v>
          </cell>
        </row>
        <row r="4763">
          <cell r="A4763">
            <v>4761</v>
          </cell>
        </row>
        <row r="4764">
          <cell r="A4764">
            <v>4762</v>
          </cell>
        </row>
        <row r="4765">
          <cell r="A4765">
            <v>4763</v>
          </cell>
        </row>
        <row r="4766">
          <cell r="A4766">
            <v>4764</v>
          </cell>
        </row>
        <row r="4767">
          <cell r="A4767">
            <v>4765</v>
          </cell>
        </row>
        <row r="4768">
          <cell r="A4768">
            <v>4766</v>
          </cell>
        </row>
        <row r="4769">
          <cell r="A4769">
            <v>4767</v>
          </cell>
        </row>
        <row r="4770">
          <cell r="A4770">
            <v>4768</v>
          </cell>
        </row>
        <row r="4771">
          <cell r="A4771">
            <v>4769</v>
          </cell>
        </row>
        <row r="4772">
          <cell r="A4772">
            <v>4770</v>
          </cell>
        </row>
        <row r="4773">
          <cell r="A4773">
            <v>4771</v>
          </cell>
        </row>
        <row r="4774">
          <cell r="A4774">
            <v>4772</v>
          </cell>
        </row>
        <row r="4775">
          <cell r="A4775">
            <v>4773</v>
          </cell>
        </row>
        <row r="4776">
          <cell r="A4776">
            <v>4774</v>
          </cell>
        </row>
        <row r="4777">
          <cell r="A4777">
            <v>4775</v>
          </cell>
        </row>
        <row r="4778">
          <cell r="A4778">
            <v>4776</v>
          </cell>
        </row>
        <row r="4779">
          <cell r="A4779">
            <v>4777</v>
          </cell>
        </row>
        <row r="4780">
          <cell r="A4780">
            <v>4778</v>
          </cell>
        </row>
        <row r="4781">
          <cell r="A4781">
            <v>4779</v>
          </cell>
        </row>
        <row r="4782">
          <cell r="A4782">
            <v>4780</v>
          </cell>
        </row>
        <row r="4783">
          <cell r="A4783">
            <v>4781</v>
          </cell>
        </row>
        <row r="4784">
          <cell r="A4784">
            <v>4782</v>
          </cell>
        </row>
        <row r="4785">
          <cell r="A4785">
            <v>4783</v>
          </cell>
        </row>
        <row r="4786">
          <cell r="A4786">
            <v>4784</v>
          </cell>
        </row>
        <row r="4787">
          <cell r="A4787">
            <v>4785</v>
          </cell>
        </row>
        <row r="4788">
          <cell r="A4788">
            <v>4786</v>
          </cell>
        </row>
        <row r="4789">
          <cell r="A4789">
            <v>4787</v>
          </cell>
        </row>
        <row r="4790">
          <cell r="A4790">
            <v>4788</v>
          </cell>
        </row>
        <row r="4791">
          <cell r="A4791">
            <v>4789</v>
          </cell>
        </row>
        <row r="4792">
          <cell r="A4792">
            <v>4790</v>
          </cell>
        </row>
        <row r="4793">
          <cell r="A4793">
            <v>4791</v>
          </cell>
        </row>
        <row r="4794">
          <cell r="A4794">
            <v>4792</v>
          </cell>
        </row>
        <row r="4795">
          <cell r="A4795">
            <v>4793</v>
          </cell>
        </row>
        <row r="4796">
          <cell r="A4796">
            <v>4794</v>
          </cell>
        </row>
        <row r="4797">
          <cell r="A4797">
            <v>4795</v>
          </cell>
        </row>
        <row r="4798">
          <cell r="A4798">
            <v>4796</v>
          </cell>
        </row>
        <row r="4799">
          <cell r="A4799">
            <v>4797</v>
          </cell>
        </row>
        <row r="4800">
          <cell r="A4800">
            <v>4798</v>
          </cell>
        </row>
        <row r="4801">
          <cell r="A4801">
            <v>4799</v>
          </cell>
        </row>
        <row r="4802">
          <cell r="A4802">
            <v>4800</v>
          </cell>
        </row>
        <row r="4803">
          <cell r="A4803">
            <v>4801</v>
          </cell>
        </row>
        <row r="4804">
          <cell r="A4804">
            <v>4802</v>
          </cell>
        </row>
        <row r="4805">
          <cell r="A4805">
            <v>4803</v>
          </cell>
        </row>
        <row r="4806">
          <cell r="A4806">
            <v>4804</v>
          </cell>
        </row>
        <row r="4807">
          <cell r="A4807">
            <v>4805</v>
          </cell>
        </row>
        <row r="4808">
          <cell r="A4808">
            <v>4806</v>
          </cell>
        </row>
        <row r="4809">
          <cell r="A4809">
            <v>4807</v>
          </cell>
        </row>
        <row r="4810">
          <cell r="A4810">
            <v>4808</v>
          </cell>
        </row>
        <row r="4811">
          <cell r="A4811">
            <v>4809</v>
          </cell>
        </row>
        <row r="4812">
          <cell r="A4812">
            <v>4810</v>
          </cell>
        </row>
        <row r="4813">
          <cell r="A4813">
            <v>4811</v>
          </cell>
        </row>
        <row r="4814">
          <cell r="A4814">
            <v>4812</v>
          </cell>
        </row>
        <row r="4815">
          <cell r="A4815">
            <v>4813</v>
          </cell>
        </row>
        <row r="4816">
          <cell r="A4816">
            <v>4814</v>
          </cell>
        </row>
        <row r="4817">
          <cell r="A4817">
            <v>4815</v>
          </cell>
        </row>
        <row r="4818">
          <cell r="A4818">
            <v>4816</v>
          </cell>
        </row>
        <row r="4819">
          <cell r="A4819">
            <v>4817</v>
          </cell>
        </row>
        <row r="4820">
          <cell r="A4820">
            <v>4818</v>
          </cell>
        </row>
        <row r="4821">
          <cell r="A4821">
            <v>4819</v>
          </cell>
        </row>
        <row r="4822">
          <cell r="A4822">
            <v>4820</v>
          </cell>
        </row>
        <row r="4823">
          <cell r="A4823">
            <v>4821</v>
          </cell>
        </row>
        <row r="4824">
          <cell r="A4824">
            <v>4822</v>
          </cell>
        </row>
        <row r="4825">
          <cell r="A4825">
            <v>4823</v>
          </cell>
        </row>
        <row r="4826">
          <cell r="A4826">
            <v>4824</v>
          </cell>
        </row>
        <row r="4827">
          <cell r="A4827">
            <v>4825</v>
          </cell>
        </row>
        <row r="4828">
          <cell r="A4828">
            <v>4826</v>
          </cell>
        </row>
        <row r="4829">
          <cell r="A4829">
            <v>4827</v>
          </cell>
        </row>
        <row r="4830">
          <cell r="A4830">
            <v>4828</v>
          </cell>
        </row>
        <row r="4831">
          <cell r="A4831">
            <v>4829</v>
          </cell>
        </row>
        <row r="4832">
          <cell r="A4832">
            <v>4830</v>
          </cell>
        </row>
        <row r="4833">
          <cell r="A4833">
            <v>4831</v>
          </cell>
        </row>
        <row r="4834">
          <cell r="A4834">
            <v>4832</v>
          </cell>
        </row>
        <row r="4835">
          <cell r="A4835">
            <v>4833</v>
          </cell>
        </row>
        <row r="4836">
          <cell r="A4836">
            <v>4834</v>
          </cell>
        </row>
        <row r="4837">
          <cell r="A4837">
            <v>4835</v>
          </cell>
        </row>
        <row r="4838">
          <cell r="A4838">
            <v>4836</v>
          </cell>
        </row>
        <row r="4839">
          <cell r="A4839">
            <v>4837</v>
          </cell>
        </row>
        <row r="4840">
          <cell r="A4840">
            <v>4838</v>
          </cell>
        </row>
        <row r="4841">
          <cell r="A4841">
            <v>4839</v>
          </cell>
        </row>
        <row r="4842">
          <cell r="A4842">
            <v>4840</v>
          </cell>
        </row>
        <row r="4843">
          <cell r="A4843">
            <v>4841</v>
          </cell>
        </row>
        <row r="4844">
          <cell r="A4844">
            <v>4842</v>
          </cell>
        </row>
        <row r="4845">
          <cell r="A4845">
            <v>4843</v>
          </cell>
        </row>
        <row r="4846">
          <cell r="A4846">
            <v>4844</v>
          </cell>
        </row>
        <row r="4847">
          <cell r="A4847">
            <v>4845</v>
          </cell>
        </row>
        <row r="4848">
          <cell r="A4848">
            <v>4846</v>
          </cell>
        </row>
        <row r="4849">
          <cell r="A4849">
            <v>4847</v>
          </cell>
        </row>
        <row r="4850">
          <cell r="A4850">
            <v>4848</v>
          </cell>
        </row>
        <row r="4851">
          <cell r="A4851">
            <v>4849</v>
          </cell>
        </row>
        <row r="4852">
          <cell r="A4852">
            <v>4850</v>
          </cell>
        </row>
        <row r="4853">
          <cell r="A4853">
            <v>4851</v>
          </cell>
        </row>
        <row r="4854">
          <cell r="A4854">
            <v>4852</v>
          </cell>
        </row>
        <row r="4855">
          <cell r="A4855">
            <v>4853</v>
          </cell>
        </row>
        <row r="4856">
          <cell r="A4856">
            <v>4854</v>
          </cell>
        </row>
        <row r="4857">
          <cell r="A4857">
            <v>4855</v>
          </cell>
        </row>
        <row r="4858">
          <cell r="A4858">
            <v>4856</v>
          </cell>
        </row>
        <row r="4859">
          <cell r="A4859">
            <v>4857</v>
          </cell>
        </row>
        <row r="4860">
          <cell r="A4860">
            <v>4858</v>
          </cell>
        </row>
        <row r="4861">
          <cell r="A4861">
            <v>4859</v>
          </cell>
        </row>
        <row r="4862">
          <cell r="A4862">
            <v>4860</v>
          </cell>
        </row>
        <row r="4863">
          <cell r="A4863">
            <v>4861</v>
          </cell>
        </row>
        <row r="4864">
          <cell r="A4864">
            <v>4862</v>
          </cell>
        </row>
        <row r="4865">
          <cell r="A4865">
            <v>4863</v>
          </cell>
        </row>
        <row r="4866">
          <cell r="A4866">
            <v>4864</v>
          </cell>
        </row>
        <row r="4867">
          <cell r="A4867">
            <v>4865</v>
          </cell>
        </row>
        <row r="4868">
          <cell r="A4868">
            <v>4866</v>
          </cell>
        </row>
        <row r="4869">
          <cell r="A4869">
            <v>4867</v>
          </cell>
        </row>
        <row r="4870">
          <cell r="A4870">
            <v>4868</v>
          </cell>
        </row>
        <row r="4871">
          <cell r="A4871">
            <v>4869</v>
          </cell>
        </row>
        <row r="4872">
          <cell r="A4872">
            <v>4870</v>
          </cell>
        </row>
        <row r="4873">
          <cell r="A4873">
            <v>4871</v>
          </cell>
        </row>
        <row r="4874">
          <cell r="A4874">
            <v>4872</v>
          </cell>
        </row>
        <row r="4875">
          <cell r="A4875">
            <v>4873</v>
          </cell>
        </row>
        <row r="4876">
          <cell r="A4876">
            <v>4874</v>
          </cell>
        </row>
        <row r="4877">
          <cell r="A4877">
            <v>4875</v>
          </cell>
        </row>
        <row r="4878">
          <cell r="A4878">
            <v>4876</v>
          </cell>
        </row>
        <row r="4879">
          <cell r="A4879">
            <v>4877</v>
          </cell>
        </row>
        <row r="4880">
          <cell r="A4880">
            <v>4878</v>
          </cell>
        </row>
        <row r="4881">
          <cell r="A4881">
            <v>4879</v>
          </cell>
        </row>
        <row r="4882">
          <cell r="A4882">
            <v>4880</v>
          </cell>
        </row>
        <row r="4883">
          <cell r="A4883">
            <v>4881</v>
          </cell>
        </row>
        <row r="4884">
          <cell r="A4884">
            <v>4882</v>
          </cell>
        </row>
        <row r="4885">
          <cell r="A4885">
            <v>4883</v>
          </cell>
        </row>
        <row r="4886">
          <cell r="A4886">
            <v>4884</v>
          </cell>
        </row>
        <row r="4887">
          <cell r="A4887">
            <v>4885</v>
          </cell>
        </row>
        <row r="4888">
          <cell r="A4888">
            <v>4886</v>
          </cell>
        </row>
        <row r="4889">
          <cell r="A4889">
            <v>4887</v>
          </cell>
        </row>
        <row r="4890">
          <cell r="A4890">
            <v>4888</v>
          </cell>
        </row>
        <row r="4891">
          <cell r="A4891">
            <v>4889</v>
          </cell>
        </row>
        <row r="4892">
          <cell r="A4892">
            <v>4890</v>
          </cell>
        </row>
        <row r="4893">
          <cell r="A4893">
            <v>4891</v>
          </cell>
        </row>
        <row r="4894">
          <cell r="A4894">
            <v>4892</v>
          </cell>
        </row>
        <row r="4895">
          <cell r="A4895">
            <v>4893</v>
          </cell>
        </row>
        <row r="4896">
          <cell r="A4896">
            <v>4894</v>
          </cell>
        </row>
        <row r="4897">
          <cell r="A4897">
            <v>4895</v>
          </cell>
        </row>
        <row r="4898">
          <cell r="A4898">
            <v>4896</v>
          </cell>
        </row>
        <row r="4899">
          <cell r="A4899">
            <v>4897</v>
          </cell>
        </row>
        <row r="4900">
          <cell r="A4900">
            <v>4898</v>
          </cell>
        </row>
        <row r="4901">
          <cell r="A4901">
            <v>4899</v>
          </cell>
        </row>
        <row r="4902">
          <cell r="A4902">
            <v>4900</v>
          </cell>
        </row>
        <row r="4903">
          <cell r="A4903">
            <v>4901</v>
          </cell>
        </row>
        <row r="4904">
          <cell r="A4904">
            <v>4902</v>
          </cell>
        </row>
        <row r="4905">
          <cell r="A4905">
            <v>4903</v>
          </cell>
        </row>
        <row r="4906">
          <cell r="A4906">
            <v>4904</v>
          </cell>
        </row>
        <row r="4907">
          <cell r="A4907">
            <v>4905</v>
          </cell>
        </row>
        <row r="4908">
          <cell r="A4908">
            <v>4906</v>
          </cell>
        </row>
        <row r="4909">
          <cell r="A4909">
            <v>4907</v>
          </cell>
        </row>
        <row r="4910">
          <cell r="A4910">
            <v>4908</v>
          </cell>
        </row>
        <row r="4911">
          <cell r="A4911">
            <v>4909</v>
          </cell>
        </row>
        <row r="4912">
          <cell r="A4912">
            <v>4910</v>
          </cell>
        </row>
        <row r="4913">
          <cell r="A4913">
            <v>4911</v>
          </cell>
        </row>
        <row r="4914">
          <cell r="A4914">
            <v>4912</v>
          </cell>
        </row>
        <row r="4915">
          <cell r="A4915">
            <v>4913</v>
          </cell>
        </row>
        <row r="4916">
          <cell r="A4916">
            <v>4914</v>
          </cell>
        </row>
        <row r="4917">
          <cell r="A4917">
            <v>4915</v>
          </cell>
        </row>
        <row r="4918">
          <cell r="A4918">
            <v>4916</v>
          </cell>
        </row>
        <row r="4919">
          <cell r="A4919">
            <v>4917</v>
          </cell>
        </row>
        <row r="4920">
          <cell r="A4920">
            <v>4918</v>
          </cell>
        </row>
        <row r="4921">
          <cell r="A4921">
            <v>4919</v>
          </cell>
        </row>
        <row r="4922">
          <cell r="A4922">
            <v>4920</v>
          </cell>
        </row>
        <row r="4923">
          <cell r="A4923">
            <v>4921</v>
          </cell>
        </row>
        <row r="4924">
          <cell r="A4924">
            <v>4922</v>
          </cell>
        </row>
        <row r="4925">
          <cell r="A4925">
            <v>4923</v>
          </cell>
        </row>
        <row r="4926">
          <cell r="A4926">
            <v>4924</v>
          </cell>
        </row>
        <row r="4927">
          <cell r="A4927">
            <v>4925</v>
          </cell>
        </row>
        <row r="4928">
          <cell r="A4928">
            <v>4926</v>
          </cell>
        </row>
        <row r="4929">
          <cell r="A4929">
            <v>4927</v>
          </cell>
        </row>
        <row r="4930">
          <cell r="A4930">
            <v>4928</v>
          </cell>
        </row>
        <row r="4931">
          <cell r="A4931">
            <v>4929</v>
          </cell>
        </row>
        <row r="4932">
          <cell r="A4932">
            <v>4930</v>
          </cell>
        </row>
        <row r="4933">
          <cell r="A4933">
            <v>4931</v>
          </cell>
        </row>
        <row r="4934">
          <cell r="A4934">
            <v>4932</v>
          </cell>
        </row>
        <row r="4935">
          <cell r="A4935">
            <v>4933</v>
          </cell>
        </row>
        <row r="4936">
          <cell r="A4936">
            <v>4934</v>
          </cell>
        </row>
        <row r="4937">
          <cell r="A4937">
            <v>4935</v>
          </cell>
        </row>
        <row r="4938">
          <cell r="A4938">
            <v>4936</v>
          </cell>
        </row>
        <row r="4939">
          <cell r="A4939">
            <v>4937</v>
          </cell>
        </row>
        <row r="4940">
          <cell r="A4940">
            <v>4938</v>
          </cell>
        </row>
        <row r="4941">
          <cell r="A4941">
            <v>4939</v>
          </cell>
        </row>
        <row r="4942">
          <cell r="A4942">
            <v>4940</v>
          </cell>
        </row>
        <row r="4943">
          <cell r="A4943">
            <v>4941</v>
          </cell>
        </row>
        <row r="4944">
          <cell r="A4944">
            <v>4942</v>
          </cell>
        </row>
        <row r="4945">
          <cell r="A4945">
            <v>4943</v>
          </cell>
        </row>
        <row r="4946">
          <cell r="A4946">
            <v>4944</v>
          </cell>
        </row>
        <row r="4947">
          <cell r="A4947">
            <v>4945</v>
          </cell>
        </row>
        <row r="4948">
          <cell r="A4948">
            <v>4946</v>
          </cell>
        </row>
        <row r="4949">
          <cell r="A4949">
            <v>4947</v>
          </cell>
        </row>
        <row r="4950">
          <cell r="A4950">
            <v>4948</v>
          </cell>
        </row>
        <row r="4951">
          <cell r="A4951">
            <v>4949</v>
          </cell>
        </row>
        <row r="4952">
          <cell r="A4952">
            <v>4950</v>
          </cell>
        </row>
        <row r="4953">
          <cell r="A4953">
            <v>4951</v>
          </cell>
        </row>
        <row r="4954">
          <cell r="A4954">
            <v>4952</v>
          </cell>
        </row>
        <row r="4955">
          <cell r="A4955">
            <v>4953</v>
          </cell>
        </row>
        <row r="4956">
          <cell r="A4956">
            <v>4954</v>
          </cell>
        </row>
        <row r="4957">
          <cell r="A4957">
            <v>4955</v>
          </cell>
        </row>
        <row r="4958">
          <cell r="A4958">
            <v>4956</v>
          </cell>
        </row>
        <row r="4959">
          <cell r="A4959">
            <v>4957</v>
          </cell>
        </row>
        <row r="4960">
          <cell r="A4960">
            <v>4958</v>
          </cell>
        </row>
        <row r="4961">
          <cell r="A4961">
            <v>4959</v>
          </cell>
        </row>
        <row r="4962">
          <cell r="A4962">
            <v>4960</v>
          </cell>
        </row>
        <row r="4963">
          <cell r="A4963">
            <v>4961</v>
          </cell>
        </row>
        <row r="4964">
          <cell r="A4964">
            <v>4962</v>
          </cell>
        </row>
        <row r="4965">
          <cell r="A4965">
            <v>4963</v>
          </cell>
        </row>
        <row r="4966">
          <cell r="A4966">
            <v>4964</v>
          </cell>
        </row>
        <row r="4967">
          <cell r="A4967">
            <v>4965</v>
          </cell>
        </row>
        <row r="4968">
          <cell r="A4968">
            <v>4966</v>
          </cell>
        </row>
        <row r="4969">
          <cell r="A4969">
            <v>4967</v>
          </cell>
        </row>
        <row r="4970">
          <cell r="A4970">
            <v>4968</v>
          </cell>
        </row>
        <row r="4971">
          <cell r="A4971">
            <v>4969</v>
          </cell>
        </row>
        <row r="4972">
          <cell r="A4972">
            <v>4970</v>
          </cell>
        </row>
        <row r="4973">
          <cell r="A4973">
            <v>4971</v>
          </cell>
        </row>
        <row r="4974">
          <cell r="A4974">
            <v>4972</v>
          </cell>
        </row>
        <row r="4975">
          <cell r="A4975">
            <v>4973</v>
          </cell>
        </row>
        <row r="4976">
          <cell r="A4976">
            <v>4974</v>
          </cell>
        </row>
        <row r="4977">
          <cell r="A4977">
            <v>4975</v>
          </cell>
        </row>
        <row r="4978">
          <cell r="A4978">
            <v>4976</v>
          </cell>
        </row>
        <row r="4979">
          <cell r="A4979">
            <v>4977</v>
          </cell>
        </row>
        <row r="4980">
          <cell r="A4980">
            <v>4978</v>
          </cell>
        </row>
        <row r="4981">
          <cell r="A4981">
            <v>4979</v>
          </cell>
        </row>
        <row r="4982">
          <cell r="A4982">
            <v>4980</v>
          </cell>
        </row>
        <row r="4983">
          <cell r="A4983">
            <v>4981</v>
          </cell>
        </row>
        <row r="4984">
          <cell r="A4984">
            <v>4982</v>
          </cell>
        </row>
        <row r="4985">
          <cell r="A4985">
            <v>4983</v>
          </cell>
        </row>
        <row r="4986">
          <cell r="A4986">
            <v>4984</v>
          </cell>
        </row>
        <row r="4987">
          <cell r="A4987">
            <v>4985</v>
          </cell>
        </row>
        <row r="4988">
          <cell r="A4988">
            <v>4986</v>
          </cell>
        </row>
        <row r="4989">
          <cell r="A4989">
            <v>4987</v>
          </cell>
        </row>
        <row r="4990">
          <cell r="A4990">
            <v>4988</v>
          </cell>
        </row>
        <row r="4991">
          <cell r="A4991">
            <v>4989</v>
          </cell>
        </row>
        <row r="4992">
          <cell r="A4992">
            <v>4990</v>
          </cell>
        </row>
        <row r="4993">
          <cell r="A4993">
            <v>4991</v>
          </cell>
        </row>
        <row r="4994">
          <cell r="A4994">
            <v>4992</v>
          </cell>
        </row>
        <row r="4995">
          <cell r="A4995">
            <v>4993</v>
          </cell>
        </row>
        <row r="4996">
          <cell r="A4996">
            <v>4994</v>
          </cell>
        </row>
        <row r="4997">
          <cell r="A4997">
            <v>4995</v>
          </cell>
        </row>
        <row r="4998">
          <cell r="A4998">
            <v>4996</v>
          </cell>
        </row>
        <row r="4999">
          <cell r="A4999">
            <v>4997</v>
          </cell>
        </row>
        <row r="5000">
          <cell r="A5000">
            <v>4998</v>
          </cell>
        </row>
        <row r="5001">
          <cell r="A5001">
            <v>4999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DATA"/>
      <sheetName val="LIST"/>
      <sheetName val="J直材4"/>
      <sheetName val="I一般比"/>
      <sheetName val="설직재-1"/>
      <sheetName val="제직재"/>
      <sheetName val="제-노임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</sheetNames>
    <sheetDataSet>
      <sheetData sheetId="0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</sheetNames>
    <sheetDataSet>
      <sheetData sheetId="0" refreshError="1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"/>
      <sheetData sheetId="2"/>
      <sheetData sheetId="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9GNG운반"/>
      <sheetName val="Y-WORK"/>
      <sheetName val="ILWI"/>
      <sheetName val="Baby일위대가"/>
      <sheetName val="원가계산서"/>
      <sheetName val="DATA"/>
      <sheetName val="노무비"/>
      <sheetName val="Macro(차단기)"/>
      <sheetName val="Y_WORK"/>
      <sheetName val="ITEM"/>
      <sheetName val="BASIC (2)"/>
      <sheetName val="2.건축"/>
      <sheetName val="설비"/>
      <sheetName val="단가비교표"/>
      <sheetName val="Macro(전선)"/>
      <sheetName val="토공"/>
      <sheetName val="계산근거"/>
      <sheetName val="부표총괄"/>
      <sheetName val="정부노임단가"/>
      <sheetName val="지주토목내역서"/>
      <sheetName val="일위대가목록"/>
      <sheetName val="내역"/>
      <sheetName val="PAD TR보호대기초"/>
      <sheetName val="가로등기초"/>
      <sheetName val="HANDHOLE(2)"/>
      <sheetName val="ilch"/>
      <sheetName val="A"/>
      <sheetName val="기둥(원형)"/>
      <sheetName val="조명율표"/>
      <sheetName val="시설물일위"/>
      <sheetName val="수량산출"/>
      <sheetName val="공통가설"/>
      <sheetName val="IMP(MAIN)"/>
      <sheetName val="IMP (REACTOR)"/>
      <sheetName val="노무단가"/>
      <sheetName val="교각1"/>
      <sheetName val="Sheet4"/>
      <sheetName val="내역서"/>
      <sheetName val="간선계산"/>
      <sheetName val="1호인버트수량"/>
      <sheetName val="을"/>
      <sheetName val="입찰안"/>
      <sheetName val="미드수량"/>
      <sheetName val="SG"/>
      <sheetName val="일위대가목차"/>
      <sheetName val="전선 및 전선관"/>
      <sheetName val="실행철강하도"/>
      <sheetName val="9902"/>
      <sheetName val="일위목록"/>
      <sheetName val="1.수인터널"/>
      <sheetName val="LEGEND"/>
      <sheetName val="Sheet1"/>
      <sheetName val="3BL공동구 수량"/>
      <sheetName val="연부97-1"/>
      <sheetName val="갑지1"/>
      <sheetName val="포장직선구간"/>
      <sheetName val="단면가정"/>
      <sheetName val="danga"/>
      <sheetName val="적용건축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우각부보강"/>
      <sheetName val="10.25"/>
      <sheetName val="견적대비 견적서"/>
      <sheetName val="일위대가"/>
      <sheetName val="집계표"/>
      <sheetName val="품목차"/>
      <sheetName val="품 #1.1"/>
      <sheetName val="품 #1.2"/>
      <sheetName val="품 #1.3"/>
      <sheetName val="품 #1.4"/>
      <sheetName val="품 #1.5"/>
      <sheetName val="품 #1.7"/>
      <sheetName val="품 #1.8"/>
      <sheetName val="품 #1.9"/>
      <sheetName val="품 #2"/>
      <sheetName val="품 #3"/>
      <sheetName val="품 #4"/>
      <sheetName val="품 #4.1"/>
      <sheetName val="품 #4.2"/>
      <sheetName val="품 #4.3"/>
      <sheetName val="품 #4.4"/>
      <sheetName val="품 #4.5"/>
      <sheetName val="품 #4.6"/>
      <sheetName val="품 #5"/>
      <sheetName val="품 #5.1"/>
      <sheetName val="품 #5.2"/>
      <sheetName val="품 #6"/>
      <sheetName val="품 #7"/>
      <sheetName val="품 #8"/>
      <sheetName val="품 #9"/>
      <sheetName val="품 #9.1"/>
      <sheetName val="품 #9 .2"/>
      <sheetName val="품 #9.3"/>
      <sheetName val="품 #10"/>
      <sheetName val="TITLE"/>
      <sheetName val="명세서"/>
      <sheetName val="직접재료비집계"/>
      <sheetName val="직접재료비"/>
      <sheetName val="노무비집계"/>
      <sheetName val="노무비"/>
      <sheetName val="기계경비집계"/>
      <sheetName val="기계경비"/>
      <sheetName val="간접재료비집계"/>
      <sheetName val="간접재료비"/>
      <sheetName val="경비집계"/>
      <sheetName val="노무비단가"/>
      <sheetName val="산출목차"/>
      <sheetName val="산 #1"/>
      <sheetName val="산 #1.1"/>
      <sheetName val="산 #1.2"/>
      <sheetName val="산 #1.3"/>
      <sheetName val="산 #1.4"/>
      <sheetName val="산 #1.5"/>
      <sheetName val="산 #1.7"/>
      <sheetName val="산 #1.8"/>
      <sheetName val="산 #1.9"/>
      <sheetName val="산 #2"/>
      <sheetName val="산 #3"/>
      <sheetName val="산 #3.1"/>
      <sheetName val="산 #3.2"/>
      <sheetName val="산 #3.3"/>
      <sheetName val="산 #3.4"/>
      <sheetName val="산 #4"/>
      <sheetName val="산 #4.1"/>
      <sheetName val="산 #4.2"/>
      <sheetName val="산 #4.2.1"/>
      <sheetName val="산 #4.2.2"/>
      <sheetName val="산 #4.2.3"/>
      <sheetName val="산 #4.2.4"/>
      <sheetName val="산 #4.2.5"/>
      <sheetName val="산 #4.2.6"/>
      <sheetName val="산 #4.2.7"/>
      <sheetName val="산 #4.3"/>
      <sheetName val="산 #4.4"/>
      <sheetName val="산 #4.4.1"/>
      <sheetName val="산 #4.4.2"/>
      <sheetName val="산 #4.4.3"/>
      <sheetName val="산 #4.4.4"/>
      <sheetName val="산 #4.4.5"/>
      <sheetName val="산 #4.4.6"/>
      <sheetName val="산 #4.4.7"/>
      <sheetName val="산 #5"/>
      <sheetName val="산 #5.1"/>
      <sheetName val="산 #5.2"/>
      <sheetName val="산 #5.3"/>
      <sheetName val="산 #5.4"/>
      <sheetName val="산 #5.5"/>
      <sheetName val="산 #6"/>
      <sheetName val="산 #6.1"/>
      <sheetName val="산 #6.2"/>
      <sheetName val="산 #6.3"/>
      <sheetName val="산 #7"/>
      <sheetName val="산 #7.1"/>
      <sheetName val="산 #7.2"/>
      <sheetName val="산 #7.3"/>
      <sheetName val="산 #7.4"/>
      <sheetName val="산 #8"/>
      <sheetName val="산 #9"/>
      <sheetName val="산 #10"/>
      <sheetName val="산 #11"/>
      <sheetName val="산 #11.1"/>
      <sheetName val="산 #11.2"/>
      <sheetName val="산 #11.3"/>
      <sheetName val="산 #12"/>
      <sheetName val="산 #12.1"/>
      <sheetName val="산 #12.2"/>
      <sheetName val="산 #12.3"/>
      <sheetName val="산 #13"/>
      <sheetName val="산 #14"/>
      <sheetName val="산 #14.1"/>
      <sheetName val="산 #14.2"/>
      <sheetName val="산 #14.3"/>
      <sheetName val="산 #14.4"/>
      <sheetName val="산 #15"/>
      <sheetName val="#REF"/>
      <sheetName val="경비2내역"/>
      <sheetName val="산출내역서"/>
      <sheetName val="코드표"/>
      <sheetName val="계수시트"/>
      <sheetName val="원가계산서"/>
      <sheetName val="내역서"/>
      <sheetName val="Y-WORK"/>
      <sheetName val="일위대가(가설)"/>
      <sheetName val="준공검사보고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"/>
      <sheetName val="표지"/>
      <sheetName val="기준"/>
      <sheetName val="원가"/>
      <sheetName val="총괄"/>
      <sheetName val="예산"/>
      <sheetName val="노무비"/>
      <sheetName val="인력"/>
      <sheetName val="총인력"/>
      <sheetName val="사업"/>
      <sheetName val="기계"/>
      <sheetName val="전기"/>
      <sheetName val="계장"/>
      <sheetName val="UTY"/>
      <sheetName val="토건"/>
      <sheetName val="설비비"/>
      <sheetName val="용역비"/>
      <sheetName val="기타외주"/>
      <sheetName val="경비"/>
      <sheetName val="츨장비"/>
      <sheetName val="현장관리비"/>
      <sheetName val="통합내역서"/>
      <sheetName val="환율"/>
      <sheetName val="Module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400000"/>
      <sheetName val="500000"/>
      <sheetName val="VXXXXX"/>
      <sheetName val="배수관공수량집계"/>
      <sheetName val="종배수관-간지"/>
      <sheetName val="횡배수관-간지"/>
      <sheetName val="종배수관수량집계"/>
      <sheetName val="면벽단위수량"/>
      <sheetName val="면벽"/>
      <sheetName val="종배수관몰탈"/>
      <sheetName val="종배수관기초"/>
      <sheetName val="종배수관연장조서"/>
      <sheetName val="횡배수관수량집계"/>
      <sheetName val="횡배수관면벽"/>
      <sheetName val="횡면벽단위수량 "/>
      <sheetName val="횡배수관기초"/>
      <sheetName val="횡배수관연장조서"/>
      <sheetName val="배수관 토공평균H"/>
      <sheetName val="날개벽1.5"/>
      <sheetName val="배수날개토공,공제수량"/>
      <sheetName val="날개벽단위수량"/>
      <sheetName val="날개치수및토공단위수량"/>
      <sheetName val="집수정수집"/>
      <sheetName val="집수정단위수량"/>
      <sheetName val="집수정공제수량"/>
      <sheetName val="집수정토공"/>
      <sheetName val="집수정평균터파기고"/>
      <sheetName val="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3BL공동구 수량"/>
      <sheetName val="000000"/>
      <sheetName val="DATE"/>
      <sheetName val="Y-WORK"/>
      <sheetName val="원형맨홀수량"/>
      <sheetName val="지주목시비량산출서"/>
      <sheetName val="ABUT수량-A1"/>
      <sheetName val="NEYOK"/>
      <sheetName val="단면가정"/>
      <sheetName val="CODE"/>
      <sheetName val="정부노임단가"/>
      <sheetName val="조작대(1연)"/>
      <sheetName val="조명시설"/>
      <sheetName val="지장물C"/>
      <sheetName val="3.하중산정4.지지력"/>
      <sheetName val="기둥(원형)"/>
      <sheetName val="WORK"/>
      <sheetName val="danga"/>
      <sheetName val="ilch"/>
      <sheetName val="터파기및재료"/>
      <sheetName val="설직재-1"/>
      <sheetName val="8.PILE  (돌출)"/>
      <sheetName val="을"/>
      <sheetName val="제직재"/>
      <sheetName val="제-노임"/>
      <sheetName val="&lt;목록&gt;"/>
      <sheetName val="20관리비율"/>
      <sheetName val="GONG1818"/>
      <sheetName val="기계시공"/>
      <sheetName val="data"/>
      <sheetName val="#REF"/>
      <sheetName val="SLAB&quot;1&quot;"/>
      <sheetName val="guard(mac)"/>
      <sheetName val="COPING"/>
      <sheetName val="간선계산"/>
      <sheetName val="투찰"/>
      <sheetName val="토공(우물통,기타) "/>
      <sheetName val="집수정"/>
      <sheetName val="당초수량"/>
      <sheetName val="도장수량(하1)"/>
      <sheetName val="주형"/>
      <sheetName val="표지"/>
      <sheetName val="설계조건"/>
      <sheetName val="집계표"/>
      <sheetName val="H-PILE수량집계"/>
      <sheetName val="마산방향철근집계"/>
      <sheetName val="진주방향"/>
      <sheetName val="마산방향"/>
      <sheetName val="날개벽(시점좌측)"/>
      <sheetName val="1.설계기준"/>
      <sheetName val="I.설계조건"/>
      <sheetName val="수량산출"/>
      <sheetName val="8.석축단위(H=1.5M)"/>
      <sheetName val="N賃率-職"/>
      <sheetName val="산출근거"/>
      <sheetName val="안전장치"/>
      <sheetName val="안정계산"/>
      <sheetName val="단면검토"/>
      <sheetName val="YES-T"/>
      <sheetName val="좌측"/>
      <sheetName val="INPUT"/>
      <sheetName val="총괄표"/>
      <sheetName val="수량BO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골재산출"/>
      <sheetName val="데리네이타현황"/>
      <sheetName val="내역"/>
      <sheetName val="입력란"/>
      <sheetName val="97노임단가"/>
      <sheetName val="Sheet1"/>
      <sheetName val="바닥판"/>
      <sheetName val="입력DATA"/>
      <sheetName val="공사비총괄표"/>
      <sheetName val="집계표"/>
      <sheetName val="철근량"/>
      <sheetName val="입찰안"/>
      <sheetName val="guard(mac)"/>
      <sheetName val="DATA"/>
      <sheetName val="BID"/>
      <sheetName val="공동구수량"/>
      <sheetName val="#REF"/>
      <sheetName val="주beam"/>
      <sheetName val="교각1"/>
      <sheetName val="차수공개요"/>
      <sheetName val="대로근거"/>
      <sheetName val="중로근거"/>
      <sheetName val="총괄표"/>
      <sheetName val="96정변2"/>
      <sheetName val="말뚝지지력산정"/>
      <sheetName val="당초"/>
      <sheetName val="식생블럭단위수량"/>
      <sheetName val="내역서"/>
      <sheetName val="노임단가"/>
      <sheetName val="기계경비(시간당)"/>
      <sheetName val="터파기및재료"/>
      <sheetName val="상시"/>
      <sheetName val="지장물C"/>
      <sheetName val="흥양2교토공집계표"/>
      <sheetName val="분석"/>
      <sheetName val="우수받이"/>
      <sheetName val="토목"/>
      <sheetName val="설명서 "/>
      <sheetName val="총수량집계표"/>
      <sheetName val="BOX수량"/>
      <sheetName val="재료집계표"/>
      <sheetName val="일위대가9803"/>
      <sheetName val="총괄내역서"/>
      <sheetName val="신천3호용수로"/>
      <sheetName val="3련 BOX"/>
      <sheetName val="CC16-내역서"/>
      <sheetName val="3BL공동구 수량"/>
      <sheetName val="4.2유효폭의 계산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2공구산출내역"/>
      <sheetName val="식재가격"/>
      <sheetName val="식재총괄"/>
      <sheetName val="일위목록"/>
      <sheetName val="수량산출"/>
      <sheetName val="기초일위"/>
      <sheetName val="시설일위"/>
      <sheetName val="조명일위"/>
      <sheetName val="기본1"/>
      <sheetName val="수정일위대가"/>
      <sheetName val="DATE"/>
      <sheetName val="표지"/>
      <sheetName val="일위대가목차"/>
      <sheetName val="인명부"/>
      <sheetName val="물량표"/>
      <sheetName val="PIPING"/>
      <sheetName val="#3_일위대가목록"/>
      <sheetName val="#2_일위대가목록"/>
      <sheetName val="102역사"/>
      <sheetName val="6PILE  (돌출)"/>
      <sheetName val="신고조서"/>
      <sheetName val="우수내용"/>
      <sheetName val="H-PILE수량집계"/>
      <sheetName val="품셈TABLE"/>
      <sheetName val="직접공사비"/>
      <sheetName val="재료"/>
      <sheetName val="목차 "/>
      <sheetName val="내역서중"/>
      <sheetName val="부대내역"/>
      <sheetName val="내역서1999.8최종"/>
      <sheetName val="실행"/>
      <sheetName val="예산M11A"/>
      <sheetName val="추가예산"/>
      <sheetName val="날개벽"/>
      <sheetName val="97년 추정"/>
      <sheetName val="도로경계단위"/>
      <sheetName val="일위대가1"/>
      <sheetName val="원형1호맨홀토공수량"/>
      <sheetName val="월말"/>
      <sheetName val="INPUT"/>
      <sheetName val="자재단가비교표"/>
      <sheetName val="토공(우물통,기타) "/>
      <sheetName val="1,2공구원가계산서"/>
      <sheetName val="1공구산출내역서"/>
      <sheetName val="일위대가표"/>
      <sheetName val="날개벽수량표"/>
      <sheetName val="발주내역"/>
      <sheetName val="준검 내역서"/>
      <sheetName val="초기화면"/>
      <sheetName val="암거단위"/>
      <sheetName val="찍기"/>
      <sheetName val="골조"/>
      <sheetName val="간접1"/>
      <sheetName val="노임"/>
      <sheetName val="2000년1차"/>
      <sheetName val="2000전체분"/>
      <sheetName val="조명율표"/>
      <sheetName val="차수"/>
      <sheetName val="뚝토공"/>
      <sheetName val="각종양식"/>
      <sheetName val="오동"/>
      <sheetName val="대조"/>
      <sheetName val="나한"/>
      <sheetName val="바닥판의 설계"/>
      <sheetName val="설직재-1"/>
      <sheetName val="중기"/>
      <sheetName val="증감내역서"/>
      <sheetName val="실행철강하도"/>
      <sheetName val="해평견적"/>
      <sheetName val="세골재  T2 변경 현황"/>
      <sheetName val="0.단가"/>
      <sheetName val="CAT_5"/>
      <sheetName val="원가"/>
      <sheetName val="CIVIL4"/>
      <sheetName val="VE절감"/>
      <sheetName val="자재단가"/>
      <sheetName val="건축공사"/>
      <sheetName val="JUCKEYK"/>
      <sheetName val="차액보증"/>
      <sheetName val="구조물터파기수량집계"/>
      <sheetName val="덕전리"/>
      <sheetName val="공정코드"/>
      <sheetName val="간지"/>
      <sheetName val="금액내역서"/>
      <sheetName val="수안보-MBR1"/>
      <sheetName val="전체"/>
      <sheetName val="항목등록"/>
      <sheetName val="일위대가목록"/>
      <sheetName val="자료입력"/>
      <sheetName val="적용토목"/>
      <sheetName val="총괄내역"/>
      <sheetName val="0506생활권구적"/>
      <sheetName val="지급자재"/>
      <sheetName val="세부내역"/>
      <sheetName val="약품공급2"/>
      <sheetName val="COPING"/>
      <sheetName val="단가표"/>
      <sheetName val="CTEMCOST"/>
      <sheetName val="공통가설공사"/>
      <sheetName val="RAMP 단면(R2)"/>
      <sheetName val="램머"/>
      <sheetName val="업무분장"/>
      <sheetName val="재료비"/>
      <sheetName val="포장물량집계"/>
      <sheetName val="4. 주형설계"/>
      <sheetName val="산근"/>
      <sheetName val="단면 (2)"/>
      <sheetName val="8.석축단위(H=1.5M)"/>
      <sheetName val="역T형교대(말뚝기초)"/>
      <sheetName val="I一般比"/>
      <sheetName val="집계표(OPTION)"/>
      <sheetName val="보차도경계석"/>
      <sheetName val="견적단가"/>
      <sheetName val="용수량(생활용수)"/>
      <sheetName val="코드"/>
      <sheetName val="Macro(전선)"/>
      <sheetName val="요율"/>
      <sheetName val="조경일람"/>
      <sheetName val="세부내역서(전기)"/>
      <sheetName val="1호맨홀토공"/>
      <sheetName val="원가서"/>
      <sheetName val="대창(함평)"/>
      <sheetName val="대창(장성)"/>
      <sheetName val="대창(함평)-창열"/>
      <sheetName val="암거 제원표"/>
      <sheetName val="WING3"/>
      <sheetName val="N賃率-職"/>
      <sheetName val="위치조서"/>
      <sheetName val="여과지동"/>
      <sheetName val="기초자료"/>
      <sheetName val="노임이"/>
      <sheetName val="공사비산출내역"/>
      <sheetName val="DB"/>
      <sheetName val="101동"/>
      <sheetName val="단가"/>
      <sheetName val="지중자재단가"/>
      <sheetName val="99총공사내역서"/>
      <sheetName val="토사(PE)"/>
      <sheetName val="PSCbeam설계"/>
      <sheetName val="ABUT수량-A1"/>
      <sheetName val="단가 및 재료비"/>
      <sheetName val="중기사용료산출근거"/>
      <sheetName val="48전력선로일위"/>
      <sheetName val="산출내역서"/>
      <sheetName val="기성내역"/>
      <sheetName val="노무비"/>
      <sheetName val="단양 00 아파트-세부내역"/>
      <sheetName val="총괄"/>
      <sheetName val="내역서 제출"/>
      <sheetName val="양식3"/>
      <sheetName val="연돌일위집계"/>
      <sheetName val="인수공규격"/>
      <sheetName val="수량집"/>
      <sheetName val="내역_ver1.0"/>
      <sheetName val="crude.SLAB RE-bar"/>
      <sheetName val="CRUDE RE-bar"/>
      <sheetName val="대림경상68억"/>
      <sheetName val="토목내역서 (도급단가)"/>
      <sheetName val="갑지"/>
      <sheetName val="2.단면가정"/>
      <sheetName val="수우미양가(Vlookup)"/>
      <sheetName val="노무비 근거"/>
      <sheetName val="역T형(H=6.0) (2)"/>
      <sheetName val="교각계산"/>
      <sheetName val="대비"/>
      <sheetName val="계수시트"/>
      <sheetName val="입력변수"/>
      <sheetName val="H-pile(298x299)"/>
      <sheetName val="H-pile(250x250)"/>
      <sheetName val="참조"/>
      <sheetName val="율촌법률사무소2내역"/>
      <sheetName val="시중노임단가"/>
      <sheetName val="MAIN_TABLE"/>
      <sheetName val="개인"/>
      <sheetName val="200"/>
      <sheetName val="표준차도부연장집계-ASP"/>
      <sheetName val="종배수관면벽구"/>
      <sheetName val="종배수관위치조서"/>
      <sheetName val="INPUT(덕도방향-시점)"/>
      <sheetName val="제경비"/>
      <sheetName val="도수로수량산출"/>
      <sheetName val="장비집계"/>
      <sheetName val="3.하중산정4.지지력"/>
      <sheetName val="1련박스"/>
      <sheetName val="맨홀수량"/>
      <sheetName val="유림골조"/>
      <sheetName val="지점별강우량"/>
      <sheetName val="자료"/>
      <sheetName val="건축내역"/>
      <sheetName val="MAIN"/>
      <sheetName val="견적990322"/>
      <sheetName val="지장물_data"/>
      <sheetName val="공사착공계"/>
      <sheetName val="배수내역"/>
      <sheetName val="ATM기초철가"/>
      <sheetName val="원형맨홀수량"/>
      <sheetName val="물가자료"/>
      <sheetName val="접지수량"/>
      <sheetName val="Sheet2"/>
      <sheetName val="코드표"/>
      <sheetName val="Y-WORK"/>
      <sheetName val=" 총괄표"/>
      <sheetName val="단가산출"/>
      <sheetName val="NYS"/>
      <sheetName val="표  지"/>
      <sheetName val="내역서적용수량"/>
      <sheetName val="실행내역"/>
      <sheetName val="금융비용"/>
      <sheetName val="단가비교표_공통1"/>
      <sheetName val="토공 total"/>
      <sheetName val="직노"/>
      <sheetName val="Customer Databas"/>
      <sheetName val="단면가정"/>
      <sheetName val="기흥하도용"/>
      <sheetName val="당진1,2호기전선관설치및접지4차공사내역서-을지"/>
      <sheetName val="가격조사서"/>
      <sheetName val="배수공"/>
      <sheetName val="암거"/>
      <sheetName val="포장공"/>
      <sheetName val="Sheet5"/>
      <sheetName val="을지"/>
      <sheetName val="WORK"/>
      <sheetName val="일위(수원)"/>
      <sheetName val="전체제잡비"/>
      <sheetName val="미드수량"/>
      <sheetName val="2000용수잠관-수량집계"/>
      <sheetName val="실행대비"/>
      <sheetName val="참고사항"/>
      <sheetName val="대부예산서"/>
      <sheetName val="CODE"/>
      <sheetName val="기초공"/>
      <sheetName val="MOTOR"/>
      <sheetName val="기둥(원형)"/>
      <sheetName val="제직재"/>
      <sheetName val="배수장토목공사비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C.배수관공"/>
      <sheetName val="토공(1)"/>
      <sheetName val="절대지우지말것"/>
      <sheetName val="집기손료"/>
      <sheetName val="단위중량"/>
      <sheetName val="소도3교"/>
      <sheetName val="소보"/>
      <sheetName val="포장면적집계"/>
      <sheetName val="출력X"/>
      <sheetName val="우각부보강"/>
      <sheetName val="재료할증"/>
      <sheetName val="상-교대(A1-A2)"/>
      <sheetName val="8.PILE  (돌출)"/>
      <sheetName val="수요개발과판매량"/>
      <sheetName val="목표세부명세"/>
      <sheetName val="총공사내역서"/>
      <sheetName val="공사직종별노임"/>
      <sheetName val="보도단위"/>
      <sheetName val="일위-1"/>
      <sheetName val="TYPE-A"/>
      <sheetName val="단가조사서"/>
      <sheetName val="전기"/>
      <sheetName val="건축-물가변동"/>
      <sheetName val="날개벽(시점좌측)"/>
      <sheetName val="단가조사"/>
      <sheetName val="woo(mac)"/>
      <sheetName val="설치조서"/>
      <sheetName val="Sheet3"/>
      <sheetName val="배수공집계표"/>
      <sheetName val="예정공정표"/>
      <sheetName val="1062-X방향 "/>
      <sheetName val="포장공사"/>
      <sheetName val="설계개요"/>
      <sheetName val="교량"/>
      <sheetName val="중기근거"/>
      <sheetName val="특별땅고르기"/>
      <sheetName val="단가일람"/>
      <sheetName val="지질조사"/>
      <sheetName val="수량3"/>
      <sheetName val="실행간접비용"/>
      <sheetName val="제잡비"/>
      <sheetName val="수량산출서"/>
      <sheetName val="빗물받이(910-510-410)"/>
      <sheetName val="우수공"/>
      <sheetName val="spiral"/>
      <sheetName val="2.건축"/>
      <sheetName val="Macro1"/>
      <sheetName val="문학간접"/>
      <sheetName val="간접"/>
      <sheetName val="보증수수료산출"/>
      <sheetName val="천방교접속"/>
      <sheetName val="대포2교접속"/>
      <sheetName val="설계명세"/>
      <sheetName val="갑지(추정)"/>
      <sheetName val="갑지1"/>
      <sheetName val="건축기계설비표선정수장"/>
      <sheetName val="Sheet1 (2)"/>
      <sheetName val="환경보전비B"/>
      <sheetName val="가옥철거(지장물조서)"/>
      <sheetName val="진주방향"/>
      <sheetName val="내역서(전기)"/>
      <sheetName val="측구터파기공수량집계"/>
      <sheetName val="배수공 시멘트 및 골재량 산출"/>
      <sheetName val="연결관수량 (2)"/>
      <sheetName val="사다리"/>
      <sheetName val="철집"/>
      <sheetName val="토적표"/>
      <sheetName val="경산"/>
      <sheetName val="공구"/>
      <sheetName val="CALCULATION"/>
      <sheetName val="본체"/>
      <sheetName val="신우"/>
      <sheetName val="원가계산서구조조정"/>
      <sheetName val="최적단면"/>
      <sheetName val="8설7발"/>
      <sheetName val="변경내역"/>
      <sheetName val="BOX 본체"/>
      <sheetName val="소요자재명세서"/>
      <sheetName val="노무비명세서"/>
      <sheetName val="수량집계표"/>
      <sheetName val="상수도토공집계표"/>
      <sheetName val="견적서"/>
      <sheetName val="기본파일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예정(3)"/>
      <sheetName val="터널조도"/>
      <sheetName val="부경대총괄내역서"/>
      <sheetName val="내역표지"/>
      <sheetName val="AIR SHOWER(3인용)"/>
      <sheetName val="SLAB&quot;1&quot;"/>
      <sheetName val="9GNG운반"/>
      <sheetName val="암거날개벽"/>
      <sheetName val="안정계산"/>
      <sheetName val="단면검토"/>
      <sheetName val="교수설계"/>
      <sheetName val="봉방동근생"/>
      <sheetName val="라멘수량"/>
      <sheetName val="을"/>
      <sheetName val="차압계산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자재대"/>
      <sheetName val="내역서 "/>
      <sheetName val="1.설계조건"/>
      <sheetName val="구조물철거타공정이월"/>
      <sheetName val="danga"/>
      <sheetName val="ilch"/>
      <sheetName val="철근단면적"/>
      <sheetName val="하도금액분계"/>
      <sheetName val="데이타"/>
      <sheetName val="Front"/>
      <sheetName val="wall"/>
      <sheetName val="앵커(3안)"/>
      <sheetName val="신표지1"/>
      <sheetName val="평가데이터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관급자재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설계내역서"/>
      <sheetName val="동원인원"/>
      <sheetName val="TOTAL_BOQ"/>
      <sheetName val="Total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공사개요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기초단가"/>
      <sheetName val="중기손료"/>
      <sheetName val="건축"/>
      <sheetName val="제원및배치"/>
      <sheetName val="입력자료"/>
      <sheetName val="원가계산"/>
      <sheetName val="CON'C"/>
      <sheetName val="토목주소"/>
      <sheetName val="기안"/>
      <sheetName val="1단계"/>
      <sheetName val="테이블"/>
      <sheetName val="관급자재대"/>
      <sheetName val="1.수량집계"/>
      <sheetName val="수습"/>
      <sheetName val="노임,기계경비"/>
      <sheetName val="유효폭의 계산"/>
      <sheetName val="도근좌표"/>
      <sheetName val="FAB별"/>
      <sheetName val="소비자가"/>
      <sheetName val="마산방향철근집계"/>
      <sheetName val="마산방향"/>
      <sheetName val="s"/>
      <sheetName val="백호우계수"/>
      <sheetName val="환율"/>
      <sheetName val="수량BOQ"/>
      <sheetName val="unitpric"/>
      <sheetName val="계약서"/>
      <sheetName val="수량산출표"/>
      <sheetName val="입상내역"/>
      <sheetName val="포장(수량)-관로부"/>
      <sheetName val="수량집계"/>
      <sheetName val="자재일람"/>
      <sheetName val="4)유동표"/>
      <sheetName val="6공구(당초)"/>
      <sheetName val="가도공"/>
      <sheetName val="식재인부"/>
      <sheetName val="개산공사비"/>
      <sheetName val="정부노임단가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기타 정보통신공사"/>
      <sheetName val="재료비단가"/>
      <sheetName val="원가계산서"/>
      <sheetName val="토공집계(rp)"/>
      <sheetName val="자재표"/>
      <sheetName val="영창26"/>
      <sheetName val="산출근거1"/>
      <sheetName val="사유서제출현황-2"/>
      <sheetName val="주차장(T4)"/>
      <sheetName val="40총괄"/>
      <sheetName val="40집계"/>
      <sheetName val="인부신상자료"/>
      <sheetName val="국도접속 차도부수량"/>
      <sheetName val="면적산출근거(실측)"/>
      <sheetName val="내역기준"/>
      <sheetName val="ⴭⴭⴭⴭⴭ"/>
      <sheetName val="보도공제면적"/>
      <sheetName val="6PILE__(돌출)"/>
      <sheetName val="설명서_"/>
      <sheetName val="내역서1999_8최종"/>
      <sheetName val="목차_"/>
      <sheetName val="97년_추정"/>
      <sheetName val="4_2유효폭의_계산"/>
      <sheetName val="4__주형설계"/>
      <sheetName val="단면_(2)"/>
      <sheetName val="8_석축단위(H=1_5M)"/>
      <sheetName val="세골재__T2_변경_현황"/>
      <sheetName val="0_단가"/>
      <sheetName val="직원자료입력"/>
      <sheetName val="본사공가현황"/>
      <sheetName val="DATA 입력부"/>
      <sheetName val="전기내역"/>
      <sheetName val="하도급원가계산총괄표(식재)"/>
      <sheetName val="B"/>
      <sheetName val="중간"/>
      <sheetName val="CON포장수량"/>
      <sheetName val="ACUNIT"/>
      <sheetName val="CONUNIT"/>
      <sheetName val="공문"/>
      <sheetName val="1호토공"/>
      <sheetName val="공사비증감"/>
      <sheetName val="알맹이"/>
      <sheetName val="1Month+Sheet2!"/>
      <sheetName val="현황산출서"/>
      <sheetName val="내역서(중수)"/>
      <sheetName val="공내역"/>
      <sheetName val="슬래브수량"/>
      <sheetName val="개요"/>
      <sheetName val="건축원가계산서"/>
      <sheetName val="공사"/>
      <sheetName val="FAB4생산"/>
      <sheetName val="EQT-ESTN"/>
      <sheetName val="종배수관설치현황"/>
      <sheetName val="대전(세창동)"/>
      <sheetName val="이토변실(A3-LINE)"/>
      <sheetName val="공기압축기실"/>
      <sheetName val="내역전기"/>
      <sheetName val="장비사양"/>
      <sheetName val="Tables"/>
      <sheetName val="공통가설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재료단가"/>
      <sheetName val="기존단가 (2)"/>
      <sheetName val="우수공,맨홀,집수정"/>
      <sheetName val="7-1.인건비"/>
      <sheetName val="database"/>
      <sheetName val="공통비(전체)"/>
      <sheetName val="제수변 수량집계표(보통)"/>
      <sheetName val="단가산출서1"/>
      <sheetName val="좌측"/>
      <sheetName val="수입"/>
      <sheetName val="hvac(제어동)"/>
      <sheetName val="조경"/>
      <sheetName val="방음벽기초(H=4m)"/>
      <sheetName val="SILICATE"/>
      <sheetName val="TB-내역서"/>
      <sheetName val="업체별기성내역"/>
      <sheetName val="내역서_"/>
      <sheetName val="시설물기초"/>
      <sheetName val="전기일위목록"/>
      <sheetName val="6월 출고 일일보고"/>
      <sheetName val="대공종"/>
      <sheetName val="합계"/>
      <sheetName val="archi(본사)"/>
      <sheetName val="증감대비표"/>
      <sheetName val="4.하중산정"/>
      <sheetName val="현장설명"/>
      <sheetName val="기초(중마오수)"/>
      <sheetName val="중기조종사 단위단가"/>
      <sheetName val="PROJECT BRIEF(EX.NEW)"/>
      <sheetName val="(C)원내역"/>
      <sheetName val="Eq. Mobilization"/>
      <sheetName val="Toolbox"/>
      <sheetName val="양수장(기계)"/>
      <sheetName val="수량분배표"/>
      <sheetName val="각사별공사비분개 "/>
      <sheetName val="7급줄떼공"/>
      <sheetName val="하수급견적대비"/>
      <sheetName val="접합수량(피벗)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옹벽수량집계"/>
      <sheetName val="배수통관(좌)"/>
      <sheetName val="전동기"/>
      <sheetName val="하조서"/>
      <sheetName val="지하"/>
      <sheetName val="2호맨홀공제수량"/>
      <sheetName val="당정동공통이수"/>
      <sheetName val="당정동경상이수"/>
      <sheetName val="1단계 (2)"/>
      <sheetName val="직재"/>
      <sheetName val="상부집계표"/>
      <sheetName val="9811"/>
      <sheetName val="관급"/>
      <sheetName val="일위대가(1)"/>
      <sheetName val="이름정의"/>
      <sheetName val="초기화면1"/>
      <sheetName val="유별자산배수"/>
      <sheetName val="토공"/>
      <sheetName val="2.2.2입적표"/>
      <sheetName val="Sheet17"/>
      <sheetName val="가로등내역서"/>
      <sheetName val="내력서"/>
      <sheetName val="일위대가(가설)"/>
      <sheetName val="몰탈재료산출"/>
      <sheetName val="신규 수주분(사용자 정의)"/>
      <sheetName val="DATA2000"/>
      <sheetName val="1.설계기준"/>
      <sheetName val="sw1"/>
      <sheetName val="WVAL"/>
      <sheetName val="ITEM"/>
      <sheetName val="용산1(해보)"/>
      <sheetName val="1"/>
      <sheetName val="합계금액"/>
      <sheetName val="공사비예산서(토목분)"/>
      <sheetName val="식재일위대가"/>
      <sheetName val="hvac내역서(제어동)"/>
      <sheetName val="원가입력"/>
      <sheetName val="송라터널총괄"/>
      <sheetName val="7.PILE  (돌출)"/>
      <sheetName val="손익분석"/>
      <sheetName val="관리,공감"/>
      <sheetName val="PAINT"/>
      <sheetName val="SUMMARY"/>
      <sheetName val="일위대가(건축)"/>
      <sheetName val="역T형"/>
      <sheetName val="직공비"/>
      <sheetName val="연령현황"/>
      <sheetName val="99노임기준"/>
      <sheetName val="일반부표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SAP_INPUT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건축명"/>
      <sheetName val="기계명"/>
      <sheetName val="전기명"/>
      <sheetName val="토목명"/>
      <sheetName val="단중표"/>
      <sheetName val="설계기준"/>
      <sheetName val="내역1"/>
      <sheetName val="단가대비표"/>
      <sheetName val="2.가정단면"/>
      <sheetName val="사급자재"/>
      <sheetName val="방음벽기초"/>
      <sheetName val="노무비단가"/>
      <sheetName val="2.토목공사"/>
      <sheetName val="돌담교_상부수량"/>
      <sheetName val="CON기초"/>
      <sheetName val="설계예시"/>
      <sheetName val="기본일위"/>
      <sheetName val="집수정(600-700)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FILE1"/>
      <sheetName val="단가산출2"/>
      <sheetName val="단가산출1"/>
      <sheetName val="(A)내역서"/>
      <sheetName val="실행견적"/>
      <sheetName val="전기단가조사서"/>
      <sheetName val="SG"/>
      <sheetName val="배수철근"/>
      <sheetName val="오수주요자재"/>
      <sheetName val="용역비내역-진짜"/>
      <sheetName val="일위단위"/>
      <sheetName val="공사비집계"/>
      <sheetName val="T13(P68~72,78)"/>
      <sheetName val="설계"/>
      <sheetName val="내역서01"/>
      <sheetName val="EACT10"/>
      <sheetName val="GI-LIST"/>
      <sheetName val="시선유도표지집계표"/>
      <sheetName val="절대삭제금지"/>
      <sheetName val="파일의이용"/>
      <sheetName val="토목검측서"/>
      <sheetName val="비교1"/>
      <sheetName val="Sheet4"/>
      <sheetName val="구의33고"/>
      <sheetName val="1차 내역서"/>
      <sheetName val="slurrywall설계가"/>
      <sheetName val="2002하반기노임기준"/>
      <sheetName val="음성방향"/>
      <sheetName val="산출기준자료"/>
      <sheetName val="구역화물"/>
      <sheetName val="단위목록"/>
      <sheetName val="시험비"/>
      <sheetName val="할증"/>
      <sheetName val="수량증감표"/>
      <sheetName val="터파기운반비산출"/>
      <sheetName val="산적토운반비산출"/>
      <sheetName val="적용단가"/>
      <sheetName val="청 구"/>
      <sheetName val="설계산출기초"/>
      <sheetName val="수산(당)"/>
      <sheetName val="날개벽(TYPE2)"/>
      <sheetName val="단가 (2)"/>
      <sheetName val="고유코드_설계"/>
      <sheetName val="도기류"/>
      <sheetName val="확약서"/>
      <sheetName val="내역갑지"/>
      <sheetName val="A-8 PD(도로중앙)"/>
      <sheetName val="9-1차이내역"/>
      <sheetName val="프랜트면허"/>
      <sheetName val="신호등일위대가"/>
      <sheetName val="흄관기초"/>
      <sheetName val="DATA 입력란"/>
      <sheetName val="1. 설계조건 2.단면가정 3. 하중계산"/>
      <sheetName val="BSD (2)"/>
      <sheetName val="일반수량총괄집계"/>
      <sheetName val="차선도색-연장,수량(1)"/>
      <sheetName val="호프"/>
      <sheetName val="토목(용인)"/>
      <sheetName val="중기사용료"/>
      <sheetName val="물가시세"/>
      <sheetName val="사  업  비  수  지  예  산  서"/>
      <sheetName val="터파기단면도(보도)"/>
      <sheetName val="98NS-N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Baby일위대가"/>
      <sheetName val="시설물단가표"/>
      <sheetName val="노무비단가표"/>
      <sheetName val="기초자료입력"/>
      <sheetName val="몰탈"/>
      <sheetName val="98수문일위"/>
      <sheetName val="1.수인터널"/>
      <sheetName val="기초코드"/>
      <sheetName val="남양내역"/>
      <sheetName val="상 부"/>
      <sheetName val="현장소운반"/>
      <sheetName val="관구보호몰탈"/>
      <sheetName val="(1)본선수량집계"/>
      <sheetName val="사유서"/>
      <sheetName val="기초도면제작"/>
      <sheetName val="전기일위대가"/>
      <sheetName val="표지 (2)"/>
      <sheetName val="총집계"/>
      <sheetName val="주경기-오배수"/>
      <sheetName val="토공총괄집계"/>
      <sheetName val="기기리스트"/>
      <sheetName val="1,2,3,4,5단위수량"/>
      <sheetName val="W3단면"/>
      <sheetName val="세목전체"/>
      <sheetName val="20관리비율"/>
      <sheetName val="플랜트 설치"/>
      <sheetName val="견적조건"/>
      <sheetName val="개략"/>
      <sheetName val="안산기계장치"/>
      <sheetName val="TEL"/>
      <sheetName val="6호기"/>
      <sheetName val="구체"/>
      <sheetName val="좌측날개벽"/>
      <sheetName val="우측날개벽"/>
      <sheetName val="setup"/>
      <sheetName val="품셈"/>
      <sheetName val="인부임"/>
      <sheetName val="원가+내역"/>
      <sheetName val="선정요령"/>
      <sheetName val="시운전연료"/>
      <sheetName val="b_balju"/>
      <sheetName val="연장및면적(좌측)"/>
      <sheetName val="SORCE1"/>
      <sheetName val="물가대비표"/>
      <sheetName val="Sheet2 (2)"/>
      <sheetName val="건축내역서 (경제상무실)"/>
      <sheetName val="화설내"/>
      <sheetName val="조건"/>
      <sheetName val="MAT"/>
      <sheetName val="연도별cash"/>
      <sheetName val="대비표"/>
      <sheetName val="1_설계조건"/>
      <sheetName val="자재테이블"/>
      <sheetName val="CABLE"/>
      <sheetName val="옥외등신설"/>
      <sheetName val="저케CV22신설"/>
      <sheetName val="저케CV38신설"/>
      <sheetName val="저케CV8신설"/>
      <sheetName val="접지3종"/>
      <sheetName val="단가파주4"/>
      <sheetName val="건축공사집계"/>
      <sheetName val="00000"/>
      <sheetName val="SANTOGO"/>
      <sheetName val="조직표"/>
      <sheetName val="기성부분 내역집계표-기계공사"/>
      <sheetName val="결과조달"/>
      <sheetName val="신림자금"/>
      <sheetName val="2002년12월"/>
      <sheetName val="오수공수량집계표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노면표지 수량"/>
      <sheetName val="토공사"/>
      <sheetName val="1.우편집중내역서"/>
      <sheetName val="입찰견적보고서"/>
      <sheetName val="XL4Poppy"/>
      <sheetName val="구조물공"/>
      <sheetName val="물푸기"/>
      <sheetName val="견적대비 견적서"/>
      <sheetName val="지하시설물작성"/>
      <sheetName val="원"/>
      <sheetName val="유림콘도"/>
      <sheetName val="정거장 설계조건"/>
      <sheetName val="제경비산출서"/>
      <sheetName val="선수금"/>
      <sheetName val="자재집계 (2)"/>
      <sheetName val="지역"/>
      <sheetName val="인공산출"/>
      <sheetName val="산근(1)"/>
      <sheetName val="기본단가표"/>
      <sheetName val="목록"/>
      <sheetName val="중기목록표"/>
      <sheetName val="시간당중기사용료"/>
      <sheetName val="asd"/>
      <sheetName val="1TL종점(1)"/>
      <sheetName val="일위총괄"/>
      <sheetName val="load"/>
      <sheetName val="#4 PSV"/>
      <sheetName val="직접노무"/>
      <sheetName val="직접재료"/>
      <sheetName val="Manmonth(입력)"/>
      <sheetName val="제잡비계산"/>
      <sheetName val="환경평가"/>
      <sheetName val="인구"/>
      <sheetName val="SHEET"/>
      <sheetName val="총괄BOQ"/>
      <sheetName val="청주(철골발주의뢰서)"/>
      <sheetName val="16-1"/>
      <sheetName val="산출서양식01"/>
      <sheetName val="세부내역서"/>
      <sheetName val="효성CB 1P기초"/>
      <sheetName val="직접경비호표"/>
      <sheetName val="안양동교 1안"/>
      <sheetName val="진입로 지세할증산출(다사분기)"/>
      <sheetName val=" FURNACE현설"/>
      <sheetName val="토목-물가"/>
      <sheetName val="FORM-0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교통안전시설집계표"/>
      <sheetName val="실행(1)"/>
      <sheetName val="C3"/>
      <sheetName val="수량산출서 갑지"/>
      <sheetName val="수정시산표"/>
      <sheetName val="지역별수출"/>
      <sheetName val="직종표"/>
      <sheetName val="효동종합건설(주)"/>
      <sheetName val="eq_data"/>
      <sheetName val="UEC영화관본공사내역"/>
      <sheetName val="집 계 표"/>
      <sheetName val="내역서1"/>
      <sheetName val="sub"/>
      <sheetName val="집"/>
      <sheetName val="Sheet1_(2)"/>
      <sheetName val="기본가정"/>
      <sheetName val="부하자료"/>
      <sheetName val="노.표-조"/>
      <sheetName val="지장물조서"/>
      <sheetName val="기별(종합)"/>
      <sheetName val="일용노무비지급명세서(7)"/>
      <sheetName val="중기가동(7)"/>
      <sheetName val="1공구 건정토건 토공"/>
      <sheetName val="발주참고#"/>
      <sheetName val="기준단가현황"/>
      <sheetName val="공사개요(입력)"/>
      <sheetName val="마스터"/>
      <sheetName val="유입량"/>
      <sheetName val="일위대가(계측기설치)"/>
      <sheetName val="절취및터파기"/>
      <sheetName val="CPM챠트"/>
      <sheetName val="조작대(1연)"/>
      <sheetName val="토적계산서"/>
      <sheetName val="법면"/>
      <sheetName val="부대공"/>
      <sheetName val="중기일위대가"/>
      <sheetName val="배수공1"/>
      <sheetName val="COMPARISON TABLE"/>
      <sheetName val="부대공Ⅱ"/>
      <sheetName val="견적대비"/>
      <sheetName val="통영LNG입찰현황"/>
      <sheetName val="슬래브"/>
      <sheetName val="토목품셈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정렬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토공총괄표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대운산출"/>
      <sheetName val="소방현물"/>
      <sheetName val="도장수량(하1)"/>
      <sheetName val="주형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인천제철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주식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바닥판(1)"/>
      <sheetName val="설계기준 및 하중계산"/>
      <sheetName val="11.자재단가"/>
      <sheetName val="공종별수량집계"/>
      <sheetName val="중기집계"/>
      <sheetName val="예산대비"/>
      <sheetName val="현장관리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FOOTING단면력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준공정산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A2"/>
      <sheetName val="2"/>
      <sheetName val="각형맨홀"/>
      <sheetName val="격점수량"/>
      <sheetName val="II손익관리"/>
      <sheetName val="기존건물 깨기원단위"/>
      <sheetName val="시장성초안camera"/>
      <sheetName val="장비종합부표"/>
      <sheetName val="집계표_식재"/>
      <sheetName val="부표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tggwan(mac)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배수관산출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지수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연결임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옹벽공 수량집계표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단가조건(02년)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이음개소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암거단위-1련"/>
      <sheetName val="A 견적"/>
      <sheetName val="집수정"/>
      <sheetName val="HRSG SMALL07220"/>
      <sheetName val="투입비"/>
      <sheetName val="pier(각형)"/>
      <sheetName val="인부노임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단가산출서"/>
      <sheetName val="공정data"/>
      <sheetName val="인건비 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공사비예"/>
      <sheetName val="6.간접공사비 外"/>
      <sheetName val="직접재료비데이타"/>
      <sheetName val="산출근거(수정)"/>
      <sheetName val="L_RPTB03_01"/>
      <sheetName val="인입관수량총괄"/>
      <sheetName val="TEST1"/>
      <sheetName val="9509"/>
      <sheetName val="2004일위대가"/>
      <sheetName val="인원배치"/>
      <sheetName val="조경수목"/>
      <sheetName val="퇴직공제부금"/>
      <sheetName val="평균노임"/>
      <sheetName val="1공구원가계산서"/>
      <sheetName val="주안3차A-A"/>
      <sheetName val="전산output"/>
      <sheetName val="Detail"/>
      <sheetName val="국도접속_차도부수량"/>
      <sheetName val="연결관수량_(2)"/>
      <sheetName val="RE9604"/>
      <sheetName val="일용노임단가"/>
      <sheetName val="간접비 총괄표"/>
      <sheetName val="기본사항"/>
      <sheetName val="일반전기(가설, 접지)"/>
      <sheetName val="99년하반기"/>
      <sheetName val="4.1DNR기계(공법)"/>
      <sheetName val="데이터"/>
      <sheetName val="사업총괄"/>
      <sheetName val="전등설비"/>
      <sheetName val="Macro"/>
      <sheetName val="토량산출서"/>
      <sheetName val="제조원가"/>
      <sheetName val="ELEC"/>
      <sheetName val="참조 (2)"/>
      <sheetName val="관로조서"/>
      <sheetName val="설원"/>
      <sheetName val="출자한도"/>
      <sheetName val="옥외외등집계표"/>
      <sheetName val="______PROJECT_hb___1__________2"/>
      <sheetName val="1안"/>
      <sheetName val="집행내역(190403)"/>
      <sheetName val="건축2"/>
      <sheetName val="현장관리"/>
      <sheetName val="부대단위수량"/>
      <sheetName val="-배수구조물공토공"/>
      <sheetName val="횡배수관재료-"/>
      <sheetName val="계산서(직선부)"/>
      <sheetName val="콘크리트측구연장"/>
      <sheetName val="환율및유가"/>
      <sheetName val="인사자료총집계"/>
      <sheetName val="설비원가"/>
      <sheetName val="총괄철근집계표"/>
      <sheetName val="앉음벽 (2)"/>
      <sheetName val="간지1"/>
      <sheetName val="1.사유서"/>
      <sheetName val="간지2"/>
      <sheetName val="간지3"/>
      <sheetName val="부재별집계표"/>
      <sheetName val="도면"/>
      <sheetName val="비주거용"/>
      <sheetName val="중기목록"/>
      <sheetName val="구조물집계"/>
      <sheetName val="토공집계"/>
      <sheetName val="우수공,맨홀,집수_x0000_"/>
      <sheetName val="3.자재비(총괄)"/>
      <sheetName val="MIJIBI"/>
      <sheetName val="접속도수량집계표"/>
      <sheetName val="제잡비(전체)"/>
      <sheetName val="콘크리트"/>
      <sheetName val="진단세부현황"/>
      <sheetName val="단가비교"/>
      <sheetName val="dongia (2)"/>
      <sheetName val="YANG"/>
      <sheetName val="EJ"/>
      <sheetName val="252K444"/>
      <sheetName val="동방설계서"/>
      <sheetName val="F4-F7"/>
      <sheetName val="A5"/>
      <sheetName val="0. 인명부"/>
      <sheetName val="토지산정"/>
      <sheetName val="2-2.매출분석"/>
      <sheetName val="수수료율표"/>
      <sheetName val="TOWER 12TON"/>
      <sheetName val="TOWER 10TON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총괄집계표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CAUDIT"/>
      <sheetName val="Team 종합"/>
      <sheetName val="CC Down load 0716"/>
      <sheetName val="수량산출서 (2)"/>
      <sheetName val="본선 토공 분배표"/>
      <sheetName val="현장"/>
      <sheetName val="자판실행"/>
      <sheetName val="배관단가"/>
      <sheetName val="수리결과"/>
      <sheetName val="참고"/>
      <sheetName val="시설물일위"/>
      <sheetName val="수목일위"/>
      <sheetName val="가설공사"/>
      <sheetName val="단가결정"/>
      <sheetName val="내역아"/>
      <sheetName val="울타리"/>
      <sheetName val="동물이동통로"/>
      <sheetName val="LD TX"/>
      <sheetName val="5"/>
      <sheetName val="노임 단가"/>
      <sheetName val="임대손익"/>
      <sheetName val="조직"/>
      <sheetName val="2.2 S-Curve"/>
      <sheetName val="D_MUC"/>
      <sheetName val="단면A-A(TR)"/>
      <sheetName val="CTG"/>
      <sheetName val="6MONTHS"/>
      <sheetName val="침하계"/>
      <sheetName val="일위대가표(유단가)"/>
      <sheetName val="Notes"/>
      <sheetName val="code HTT Thap"/>
      <sheetName val="Chiet tinh dz35"/>
      <sheetName val="RFP002"/>
      <sheetName val="Rooms"/>
      <sheetName val="TABLE DB"/>
      <sheetName val="쌍용 data base"/>
      <sheetName val="DI-ESTI"/>
      <sheetName val="6PILE__(돌출)1"/>
      <sheetName val="1_설계조건1"/>
      <sheetName val="2_2_S-Curve"/>
      <sheetName val="1_2_1_마루높이결정"/>
      <sheetName val="Pier_3"/>
      <sheetName val="PAD_TR보호대기초"/>
      <sheetName val="FitOutConfCentre"/>
      <sheetName val="물류최종8월7"/>
      <sheetName val="gvl"/>
      <sheetName val="RAB AR&amp;STR"/>
      <sheetName val="Civil. Sub-Station 1"/>
      <sheetName val="Z"/>
      <sheetName val="escon"/>
      <sheetName val="BG"/>
      <sheetName val="Mall"/>
      <sheetName val="실행내역서 "/>
      <sheetName val="Thuc thanh"/>
      <sheetName val="GIAVLIEU"/>
      <sheetName val="SAP"/>
      <sheetName val="D&amp;W def."/>
      <sheetName val="4-Lane bridge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TONGKE-HT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Coax Designer"/>
      <sheetName val="264"/>
      <sheetName val="MAIN GATE HOUSE"/>
      <sheetName val="dnc4"/>
      <sheetName val="Bìa"/>
      <sheetName val="Bảng KLHT"/>
      <sheetName val="RC WORK"/>
      <sheetName val="PKKK"/>
      <sheetName val="Kính"/>
      <sheetName val="Bảng Phân Tích Chi Phí"/>
      <sheetName val="6PILE__(돌출)2"/>
      <sheetName val="내역서_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설명서_1"/>
      <sheetName val="플랜트_설치1"/>
      <sheetName val="8_PILE__(돌출)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tong du toan"/>
      <sheetName val="DAF-2"/>
      <sheetName val="Quantity"/>
      <sheetName val="MTP"/>
      <sheetName val="Gia VL,NC,M"/>
      <sheetName val="Phan chung"/>
      <sheetName val="Names"/>
      <sheetName val="Tom tat gia du thau"/>
      <sheetName val="1_MV"/>
      <sheetName val="MTC"/>
      <sheetName val="Earthwork"/>
      <sheetName val="CFS3"/>
      <sheetName val="SITE-E"/>
      <sheetName val="Currency Rate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pvc연결관"/>
      <sheetName val="Contents"/>
      <sheetName val="개방1"/>
      <sheetName val="공사내역서(을)실행"/>
      <sheetName val="변실"/>
      <sheetName val="이음부"/>
      <sheetName val="아스콘단위"/>
      <sheetName val="배수개거"/>
      <sheetName val="업무"/>
      <sheetName val="일위대가_호표"/>
      <sheetName val="일위대가_호표 (계약)"/>
      <sheetName val="N10(미지급) "/>
      <sheetName val="(평균)"/>
      <sheetName val="주소록2000(전화번호부)"/>
      <sheetName val="항목"/>
      <sheetName val="DNW"/>
      <sheetName val="단지조성공(가포)"/>
      <sheetName val="LKVL-CK-HT-GD1"/>
      <sheetName val="깨기"/>
      <sheetName val="도"/>
      <sheetName val="S0"/>
      <sheetName val="정읍농소"/>
      <sheetName val="편입용지조서"/>
      <sheetName val="계약ITEM"/>
      <sheetName val="Rebar"/>
      <sheetName val="Bảng mã VT"/>
      <sheetName val="종배수관"/>
      <sheetName val="설직재_1"/>
      <sheetName val="중간간지 (2)"/>
      <sheetName val="Multi-dims"/>
      <sheetName val="D-철근총괄"/>
      <sheetName val="수문보고"/>
      <sheetName val="2.단면가정 "/>
      <sheetName val="접속도로"/>
      <sheetName val="자재단가대비표"/>
      <sheetName val="汇总表"/>
      <sheetName val="PAINT (2)"/>
      <sheetName val="Sheet1_(2)1"/>
      <sheetName val="별표_1"/>
      <sheetName val="토공(우물통,기타)_1"/>
      <sheetName val="표__지1"/>
      <sheetName val="BOX(1_5X1_5)1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각사별공사비분개_"/>
      <sheetName val="전차선로_물량표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Cash Flow bulanan"/>
      <sheetName val="tifico"/>
      <sheetName val="Bao cao hao hut VT-TR"/>
      <sheetName val="Y_WORK"/>
      <sheetName val="運転条件一覧"/>
      <sheetName val="125x125"/>
      <sheetName val="Items"/>
      <sheetName val="¥ "/>
      <sheetName val="KLall"/>
      <sheetName val="DTTC CHI TIET"/>
      <sheetName val="Du toan"/>
      <sheetName val="Xunit (단위환산)"/>
      <sheetName val="고객사 관리 코드"/>
      <sheetName val="연부97-1"/>
      <sheetName val="DTCT"/>
      <sheetName val="SEX"/>
      <sheetName val="2.1 受電設備棟"/>
      <sheetName val="2.2 受・防火水槽"/>
      <sheetName val="2.3 排水処理設備棟"/>
      <sheetName val="2.4 倉庫棟"/>
      <sheetName val="2.5 守衛棟"/>
      <sheetName val="Xunit_(단위환산)"/>
      <sheetName val="고객사_관리_코드"/>
      <sheetName val="인상효1"/>
      <sheetName val="DI_전처리 단가집(GP1 실적가)"/>
      <sheetName val="산출3-유도등"/>
      <sheetName val="산출2-동력"/>
      <sheetName val="산출2-피뢰침"/>
      <sheetName val="검측감리공제요율"/>
      <sheetName val="시공감리공제요율"/>
      <sheetName val="책임감리공제요율"/>
      <sheetName val="총정리"/>
      <sheetName val="INPUTDATA"/>
      <sheetName val="과거자료"/>
      <sheetName val="시설국장자료"/>
      <sheetName val="설계서(동안동)"/>
      <sheetName val="간이(갑)"/>
      <sheetName val="Bldg Brkdown"/>
      <sheetName val="교대"/>
      <sheetName val="노임단가표"/>
      <sheetName val="가로등"/>
      <sheetName val="공사일위대가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노임단가(직종번호 순)"/>
      <sheetName val="기초수량산출서"/>
      <sheetName val="대창토공"/>
      <sheetName val="가시설(TYPE-A)"/>
      <sheetName val="포장수량"/>
      <sheetName val="산출서-1"/>
      <sheetName val="산출서-수식"/>
      <sheetName val="상부수량"/>
      <sheetName val="EQUIP_LIST"/>
      <sheetName val="실행내역(10_13)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2-1__경관조명_내역총괄표"/>
      <sheetName val="AS포장복구_"/>
      <sheetName val="개별직종노임단가(2003_9)"/>
      <sheetName val="총_원가계산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부대공수량산출"/>
      <sheetName val="공통갑지"/>
      <sheetName val="기성청구조서"/>
      <sheetName val="토공사B동추가"/>
      <sheetName val="심사물량"/>
      <sheetName val="토공(본관-토사)"/>
      <sheetName val="토공(분기관-토사)"/>
      <sheetName val="토공(분기관-암)"/>
      <sheetName val="토공(본관-암)"/>
      <sheetName val="DATA입력"/>
      <sheetName val="기초계산(Pmax)"/>
      <sheetName val="수량간지코드"/>
      <sheetName val="수량목차코드"/>
      <sheetName val="쌍송교"/>
      <sheetName val="포장면적산출"/>
      <sheetName val="포장수량집계"/>
      <sheetName val="1.RAMP-A"/>
      <sheetName val="BOJUNGGM"/>
      <sheetName val="금전출납"/>
      <sheetName val="직영명부"/>
      <sheetName val="대총괄"/>
      <sheetName val="방화도료"/>
      <sheetName val="제경비최종"/>
      <sheetName val="사본 _ b_balju"/>
      <sheetName val="중단원본"/>
      <sheetName val="업체별담당"/>
      <sheetName val="36+45-113-18+19+20I"/>
      <sheetName val="ESC (공정표기준)"/>
      <sheetName val="공사설계"/>
      <sheetName val="10동"/>
      <sheetName val="금속및금속창호"/>
      <sheetName val="입력장소"/>
      <sheetName val="값"/>
      <sheetName val="한일양산"/>
      <sheetName val="계약내역서"/>
      <sheetName val="계정"/>
      <sheetName val="서울대규장각(가시설흙막이)"/>
      <sheetName val="일위대가 "/>
      <sheetName val="2.관대집계표"/>
      <sheetName val="S.중기사용료"/>
      <sheetName val="수불계획서(전체)"/>
      <sheetName val="투입비분석표"/>
      <sheetName val="형식 - 1-2-3"/>
      <sheetName val="정부노임"/>
      <sheetName val="지수980731이후"/>
      <sheetName val="공정추가"/>
      <sheetName val="일위(PN)"/>
      <sheetName val="203"/>
      <sheetName val="9_정착구_보강1"/>
      <sheetName val="단가_(2)1"/>
      <sheetName val="환경기계공정표_(3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사__업__비__수__지__예__산__서1"/>
      <sheetName val="11_1_단면hwp"/>
      <sheetName val="Sheet2_(2)1"/>
      <sheetName val="Customer_Databas1"/>
      <sheetName val="상_부1"/>
      <sheetName val="A-8_PD(도로중앙)1"/>
      <sheetName val="청_구1"/>
      <sheetName val="설내역서_1"/>
      <sheetName val="건축내역서_(경제상무실)1"/>
      <sheetName val="1_수인터널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단가_및_재료비1"/>
      <sheetName val="Ⅴ-2_공종별내역"/>
      <sheetName val="4_내진설계"/>
      <sheetName val="_ｹ-ﾌﾞﾙ"/>
      <sheetName val="지구_리스트"/>
      <sheetName val="1000_DB구축_부표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공통자료"/>
      <sheetName val="99노임단_x0007_"/>
      <sheetName val="99노임단쌇"/>
      <sheetName val="1호맨홀가감수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/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>
        <row r="1">
          <cell r="A1" t="str">
            <v>시멘트,모래,자갈 산출표</v>
          </cell>
        </row>
      </sheetData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>
        <row r="1">
          <cell r="A1" t="str">
            <v>시멘트,모래,자갈 산출표</v>
          </cell>
        </row>
      </sheetData>
      <sheetData sheetId="819">
        <row r="1">
          <cell r="A1" t="str">
            <v>시멘트,모래,자갈 산출표</v>
          </cell>
        </row>
      </sheetData>
      <sheetData sheetId="820">
        <row r="1">
          <cell r="A1" t="str">
            <v>시멘트,모래,자갈 산출표</v>
          </cell>
        </row>
      </sheetData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>
        <row r="1">
          <cell r="A1" t="str">
            <v>시멘트,모래,자갈 산출표</v>
          </cell>
        </row>
      </sheetData>
      <sheetData sheetId="996">
        <row r="1">
          <cell r="A1" t="str">
            <v>시멘트,모래,자갈 산출표</v>
          </cell>
        </row>
      </sheetData>
      <sheetData sheetId="997">
        <row r="1">
          <cell r="A1" t="str">
            <v>시멘트,모래,자갈 산출표</v>
          </cell>
        </row>
      </sheetData>
      <sheetData sheetId="998">
        <row r="1">
          <cell r="A1" t="str">
            <v>시멘트,모래,자갈 산출표</v>
          </cell>
        </row>
      </sheetData>
      <sheetData sheetId="999">
        <row r="1">
          <cell r="A1" t="str">
            <v>시멘트,모래,자갈 산출표</v>
          </cell>
        </row>
      </sheetData>
      <sheetData sheetId="1000">
        <row r="1">
          <cell r="A1" t="str">
            <v>시멘트,모래,자갈 산출표</v>
          </cell>
        </row>
      </sheetData>
      <sheetData sheetId="1001">
        <row r="1">
          <cell r="A1" t="str">
            <v>시멘트,모래,자갈 산출표</v>
          </cell>
        </row>
      </sheetData>
      <sheetData sheetId="1002">
        <row r="1">
          <cell r="A1" t="str">
            <v>시멘트,모래,자갈 산출표</v>
          </cell>
        </row>
      </sheetData>
      <sheetData sheetId="1003">
        <row r="1">
          <cell r="A1" t="str">
            <v>시멘트,모래,자갈 산출표</v>
          </cell>
        </row>
      </sheetData>
      <sheetData sheetId="1004">
        <row r="1">
          <cell r="A1" t="str">
            <v>시멘트,모래,자갈 산출표</v>
          </cell>
        </row>
      </sheetData>
      <sheetData sheetId="1005">
        <row r="1">
          <cell r="A1" t="str">
            <v>시멘트,모래,자갈 산출표</v>
          </cell>
        </row>
      </sheetData>
      <sheetData sheetId="1006">
        <row r="1">
          <cell r="A1" t="str">
            <v>시멘트,모래,자갈 산출표</v>
          </cell>
        </row>
      </sheetData>
      <sheetData sheetId="1007">
        <row r="1">
          <cell r="A1" t="str">
            <v>시멘트,모래,자갈 산출표</v>
          </cell>
        </row>
      </sheetData>
      <sheetData sheetId="1008">
        <row r="1">
          <cell r="A1" t="str">
            <v>시멘트,모래,자갈 산출표</v>
          </cell>
        </row>
      </sheetData>
      <sheetData sheetId="1009">
        <row r="1">
          <cell r="A1" t="str">
            <v>시멘트,모래,자갈 산출표</v>
          </cell>
        </row>
      </sheetData>
      <sheetData sheetId="1010">
        <row r="1">
          <cell r="A1" t="str">
            <v>시멘트,모래,자갈 산출표</v>
          </cell>
        </row>
      </sheetData>
      <sheetData sheetId="1011">
        <row r="1">
          <cell r="A1" t="str">
            <v>시멘트,모래,자갈 산출표</v>
          </cell>
        </row>
      </sheetData>
      <sheetData sheetId="1012">
        <row r="1">
          <cell r="A1" t="str">
            <v>시멘트,모래,자갈 산출표</v>
          </cell>
        </row>
      </sheetData>
      <sheetData sheetId="1013">
        <row r="1">
          <cell r="A1" t="str">
            <v>시멘트,모래,자갈 산출표</v>
          </cell>
        </row>
      </sheetData>
      <sheetData sheetId="1014">
        <row r="1">
          <cell r="A1" t="str">
            <v>시멘트,모래,자갈 산출표</v>
          </cell>
        </row>
      </sheetData>
      <sheetData sheetId="1015">
        <row r="1">
          <cell r="A1" t="str">
            <v>시멘트,모래,자갈 산출표</v>
          </cell>
        </row>
      </sheetData>
      <sheetData sheetId="1016">
        <row r="1">
          <cell r="A1" t="str">
            <v>시멘트,모래,자갈 산출표</v>
          </cell>
        </row>
      </sheetData>
      <sheetData sheetId="1017">
        <row r="1">
          <cell r="A1" t="str">
            <v>시멘트,모래,자갈 산출표</v>
          </cell>
        </row>
      </sheetData>
      <sheetData sheetId="1018">
        <row r="1">
          <cell r="A1" t="str">
            <v>시멘트,모래,자갈 산출표</v>
          </cell>
        </row>
      </sheetData>
      <sheetData sheetId="1019">
        <row r="1">
          <cell r="A1" t="str">
            <v>시멘트,모래,자갈 산출표</v>
          </cell>
        </row>
      </sheetData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>
        <row r="1">
          <cell r="A1" t="str">
            <v>시멘트,모래,자갈 산출표</v>
          </cell>
        </row>
      </sheetData>
      <sheetData sheetId="1067">
        <row r="1">
          <cell r="A1" t="str">
            <v>시멘트,모래,자갈 산출표</v>
          </cell>
        </row>
      </sheetData>
      <sheetData sheetId="1068">
        <row r="1">
          <cell r="A1" t="str">
            <v>시멘트,모래,자갈 산출표</v>
          </cell>
        </row>
      </sheetData>
      <sheetData sheetId="1069">
        <row r="1">
          <cell r="A1" t="str">
            <v>시멘트,모래,자갈 산출표</v>
          </cell>
        </row>
      </sheetData>
      <sheetData sheetId="1070">
        <row r="1">
          <cell r="A1" t="str">
            <v>시멘트,모래,자갈 산출표</v>
          </cell>
        </row>
      </sheetData>
      <sheetData sheetId="1071">
        <row r="1">
          <cell r="A1" t="str">
            <v>시멘트,모래,자갈 산출표</v>
          </cell>
        </row>
      </sheetData>
      <sheetData sheetId="1072">
        <row r="1">
          <cell r="A1" t="str">
            <v>시멘트,모래,자갈 산출표</v>
          </cell>
        </row>
      </sheetData>
      <sheetData sheetId="1073">
        <row r="1">
          <cell r="A1" t="str">
            <v>시멘트,모래,자갈 산출표</v>
          </cell>
        </row>
      </sheetData>
      <sheetData sheetId="1074">
        <row r="1">
          <cell r="A1" t="str">
            <v>시멘트,모래,자갈 산출표</v>
          </cell>
        </row>
      </sheetData>
      <sheetData sheetId="1075">
        <row r="1">
          <cell r="A1" t="str">
            <v>시멘트,모래,자갈 산출표</v>
          </cell>
        </row>
      </sheetData>
      <sheetData sheetId="1076">
        <row r="1">
          <cell r="A1" t="str">
            <v>시멘트,모래,자갈 산출표</v>
          </cell>
        </row>
      </sheetData>
      <sheetData sheetId="1077">
        <row r="1">
          <cell r="A1" t="str">
            <v>시멘트,모래,자갈 산출표</v>
          </cell>
        </row>
      </sheetData>
      <sheetData sheetId="1078">
        <row r="1">
          <cell r="A1" t="str">
            <v>시멘트,모래,자갈 산출표</v>
          </cell>
        </row>
      </sheetData>
      <sheetData sheetId="1079">
        <row r="1">
          <cell r="A1" t="str">
            <v>시멘트,모래,자갈 산출표</v>
          </cell>
        </row>
      </sheetData>
      <sheetData sheetId="1080">
        <row r="1">
          <cell r="A1" t="str">
            <v>시멘트,모래,자갈 산출표</v>
          </cell>
        </row>
      </sheetData>
      <sheetData sheetId="1081">
        <row r="1">
          <cell r="A1" t="str">
            <v>시멘트,모래,자갈 산출표</v>
          </cell>
        </row>
      </sheetData>
      <sheetData sheetId="1082">
        <row r="1">
          <cell r="A1" t="str">
            <v>시멘트,모래,자갈 산출표</v>
          </cell>
        </row>
      </sheetData>
      <sheetData sheetId="1083">
        <row r="1">
          <cell r="A1" t="str">
            <v>시멘트,모래,자갈 산출표</v>
          </cell>
        </row>
      </sheetData>
      <sheetData sheetId="1084">
        <row r="1">
          <cell r="A1" t="str">
            <v>시멘트,모래,자갈 산출표</v>
          </cell>
        </row>
      </sheetData>
      <sheetData sheetId="1085">
        <row r="1">
          <cell r="A1" t="str">
            <v>시멘트,모래,자갈 산출표</v>
          </cell>
        </row>
      </sheetData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/>
      <sheetData sheetId="1965"/>
      <sheetData sheetId="1966"/>
      <sheetData sheetId="1967"/>
      <sheetData sheetId="1968"/>
      <sheetData sheetId="1969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/>
      <sheetData sheetId="2104"/>
      <sheetData sheetId="2105"/>
      <sheetData sheetId="2106"/>
      <sheetData sheetId="2107" refreshError="1"/>
      <sheetData sheetId="2108" refreshError="1"/>
      <sheetData sheetId="2109" refreshError="1"/>
      <sheetData sheetId="2110" refreshError="1"/>
      <sheetData sheetId="2111"/>
      <sheetData sheetId="2112"/>
      <sheetData sheetId="2113" refreshError="1"/>
      <sheetData sheetId="2114"/>
      <sheetData sheetId="2115"/>
      <sheetData sheetId="2116"/>
      <sheetData sheetId="2117" refreshError="1"/>
      <sheetData sheetId="2118"/>
      <sheetData sheetId="2119"/>
      <sheetData sheetId="2120"/>
      <sheetData sheetId="2121"/>
      <sheetData sheetId="2122"/>
      <sheetData sheetId="2123"/>
      <sheetData sheetId="2124" refreshError="1"/>
      <sheetData sheetId="2125"/>
      <sheetData sheetId="2126"/>
      <sheetData sheetId="2127"/>
      <sheetData sheetId="2128" refreshError="1"/>
      <sheetData sheetId="2129" refreshError="1"/>
      <sheetData sheetId="2130"/>
      <sheetData sheetId="2131" refreshError="1"/>
      <sheetData sheetId="2132" refreshError="1"/>
      <sheetData sheetId="2133" refreshError="1"/>
      <sheetData sheetId="2134" refreshError="1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1.설계조건"/>
      <sheetName val="대로근거"/>
      <sheetName val="중로근거"/>
      <sheetName val="내역서 "/>
      <sheetName val="단가"/>
      <sheetName val="기둥(원형)"/>
      <sheetName val="배수통관(좌)"/>
      <sheetName val="구조물철거타공정이월"/>
      <sheetName val="Y-WORK"/>
      <sheetName val="ABUT수량-A1"/>
      <sheetName val="단면가정"/>
      <sheetName val="철근단면적"/>
      <sheetName val="DATA"/>
      <sheetName val="관리,공감"/>
      <sheetName val="가도공"/>
      <sheetName val="원형맨홀수량"/>
      <sheetName val="교각1"/>
      <sheetName val="하도금액분계"/>
      <sheetName val="hvac(제어동)"/>
      <sheetName val="견적990322"/>
      <sheetName val="업체별기성내역"/>
      <sheetName val="물량표S"/>
      <sheetName val="PAINT"/>
      <sheetName val="SUMMARY"/>
      <sheetName val="물량표"/>
      <sheetName val="물량표(신)"/>
      <sheetName val="노임이"/>
      <sheetName val="전기"/>
      <sheetName val="TEL"/>
      <sheetName val="guard(mac)"/>
      <sheetName val="지장물C"/>
      <sheetName val="DATE"/>
      <sheetName val="Macro(전선)"/>
      <sheetName val="SLAB&quot;1&quot;"/>
      <sheetName val="danga"/>
      <sheetName val="ilch"/>
      <sheetName val="산출근거"/>
      <sheetName val="8.PILE  (돌출)"/>
      <sheetName val="코드표"/>
      <sheetName val="물가자료"/>
      <sheetName val="1,2,3,4,5단위수량"/>
      <sheetName val="99노임기준"/>
      <sheetName val="단위수량"/>
      <sheetName val="일반부표"/>
      <sheetName val="일위대가9803"/>
      <sheetName val="입찰안"/>
      <sheetName val="hvac내역서(제어동)"/>
      <sheetName val="자료"/>
      <sheetName val="식생블럭단위수량"/>
      <sheetName val="총집계"/>
      <sheetName val="#REF"/>
      <sheetName val="조작대(1연)"/>
      <sheetName val="설직재-1"/>
      <sheetName val="터파기및재료"/>
      <sheetName val="전기일위대가"/>
      <sheetName val="산출내역서집계표"/>
      <sheetName val="합계금액"/>
      <sheetName val="분석"/>
      <sheetName val="토목"/>
      <sheetName val="N賃率-職"/>
      <sheetName val="제직재"/>
      <sheetName val="제-노임"/>
      <sheetName val="단면 (2)"/>
      <sheetName val="Sheet1"/>
      <sheetName val="전체"/>
      <sheetName val="CODE"/>
      <sheetName val="보온자재단가표"/>
      <sheetName val="COPING"/>
      <sheetName val="좌측"/>
      <sheetName val="내역서"/>
      <sheetName val="ITEM"/>
      <sheetName val="용산1(해보)"/>
      <sheetName val="대비"/>
      <sheetName val="9GNG운반"/>
      <sheetName val="70%"/>
      <sheetName val="대전21토목내역서"/>
      <sheetName val="input"/>
      <sheetName val="방음벽기초(H=4m)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플랜트 설치"/>
      <sheetName val="찍기"/>
      <sheetName val="정부노임단가"/>
      <sheetName val="설명서 "/>
      <sheetName val="가중치"/>
      <sheetName val="견적조건"/>
      <sheetName val="개략"/>
      <sheetName val="2호맨홀공제수량"/>
      <sheetName val="수량BOQ"/>
      <sheetName val="노임"/>
      <sheetName val="WVAL"/>
      <sheetName val="1"/>
      <sheetName val="총괄표"/>
      <sheetName val="용수량(생활용수)"/>
      <sheetName val="BOX전기내역"/>
      <sheetName val="소운반"/>
      <sheetName val="데이타"/>
      <sheetName val="Front"/>
      <sheetName val="wall"/>
      <sheetName val="자재단가"/>
      <sheetName val="TYPE-A"/>
      <sheetName val="6PILE  (돌출)"/>
      <sheetName val="단가산출서1"/>
      <sheetName val="식재총괄"/>
      <sheetName val="을"/>
      <sheetName val="수입"/>
      <sheetName val="조경"/>
      <sheetName val="SILICATE"/>
      <sheetName val="TB-내역서"/>
      <sheetName val="내역서_"/>
      <sheetName val="시설물기초"/>
      <sheetName val="역T형"/>
      <sheetName val="1.설계기준"/>
      <sheetName val="설계내역서"/>
      <sheetName val="기기리스트"/>
      <sheetName val="몰탈재료산출"/>
      <sheetName val="일위대가(가설)"/>
      <sheetName val="노임단가"/>
      <sheetName val="Macro1"/>
      <sheetName val="본체"/>
      <sheetName val="원형1호맨홀토공수량"/>
      <sheetName val="송라터널총괄"/>
      <sheetName val="INPUT(덕도방향-시점)"/>
      <sheetName val="sw1"/>
      <sheetName val="참조"/>
      <sheetName val="일위대가표"/>
      <sheetName val="금액내역서"/>
      <sheetName val="철근량"/>
      <sheetName val="설계조건"/>
      <sheetName val="W3단면"/>
      <sheetName val="3BL공동구 수량"/>
      <sheetName val="설계예산"/>
      <sheetName val="연령현황"/>
      <sheetName val="주차구획선수량"/>
      <sheetName val="우수공"/>
      <sheetName val="수량산출"/>
      <sheetName val="안산기계장치"/>
      <sheetName val="기계경비(시간당)"/>
      <sheetName val="램머"/>
      <sheetName val="계단"/>
      <sheetName val="갑지(추정)"/>
      <sheetName val="신표지1"/>
      <sheetName val="표  지"/>
      <sheetName val="안정계산"/>
      <sheetName val="단면검토"/>
      <sheetName val="신규 수주분(사용자 정의)"/>
      <sheetName val="DATA2000"/>
      <sheetName val="내력서"/>
      <sheetName val="가로등내역서"/>
      <sheetName val="1.우편집중내역서"/>
      <sheetName val="20관리비율"/>
      <sheetName val="토공총괄집계"/>
      <sheetName val="H-pile(298x299)"/>
      <sheetName val="H-pile(250x250)"/>
      <sheetName val="소업1교"/>
      <sheetName val="실행철강하도"/>
      <sheetName val="토공(우물통,기타) "/>
      <sheetName val="3.하중산정4.지지력"/>
      <sheetName val="표지 (2)"/>
      <sheetName val="품셈TABLE"/>
      <sheetName val="식재인부"/>
      <sheetName val="일위대가(계측기설치)"/>
      <sheetName val="맨홀수량"/>
      <sheetName val="토사(PE)"/>
      <sheetName val="마산방향철근집계"/>
      <sheetName val="진주방향"/>
      <sheetName val="마산방향"/>
      <sheetName val="한강운반비"/>
      <sheetName val="DATA 입력란"/>
      <sheetName val="CPM챠트"/>
      <sheetName val="전력구구조물산근"/>
      <sheetName val="Sheet1 (2)"/>
      <sheetName val="1TL종점(1)"/>
      <sheetName val="도로경계블럭연장조서"/>
      <sheetName val="98수문일위"/>
      <sheetName val="세목전체"/>
      <sheetName val="개산공사비"/>
      <sheetName val="날개벽수량표"/>
      <sheetName val="덕전리"/>
      <sheetName val="토적계산서"/>
      <sheetName val="WORK"/>
      <sheetName val="하수급견적대비"/>
      <sheetName val="슬래브"/>
      <sheetName val="1062-X방향 "/>
      <sheetName val="BID"/>
      <sheetName val="관경별우수관집계"/>
      <sheetName val="Sheet2"/>
      <sheetName val="토목품셈"/>
      <sheetName val="옥룡잡비"/>
      <sheetName val="개요"/>
      <sheetName val="원하도급내역서(당초)"/>
      <sheetName val="교대(A1)"/>
      <sheetName val="현장일반사항"/>
      <sheetName val="M1"/>
      <sheetName val="PAD TR보호대기초"/>
      <sheetName val="가로등기초"/>
      <sheetName val="중기사용료산출근거"/>
      <sheetName val="단가 및 재료비"/>
      <sheetName val="내역및총괄"/>
      <sheetName val="절취및터파기"/>
      <sheetName val="신우"/>
      <sheetName val="뚝토공"/>
      <sheetName val="2.입력sheet"/>
      <sheetName val="직공비"/>
      <sheetName val="(3.품질관리 시험 총괄표)"/>
      <sheetName val="토목주소"/>
      <sheetName val="프랜트면허"/>
      <sheetName val="별표 "/>
      <sheetName val="조명율표"/>
      <sheetName val="단가조사-2"/>
      <sheetName val="VE절감"/>
      <sheetName val="차액보증"/>
      <sheetName val="2.가정단면"/>
      <sheetName val="공사비예산서(토목분)"/>
      <sheetName val="토공총괄표"/>
      <sheetName val="원형측구(B-type)"/>
      <sheetName val="변경후-SHEET"/>
      <sheetName val="지주목시비량산출서"/>
      <sheetName val="단가조사"/>
      <sheetName val="내역표지"/>
      <sheetName val="식재일위대가"/>
      <sheetName val="일위대가1"/>
      <sheetName val="1. 설계조건 2.단면가정 3. 하중계산"/>
      <sheetName val="공통가설"/>
      <sheetName val="유림골조"/>
      <sheetName val="2000용수잠관-수량집계"/>
      <sheetName val="내역"/>
      <sheetName val="총괄내역서"/>
      <sheetName val="수량집계표"/>
      <sheetName val="실행대비"/>
      <sheetName val="교각계산"/>
      <sheetName val="손익분석"/>
      <sheetName val="일위대가(건축)"/>
      <sheetName val="음료실행"/>
      <sheetName val="공량산출서"/>
      <sheetName val="총괄"/>
      <sheetName val="건축공사"/>
      <sheetName val="물가시세표"/>
      <sheetName val="crude.SLAB RE-bar"/>
      <sheetName val="CRUDE RE-bar"/>
      <sheetName val="BOX(1.5X1.5)"/>
      <sheetName val="U-TYPE(1)"/>
      <sheetName val="설계변경원가계산총괄표"/>
      <sheetName val="우수관"/>
      <sheetName val="기계시공"/>
      <sheetName val="날개벽(시점좌측)"/>
      <sheetName val="설계기준"/>
      <sheetName val="법면"/>
      <sheetName val="부대공"/>
      <sheetName val="구조물공"/>
      <sheetName val="중기일위대가"/>
      <sheetName val="포장공"/>
      <sheetName val="토공"/>
      <sheetName val="배수공1"/>
      <sheetName val="COMPARISON TABLE"/>
      <sheetName val="부대공Ⅱ"/>
      <sheetName val="견적대비"/>
      <sheetName val="단가조사서"/>
      <sheetName val="목차"/>
      <sheetName val="통영LNG입찰현황"/>
      <sheetName val="지급자재"/>
      <sheetName val="토량1-1"/>
      <sheetName val="2000년1차"/>
      <sheetName val="일반공사"/>
      <sheetName val="별총"/>
      <sheetName val="하중"/>
      <sheetName val="갑지1"/>
      <sheetName val="정렬"/>
      <sheetName val="견적서"/>
      <sheetName val="입찰보고"/>
      <sheetName val="맨홀평균높이"/>
      <sheetName val="DIAPHRAGM"/>
      <sheetName val="특2호부관하천산근"/>
      <sheetName val="수로단위수량"/>
      <sheetName val="기초일위"/>
      <sheetName val="수목단가"/>
      <sheetName val="시설수량표"/>
      <sheetName val="시설일위"/>
      <sheetName val="식재수량표"/>
      <sheetName val="식재일위"/>
      <sheetName val="CON포장수량"/>
      <sheetName val="CONUNIT"/>
      <sheetName val="Pier 3"/>
      <sheetName val="공정별 수량산출서"/>
      <sheetName val="일반시방서"/>
      <sheetName val="갑지"/>
      <sheetName val="일위대가(조경)"/>
      <sheetName val="공사원가계산서"/>
      <sheetName val="수량집계"/>
      <sheetName val="자재 및 폐기물견적(2008)"/>
      <sheetName val="Total"/>
      <sheetName val="계화배수"/>
      <sheetName val="M_DB"/>
      <sheetName val="TYPE"/>
      <sheetName val="UEC영화관본공사내역"/>
      <sheetName val="SLIDES"/>
      <sheetName val="간선계산"/>
      <sheetName val="시행후면적"/>
      <sheetName val="기초공"/>
      <sheetName val="XL4Poppy"/>
      <sheetName val="산근(PE,300)"/>
      <sheetName val="특2호하천산근"/>
      <sheetName val="금융비용"/>
      <sheetName val="지구단위계획"/>
      <sheetName val="수량산출근거"/>
      <sheetName val="방음벽기초"/>
      <sheetName val="웅진교-S2"/>
      <sheetName val="부하계산서"/>
      <sheetName val="보차도경계석"/>
      <sheetName val="맨홀수량산출"/>
      <sheetName val="포장복구집계"/>
      <sheetName val="단가일람"/>
      <sheetName val="단위량당중기"/>
      <sheetName val="관경"/>
      <sheetName val="토목내역"/>
      <sheetName val="시가지우회도로공내역서"/>
      <sheetName val="o현장경비"/>
      <sheetName val="현황산출서"/>
      <sheetName val="공구"/>
      <sheetName val="도장수량(하1)"/>
      <sheetName val="주경기-오배수"/>
      <sheetName val="입력값"/>
      <sheetName val="설계기준 및 하중계산"/>
      <sheetName val="평균터파기"/>
      <sheetName val="데리네이타현황"/>
      <sheetName val="A-4"/>
      <sheetName val="대비표"/>
      <sheetName val="1.2.1 마루높이결정"/>
      <sheetName val="상수도공-간지"/>
      <sheetName val="상시"/>
      <sheetName val="Sheet3"/>
      <sheetName val="배수관산출"/>
      <sheetName val="기자재비"/>
      <sheetName val="옹벽"/>
      <sheetName val="MOTOR"/>
      <sheetName val="BOILING검토"/>
      <sheetName val="기둥(하중)"/>
      <sheetName val="종배수관(신)"/>
      <sheetName val="적용단위길이"/>
      <sheetName val="자료입력"/>
      <sheetName val="종배수관면벽신"/>
      <sheetName val="※참고자료※"/>
      <sheetName val="설계예산서"/>
      <sheetName val="거래처등록"/>
      <sheetName val="주형"/>
      <sheetName val="기계경비일람"/>
      <sheetName val="BID9697"/>
      <sheetName val="COL"/>
      <sheetName val="간지9)"/>
      <sheetName val="7.PILE  (돌출)"/>
      <sheetName val="기안"/>
      <sheetName val="차선도색현황"/>
      <sheetName val="&lt;목록&gt;"/>
      <sheetName val="증감내역서"/>
      <sheetName val="단가(1)"/>
      <sheetName val="횡배수관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Baby일위대가"/>
      <sheetName val="주식"/>
      <sheetName val="spiral"/>
      <sheetName val="6호기"/>
      <sheetName val="공사내역"/>
      <sheetName val="집계표(육상)"/>
      <sheetName val="조건표"/>
      <sheetName val="지급자재조서"/>
      <sheetName val="참조M"/>
      <sheetName val="Sheet15"/>
      <sheetName val="인명부"/>
      <sheetName val="공사현황"/>
      <sheetName val="type-F"/>
      <sheetName val="입력시트"/>
      <sheetName val="(A)내역서"/>
      <sheetName val=" 냉각수펌프"/>
      <sheetName val="Sheet5"/>
      <sheetName val="은행"/>
      <sheetName val="품셈총괄표"/>
      <sheetName val="FOOTING단면력"/>
      <sheetName val="GAEYO"/>
      <sheetName val="PD-5(직선)"/>
      <sheetName val="ACUNIT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전력"/>
      <sheetName val="단면 _2_"/>
      <sheetName val="상승요인분석"/>
      <sheetName val="woo(mac)"/>
      <sheetName val="예상"/>
      <sheetName val="설계명세"/>
      <sheetName val="-몰탈콘크리트"/>
      <sheetName val="터널구조물산근"/>
      <sheetName val="예산작성기준(전기)"/>
      <sheetName val="수정내역서"/>
      <sheetName val="자재목록"/>
      <sheetName val="입력"/>
      <sheetName val="전선 및 전선관"/>
      <sheetName val="시선유도표지집계표"/>
      <sheetName val="대운산출"/>
      <sheetName val="세부내역"/>
      <sheetName val="소방현물"/>
      <sheetName val="품의"/>
      <sheetName val="약품공급2"/>
      <sheetName val="2011.(4)"/>
      <sheetName val="재집"/>
      <sheetName val="직재"/>
      <sheetName val="결과조달"/>
      <sheetName val="날개벽"/>
      <sheetName val="2002년12월"/>
      <sheetName val="WEON"/>
      <sheetName val="유림총괄"/>
      <sheetName val="바닥판(1)"/>
      <sheetName val="통합"/>
      <sheetName val="노무비계"/>
      <sheetName val="sheeet2"/>
      <sheetName val="전차선로 물량표"/>
      <sheetName val="단가(반정1교-원주)"/>
      <sheetName val="Sheet10"/>
      <sheetName val="11.자재단가"/>
      <sheetName val="배수내역"/>
      <sheetName val="공내역"/>
      <sheetName val="대림경상68억"/>
      <sheetName val="기계경비"/>
      <sheetName val="공사비산출내역"/>
      <sheetName val="계산서(곡선부)"/>
      <sheetName val="-치수표(곡선부)"/>
      <sheetName val="설정"/>
      <sheetName val="코드"/>
      <sheetName val="공종별수량집계"/>
      <sheetName val="P3"/>
      <sheetName val="산근"/>
      <sheetName val="각사별공사비분개 "/>
      <sheetName val="기둥"/>
      <sheetName val="저판(버림100)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CTEMCOST"/>
      <sheetName val="DESCRIPTION"/>
      <sheetName val="내역(전체)"/>
      <sheetName val="기계내역"/>
      <sheetName val="포장물량집계"/>
      <sheetName val="포장직선구간"/>
      <sheetName val="원가계산서"/>
      <sheetName val="집계"/>
      <sheetName val="Dike for 49T03 &amp; 49T04"/>
      <sheetName val="Dike for 49T02, 05~07, 19 (1)"/>
      <sheetName val="예산대비"/>
      <sheetName val="배수공"/>
      <sheetName val="2000전체분"/>
      <sheetName val="인천제철"/>
      <sheetName val="석축"/>
      <sheetName val="1호맨홀토공"/>
      <sheetName val="현장관리비"/>
      <sheetName val="내역서(전기)"/>
      <sheetName val="측구공"/>
      <sheetName val="배수철근"/>
      <sheetName val="중동공구"/>
      <sheetName val="BOX-1515"/>
      <sheetName val="BOX-1510"/>
      <sheetName val="역T형(H=6.0) (2)"/>
      <sheetName val="EP0618"/>
      <sheetName val="단가산출"/>
      <sheetName val="2공구산출내역"/>
      <sheetName val="00000"/>
      <sheetName val="inter"/>
      <sheetName val="중기집계"/>
      <sheetName val="약품설비"/>
      <sheetName val="물가시세"/>
      <sheetName val="Sheet16"/>
      <sheetName val="부하"/>
      <sheetName val="APT"/>
      <sheetName val="Sheet14"/>
      <sheetName val="Sheet13"/>
      <sheetName val="일위대가_호표"/>
      <sheetName val="일위대가_호표 (계약)"/>
      <sheetName val="2. 공원조도"/>
      <sheetName val="수목표준대가"/>
      <sheetName val="COPING-1"/>
      <sheetName val="역T형교대-2수량"/>
      <sheetName val="단가대비표"/>
      <sheetName val="배수공BOQ"/>
      <sheetName val="명세서"/>
      <sheetName val="변화치수"/>
      <sheetName val="1호-아(오)0.4"/>
      <sheetName val="재료"/>
      <sheetName val="0226"/>
      <sheetName val="전계가"/>
      <sheetName val="인건비"/>
      <sheetName val="화단 철거"/>
      <sheetName val="수량산출서 갑지"/>
      <sheetName val="2000년하반기"/>
      <sheetName val="수지예산"/>
      <sheetName val="예정(3)"/>
      <sheetName val="Sheet6"/>
      <sheetName val="북방3터널"/>
      <sheetName val="실행"/>
      <sheetName val="예산내역서"/>
      <sheetName val="옥내아파트(전기)"/>
      <sheetName val="기초(중마오수)"/>
      <sheetName val="결재갑지"/>
      <sheetName val="대정2공구"/>
      <sheetName val="추정공사비_산출내역1.xlsx"/>
      <sheetName val="준검 내역서"/>
      <sheetName val="견적대비 견적서"/>
      <sheetName val="간접비계산"/>
      <sheetName val="Model"/>
      <sheetName val="CONSTRUCTION COMPONENT"/>
      <sheetName val="costing_FE"/>
      <sheetName val="공종집계"/>
      <sheetName val="일위대가목차"/>
      <sheetName val="자재 집계표"/>
      <sheetName val="3CHBDC"/>
      <sheetName val="사급자재"/>
      <sheetName val="CAT_5"/>
      <sheetName val="간접비내역-1"/>
      <sheetName val="공통부대비"/>
      <sheetName val="BOQ"/>
      <sheetName val="wk prgs"/>
      <sheetName val="Berm"/>
      <sheetName val="1-1"/>
      <sheetName val="공사비증감"/>
      <sheetName val="건축내역"/>
      <sheetName val="구조물공위치조서"/>
      <sheetName val="pvc연결관"/>
      <sheetName val="설계개요"/>
      <sheetName val="맨홀토공수량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우수"/>
      <sheetName val="공사내역서(을)실행"/>
      <sheetName val="빌딩 안내"/>
      <sheetName val="대우단가(풍산)"/>
      <sheetName val="접속도로"/>
      <sheetName val="깨기수량집계"/>
      <sheetName val="업무"/>
      <sheetName val="기본DATA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국공유지및사유지"/>
      <sheetName val="예가표"/>
      <sheetName val="cable data1"/>
      <sheetName val="J直材4"/>
      <sheetName val="관로토공"/>
      <sheetName val="가정급수관"/>
      <sheetName val="접속 SLAB,BRACKET 설계"/>
      <sheetName val="경산"/>
      <sheetName val="부속동"/>
      <sheetName val="밸브설치"/>
      <sheetName val="범례표"/>
      <sheetName val="아스콘단위"/>
      <sheetName val="배수개거"/>
      <sheetName val="최적단면"/>
      <sheetName val="종단계산"/>
      <sheetName val="재료비"/>
      <sheetName val="소비자가"/>
      <sheetName val="CABLE SIZE-3"/>
      <sheetName val="대치판정"/>
      <sheetName val="음봉방향"/>
      <sheetName val="특수선일위대가"/>
      <sheetName val="TYPE1"/>
      <sheetName val="공사비집계"/>
      <sheetName val="점수계산1-2"/>
      <sheetName val="IMPEADENCE MAP 취수장"/>
      <sheetName val="개방1"/>
      <sheetName val="중기비"/>
      <sheetName val="영동(D)"/>
      <sheetName val="AC포장수량"/>
      <sheetName val="총수량집계표"/>
      <sheetName val="건축집계"/>
      <sheetName val="장비사양"/>
      <sheetName val="빙장비사양"/>
      <sheetName val="Tables"/>
      <sheetName val="세부내역서"/>
      <sheetName val="LKVL-CK-HT-GD1"/>
      <sheetName val="TONGKE-HT"/>
      <sheetName val="EQ"/>
      <sheetName val="주beam"/>
      <sheetName val="SG"/>
      <sheetName val="수량"/>
      <sheetName val="항목"/>
      <sheetName val="DNW"/>
      <sheetName val="BSD (2)"/>
      <sheetName val="tggwan(mac)"/>
      <sheetName val="N10(미지급) "/>
      <sheetName val="(평균)"/>
      <sheetName val="청천내"/>
      <sheetName val="단면A-A(TR)"/>
      <sheetName val="단지조성공(가포)"/>
      <sheetName val="CTG"/>
      <sheetName val="2.2 S-Curve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평가데이터"/>
      <sheetName val="일위"/>
      <sheetName val="산출금액내역"/>
      <sheetName val="현장예산"/>
      <sheetName val="예총"/>
      <sheetName val="요율"/>
      <sheetName val="조경내역서"/>
      <sheetName val="안정검토"/>
      <sheetName val="단면설계"/>
      <sheetName val="공사기본내용입력"/>
      <sheetName val="동원인원"/>
      <sheetName val="2공구하도급내역서"/>
      <sheetName val="3.공통공사대비"/>
      <sheetName val="TOTAL_BOQ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경비"/>
      <sheetName val="3련 BOX"/>
      <sheetName val="PAINT (2)"/>
      <sheetName val="암거공"/>
      <sheetName val="S.중기사용료"/>
      <sheetName val="97노임단가"/>
      <sheetName val="입력란"/>
      <sheetName val="6공구(당초)"/>
      <sheetName val="현장별계약현황('98.10.31)"/>
      <sheetName val="산출내역서"/>
      <sheetName val="집수정"/>
      <sheetName val="1_우편집중내역서"/>
      <sheetName val="가감수량"/>
      <sheetName val="을지"/>
      <sheetName val="CAL"/>
      <sheetName val="도"/>
      <sheetName val="편입용지조서"/>
      <sheetName val="설직재_1"/>
      <sheetName val="경비_원본"/>
      <sheetName val="Sheet1_(2)"/>
      <sheetName val="3_하중산정4_지지력"/>
      <sheetName val="표__지"/>
      <sheetName val="표지_(2)"/>
      <sheetName val="수로교총재료집계"/>
      <sheetName val="배수내역 (2)"/>
      <sheetName val="변실"/>
      <sheetName val="이음부"/>
      <sheetName val="제수"/>
      <sheetName val="종배수관"/>
      <sheetName val="전체내역서"/>
      <sheetName val="S0"/>
      <sheetName val="깨기"/>
      <sheetName val="정읍농소"/>
      <sheetName val="일반수량총괄집계"/>
      <sheetName val="가압장(토목)"/>
      <sheetName val="RFP002"/>
      <sheetName val="01"/>
      <sheetName val="Rooms"/>
      <sheetName val="Chiet tinh dz35"/>
      <sheetName val="TABLE DB"/>
      <sheetName val="쌍용 data base"/>
      <sheetName val="업무분장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단위중량"/>
      <sheetName val="포장재료집계표"/>
      <sheetName val="-배수구조물공토공"/>
      <sheetName val="횡배수관재료-"/>
      <sheetName val="계산서(직선부)"/>
      <sheetName val="현금및현금등가물1"/>
      <sheetName val="지장물총괄표"/>
      <sheetName val="주소록2000(전화번호부)"/>
      <sheetName val="252K444"/>
      <sheetName val="공문"/>
      <sheetName val="계약ITEM"/>
      <sheetName val="중간간지 (2)"/>
      <sheetName val="사각맨홀"/>
      <sheetName val="Project Brief"/>
      <sheetName val="AILC004"/>
      <sheetName val="목록"/>
      <sheetName val="수량명세서"/>
      <sheetName val="경영상태"/>
      <sheetName val="escon"/>
      <sheetName val="Sheet4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Thuc thanh"/>
      <sheetName val="264"/>
      <sheetName val="물류최종8월7"/>
      <sheetName val="Quantity"/>
      <sheetName val="침하계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DI-ESTI"/>
      <sheetName val="일위대가표(유단가)"/>
      <sheetName val="Civil. Sub-Station 1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철거산출근거"/>
      <sheetName val="기초자료"/>
      <sheetName val="암거 제원표"/>
      <sheetName val="목표세부명세"/>
      <sheetName val="수문보고"/>
      <sheetName val="BG"/>
      <sheetName val="실행내역서 "/>
      <sheetName val="汇总表"/>
      <sheetName val="7월천안현장 집계표"/>
      <sheetName val="장비.자재"/>
      <sheetName val="장비명세서"/>
      <sheetName val=" 노무집계"/>
      <sheetName val="일용노무비"/>
      <sheetName val="부대내역"/>
      <sheetName val="Multi-dims"/>
      <sheetName val="단면치수"/>
      <sheetName val="하중계산"/>
      <sheetName val="단위수량산출"/>
      <sheetName val="기초코드"/>
      <sheetName val="간접경상비"/>
      <sheetName val="노임단가기준"/>
      <sheetName val="2.단면가정 "/>
      <sheetName val="수량산출서"/>
      <sheetName val="6.단면검토"/>
      <sheetName val="Bìa"/>
      <sheetName val="Bảng KLHT"/>
      <sheetName val="RC WORK"/>
      <sheetName val="6PILE__(돌출)2"/>
      <sheetName val="내역서_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설명서_1"/>
      <sheetName val="플랜트_설치1"/>
      <sheetName val="8_PILE__(돌출)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MTP"/>
      <sheetName val="dnc4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지하시설물작성"/>
      <sheetName val="Macro(전동기)"/>
      <sheetName val="성곽내역서"/>
      <sheetName val="위치조서"/>
      <sheetName val="마산월령동골조물량변경"/>
      <sheetName val="BLOCK(1)"/>
      <sheetName val="5지구단위"/>
      <sheetName val="Sheet1_(2)1"/>
      <sheetName val="별표_1"/>
      <sheetName val="토공(우물통,기타)_1"/>
      <sheetName val="표__지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1__설계조건_2_단면가정_3__하중계산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Contents"/>
      <sheetName val="화산경계"/>
      <sheetName val="I.설계조건"/>
      <sheetName val="상세"/>
      <sheetName val="직노"/>
      <sheetName val="직접인건비"/>
      <sheetName val="1.폐기물집계표"/>
      <sheetName val="단가산출총괄표"/>
      <sheetName val="D-철근총괄"/>
      <sheetName val="우각부보강"/>
      <sheetName val="농로수량집계"/>
      <sheetName val="농로토공집계"/>
      <sheetName val="자재단가대비표"/>
      <sheetName val="현황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RA2"/>
      <sheetName val="수안보-MBR1"/>
      <sheetName val="BOX"/>
      <sheetName val="EQUIP-H"/>
      <sheetName val="빗물받이(910-510-410)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본선차로수량집계표"/>
      <sheetName val="SANBAISU"/>
      <sheetName val="96보완계획7.12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화설내"/>
      <sheetName val="본사공가현황"/>
      <sheetName val="토목검측서"/>
      <sheetName val="초기화면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단위단가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공사비 증감 내역서"/>
      <sheetName val="기본"/>
      <sheetName val="수주추정"/>
      <sheetName val="흙쌓기도수로설치현황"/>
      <sheetName val="시점교대"/>
      <sheetName val="현금흐름"/>
      <sheetName val="Hydrant"/>
      <sheetName val="예산서"/>
      <sheetName val="지장물조서"/>
      <sheetName val="차선도색수량집계"/>
      <sheetName val="내역서(토목)"/>
      <sheetName val="부재치수입력"/>
      <sheetName val="공사계약현황"/>
      <sheetName val="허용전류"/>
      <sheetName val="설계"/>
      <sheetName val="수문일1"/>
      <sheetName val="입찰견적보고서"/>
      <sheetName val="대전노은1차_조적_집계표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運転条件一覧"/>
      <sheetName val="4)유동표"/>
      <sheetName val="백암비스타내역"/>
      <sheetName val="본장"/>
      <sheetName val="97 사업추정(WEKI)"/>
      <sheetName val="인사자료총집계"/>
      <sheetName val="计算稿"/>
      <sheetName val="남양시작동자105노65기1.3화1.2"/>
      <sheetName val="工程量计算书"/>
      <sheetName val="카니발(자105노60)"/>
      <sheetName val="TRE TABLE"/>
      <sheetName val="Total Progress (2)"/>
      <sheetName val="FAB"/>
      <sheetName val="Data&amp;Result"/>
      <sheetName val="소보"/>
      <sheetName val="포장면적집계"/>
      <sheetName val="수로BOX"/>
      <sheetName val="신규보류입력"/>
      <sheetName val="POL6차-PIPING"/>
      <sheetName val="b_balju_cho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건설성적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전기단가조사서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Ⅴ-2.공종별내역"/>
      <sheetName val="출력X"/>
      <sheetName val="내역서 (2)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9_정착구_보강"/>
      <sheetName val="단가_(2)"/>
      <sheetName val="1차_내역서"/>
      <sheetName val="배관배선_단가조사"/>
      <sheetName val="환경기계공정표_(3)"/>
      <sheetName val="BSD_(2)"/>
      <sheetName val="배수공_시멘트_및_골재량_산출"/>
      <sheetName val="96보완계획7_12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단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특별교실"/>
      <sheetName val="낙찰표"/>
      <sheetName val="단 box"/>
      <sheetName val="기계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2_단면가정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ⴭⴭⴭⴭⴭ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C.배수관공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연돌일위집계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1.일반수량산출근거"/>
      <sheetName val="CALCULATION"/>
      <sheetName val="static.cal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CAUDIT"/>
      <sheetName val="판"/>
      <sheetName val="노동부"/>
      <sheetName val="구성비"/>
      <sheetName val="Financial impact"/>
      <sheetName val="Sch7a (토요일)"/>
      <sheetName val="계획집계"/>
      <sheetName val="내역서(우)"/>
      <sheetName val="단가산출서"/>
      <sheetName val="배수관접합및부설  "/>
      <sheetName val="폐기물집계표"/>
      <sheetName val="일반수량총괄집계표"/>
      <sheetName val="화재 탐지 설비"/>
      <sheetName val="산거각호표"/>
      <sheetName val="총괄설계내역서"/>
      <sheetName val="공사원가"/>
      <sheetName val="수량이동"/>
      <sheetName val="조은나오스빌"/>
      <sheetName val="재료집계(분수관)"/>
      <sheetName val="2000_x0000__x0000__x0005__x0000_"/>
      <sheetName val="동원(3)"/>
      <sheetName val="P.M 별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/>
      <sheetData sheetId="1225"/>
      <sheetData sheetId="1226"/>
      <sheetData sheetId="1227"/>
      <sheetData sheetId="1228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/>
      <sheetData sheetId="1290"/>
      <sheetData sheetId="1291"/>
      <sheetData sheetId="1292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/>
      <sheetData sheetId="1709"/>
      <sheetData sheetId="1710"/>
      <sheetData sheetId="1711"/>
      <sheetData sheetId="1712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/>
      <sheetData sheetId="1780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 refreshError="1"/>
      <sheetData sheetId="1802" refreshError="1"/>
      <sheetData sheetId="1803" refreshError="1"/>
      <sheetData sheetId="1804" refreshError="1"/>
      <sheetData sheetId="1805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양"/>
      <sheetName val="용량"/>
      <sheetName val="TENSION"/>
      <sheetName val="TEN.MAP"/>
      <sheetName val="BEND LOS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4)"/>
      <sheetName val="성토"/>
      <sheetName val="표지 (2)"/>
      <sheetName val="식재"/>
      <sheetName val="지주목자재집계"/>
      <sheetName val="표지 (6)"/>
      <sheetName val="집계표 (시설)"/>
      <sheetName val="시설"/>
      <sheetName val="시설토공집계"/>
      <sheetName val="시설물 수량"/>
      <sheetName val="표지"/>
      <sheetName val="집계표 (포장)"/>
      <sheetName val="집계표 (포장) (2)"/>
      <sheetName val="포장"/>
      <sheetName val="포장수량"/>
      <sheetName val="Sheet1"/>
      <sheetName val="하수수량"/>
      <sheetName val="설계서"/>
      <sheetName val="공사원가계산"/>
      <sheetName val="총괄내역서"/>
      <sheetName val="내역서"/>
      <sheetName val="내역서(2)"/>
      <sheetName val="목록"/>
      <sheetName val="일위대가"/>
      <sheetName val="중기단가"/>
      <sheetName val="산출근거"/>
      <sheetName val="노임단가"/>
      <sheetName val="자재단가"/>
      <sheetName val="표지 (5)"/>
      <sheetName val="표지 (3)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일위대가"/>
      <sheetName val="20관리비율"/>
      <sheetName val="전선 및 전선관"/>
      <sheetName val="노무비단가"/>
      <sheetName val="내역1"/>
      <sheetName val="옥외 전력간선공사"/>
      <sheetName val="시설물일위"/>
      <sheetName val="일위대가(가설)"/>
      <sheetName val="N賃率_職"/>
      <sheetName val="b_balju_cho"/>
      <sheetName val="동원(3)"/>
      <sheetName val="#REF"/>
      <sheetName val="내역서"/>
      <sheetName val="수량산출1"/>
      <sheetName val="자재단가표"/>
      <sheetName val="중기사용료"/>
      <sheetName val="경율산정.XLS"/>
      <sheetName val="노무비"/>
      <sheetName val="노임단가"/>
      <sheetName val="공조기휀"/>
      <sheetName val="노임"/>
      <sheetName val="화해(함평)"/>
      <sheetName val="화해(장성)"/>
      <sheetName val="내역"/>
      <sheetName val="제작비추산총괄표"/>
      <sheetName val="을지"/>
      <sheetName val="수량산출"/>
      <sheetName val="J直材4"/>
      <sheetName val="중기일위대가"/>
      <sheetName val="토공"/>
      <sheetName val="인부임"/>
      <sheetName val="Data"/>
      <sheetName val="단가조사"/>
      <sheetName val="Baby일위대가"/>
      <sheetName val="C-직노1"/>
      <sheetName val="날개벽수량표"/>
      <sheetName val="집계"/>
      <sheetName val="전기공사일위대가"/>
      <sheetName val="순공사비"/>
      <sheetName val="Sheet1"/>
      <sheetName val="산경"/>
      <sheetName val="일위대가목록"/>
      <sheetName val="P&amp;L(Ahn)"/>
      <sheetName val="KCS-CA"/>
      <sheetName val="새공통"/>
      <sheetName val="공사원가계산서"/>
      <sheetName val="단"/>
      <sheetName val="직노"/>
      <sheetName val="을-ATYPE"/>
      <sheetName val="문산"/>
      <sheetName val="총괄표"/>
      <sheetName val="다곡2교"/>
      <sheetName val="DATE"/>
      <sheetName val="조건표"/>
      <sheetName val="원형맨홀수량"/>
      <sheetName val="이토변실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(변경계약)총괄내역"/>
      <sheetName val="70%"/>
      <sheetName val="포장공"/>
      <sheetName val="배수공"/>
      <sheetName val="샌딩 에폭시 도장"/>
      <sheetName val="일반문틀 설치"/>
      <sheetName val="총괄내역서"/>
      <sheetName val="품셈"/>
      <sheetName val="교각1"/>
      <sheetName val="유림골조"/>
      <sheetName val="기본일위"/>
      <sheetName val="지급자재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CTEMCOST"/>
      <sheetName val="차액보증"/>
      <sheetName val="인사자료총집계"/>
      <sheetName val="WATER"/>
      <sheetName val="차도부연장현황"/>
      <sheetName val="2.수량조서(발주용)"/>
      <sheetName val="Galaxy 소비자가격표"/>
      <sheetName val="기본단가표"/>
      <sheetName val="지수"/>
      <sheetName val="갑지(추정)"/>
      <sheetName val="Sheet5"/>
      <sheetName val="단위수량"/>
      <sheetName val="증감대비"/>
      <sheetName val="목록"/>
      <sheetName val="96노임기준"/>
      <sheetName val="6PILE  (돌출)"/>
      <sheetName val="공종별수량집계"/>
      <sheetName val="담장산출"/>
      <sheetName val="견적"/>
      <sheetName val="약전설비"/>
      <sheetName val="업체명"/>
      <sheetName val="관리"/>
      <sheetName val="절감효과"/>
      <sheetName val="설계예시"/>
      <sheetName val="간접비총괄 (2)"/>
      <sheetName val="구조물공"/>
      <sheetName val="부대공"/>
      <sheetName val="가설대가"/>
      <sheetName val="토공대가"/>
      <sheetName val="구조대가"/>
      <sheetName val="포설대가1"/>
      <sheetName val="부대대가"/>
      <sheetName val="공정집계_국별"/>
      <sheetName val="일위대가표(유단가)"/>
      <sheetName val="중기사용료산출근거"/>
      <sheetName val="단가 및 재료비"/>
      <sheetName val="MOTOR"/>
      <sheetName val="원가계산서"/>
      <sheetName val="일위목록"/>
      <sheetName val="4. 자재단가비교표"/>
      <sheetName val="4. 일위대가"/>
      <sheetName val="일위대가(출입)"/>
      <sheetName val="단가산출"/>
      <sheetName val="(A)내역서"/>
      <sheetName val="소비자가"/>
      <sheetName val="설직재-1"/>
      <sheetName val="적현로"/>
      <sheetName val="아파트"/>
      <sheetName val="EQT-ESTN"/>
      <sheetName val="1차설계변경내역"/>
      <sheetName val="dt0301"/>
      <sheetName val="dtt0301"/>
      <sheetName val="조명시설"/>
      <sheetName val="원형1호맨홀토공수량"/>
      <sheetName val="5사남"/>
      <sheetName val="COST"/>
      <sheetName val="기별"/>
      <sheetName val="단가명령서"/>
      <sheetName val="퇴직영수증"/>
      <sheetName val="MOKDONG(1)"/>
      <sheetName val="준검 내역서"/>
      <sheetName val="실행대비"/>
      <sheetName val="입찰안"/>
      <sheetName val="전국현황"/>
      <sheetName val="8.PILE  (돌출)"/>
      <sheetName val="Sheet4"/>
      <sheetName val="을_ATYPE"/>
      <sheetName val="설계명세서"/>
      <sheetName val="대구-교대(A1)"/>
      <sheetName val="내역단위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woo(mac)"/>
      <sheetName val="guard(mac)"/>
      <sheetName val="Sheet13"/>
      <sheetName val="FACTOR"/>
      <sheetName val="工관리비율"/>
      <sheetName val="工완성공사율"/>
      <sheetName val="전기"/>
      <sheetName val="요율"/>
      <sheetName val="하도관리"/>
      <sheetName val="확약서"/>
      <sheetName val="아스콘포장 (5t)"/>
      <sheetName val="원가_(2)1"/>
      <sheetName val="전선_및_전선관1"/>
      <sheetName val="단1"/>
      <sheetName val="Sheet3"/>
      <sheetName val="자재집계"/>
      <sheetName val="시행후면적"/>
      <sheetName val="부대내역"/>
      <sheetName val="내역서(기성청구)"/>
      <sheetName val="정부노임단가"/>
      <sheetName val="건축-물가변동"/>
      <sheetName val="000000"/>
      <sheetName val="단위단가"/>
      <sheetName val="견적서"/>
      <sheetName val="합천내역"/>
      <sheetName val="공통가설"/>
      <sheetName val="대목"/>
      <sheetName val="인건비"/>
      <sheetName val="아파트_9"/>
      <sheetName val="경산"/>
      <sheetName val="3"/>
      <sheetName val="패널"/>
      <sheetName val="대창(장성)"/>
      <sheetName val="대창(함평)-창열"/>
      <sheetName val="내역서(실)"/>
      <sheetName val="시공변경 설명서"/>
      <sheetName val="공사비증감내역"/>
      <sheetName val="변경조서"/>
      <sheetName val="362품셈"/>
      <sheetName val="갑지"/>
      <sheetName val="POL6차-PIPING"/>
      <sheetName val="경율산정"/>
      <sheetName val="방지책개소별명세"/>
      <sheetName val="sw1"/>
      <sheetName val="설계서(1)"/>
      <sheetName val="품셈TABLE"/>
      <sheetName val="기존단가 (2)"/>
      <sheetName val="자료입력"/>
      <sheetName val="예산명세서"/>
      <sheetName val="해창정"/>
      <sheetName val="노임단가(일반)"/>
      <sheetName val="전기일위대가"/>
      <sheetName val="금액"/>
      <sheetName val="변압기 및 발전기 용량"/>
      <sheetName val="3.건축(현장안)"/>
      <sheetName val="경율산정_XLS1"/>
      <sheetName val="옥외_전력간선공사1"/>
      <sheetName val="CT_"/>
      <sheetName val="샌딩_에폭시_도장"/>
      <sheetName val="일반문틀_설치"/>
      <sheetName val="2_수량조서(발주용)"/>
      <sheetName val="Galaxy_소비자가격표"/>
      <sheetName val="6PILE__(돌출)"/>
      <sheetName val="4__자재단가비교표"/>
      <sheetName val="4__일위대가"/>
      <sheetName val="간접비총괄_(2)"/>
      <sheetName val="단가_및_재료비"/>
      <sheetName val="준검_내역서"/>
      <sheetName val="기술부_VENDOR_LIST"/>
      <sheetName val="8_수량산출서"/>
      <sheetName val="9_단가조사서"/>
      <sheetName val="6_일위목록"/>
      <sheetName val="수공기"/>
      <sheetName val="중기"/>
      <sheetName val="수지예산"/>
      <sheetName val="CAUDIT"/>
      <sheetName val="토적계산"/>
      <sheetName val="목차"/>
      <sheetName val="마포토정"/>
      <sheetName val="10월"/>
      <sheetName val="신천3호용수로"/>
      <sheetName val="2공구산출내역"/>
      <sheetName val="식재일위대가"/>
      <sheetName val="소화설비"/>
      <sheetName val="전선"/>
      <sheetName val="CABLE"/>
      <sheetName val="Total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기계설비"/>
      <sheetName val="설계내역서"/>
      <sheetName val="공사개요"/>
      <sheetName val="대전-교대(A1-A2)"/>
      <sheetName val="시설물기초"/>
      <sheetName val="6호기"/>
      <sheetName val="건축공사실행"/>
      <sheetName val="펀칭"/>
      <sheetName val="노임이"/>
      <sheetName val="물량"/>
      <sheetName val="평균높이산출근거"/>
      <sheetName val="횡배수관위치조서"/>
      <sheetName val="사용성검토"/>
      <sheetName val="방식총괄"/>
      <sheetName val="단가목록"/>
      <sheetName val="부하계산서"/>
      <sheetName val="도로단위당"/>
      <sheetName val="기자재비"/>
      <sheetName val="기초단가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부대대비"/>
      <sheetName val="냉연집계"/>
      <sheetName val="Sheet3"/>
      <sheetName val="신우"/>
      <sheetName val="I一般比"/>
      <sheetName val="TEL"/>
      <sheetName val="과천MAIN"/>
      <sheetName val="일위대가"/>
      <sheetName val="대비"/>
      <sheetName val="내역서(총)"/>
      <sheetName val="입찰안"/>
      <sheetName val="N賃率-職"/>
      <sheetName val="직노"/>
      <sheetName val="설계조건"/>
      <sheetName val="을지"/>
      <sheetName val="직재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감가상각"/>
      <sheetName val="J直材4"/>
      <sheetName val="plan&amp;section of foundation"/>
      <sheetName val="노원열병합  건축공사기성내역서"/>
      <sheetName val="민속촌메뉴"/>
      <sheetName val="수량산출서"/>
      <sheetName val="음료실행"/>
      <sheetName val="APT내역"/>
      <sheetName val="부대시설"/>
      <sheetName val="기둥(원형)"/>
      <sheetName val="소비자가"/>
      <sheetName val="TOTAL"/>
      <sheetName val="20관리비율"/>
      <sheetName val="FANDBS"/>
      <sheetName val="GRDATA"/>
      <sheetName val="SHAFTDBSE"/>
      <sheetName val="공사원가계산서"/>
      <sheetName val="단가비교표"/>
      <sheetName val="견적서"/>
      <sheetName val="업무"/>
      <sheetName val="code"/>
      <sheetName val="내역"/>
      <sheetName val="도"/>
      <sheetName val="공사현황"/>
      <sheetName val="경산"/>
      <sheetName val="Sheet2"/>
      <sheetName val="주소록"/>
      <sheetName val="자재단가비교표"/>
      <sheetName val="건축내역"/>
      <sheetName val="전기일위대가"/>
      <sheetName val="DATA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유림골조"/>
      <sheetName val="Sheet14"/>
      <sheetName val="Sheet13"/>
      <sheetName val="danga"/>
      <sheetName val="ilch"/>
      <sheetName val="6호기"/>
      <sheetName val="화재 탐지 설비"/>
      <sheetName val="工완성공사율"/>
      <sheetName val="Y-WORK"/>
      <sheetName val="설직재-1"/>
      <sheetName val="재집"/>
      <sheetName val="단가조사"/>
      <sheetName val="을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LEGEND"/>
      <sheetName val="갑지(추정)"/>
      <sheetName val="조경"/>
      <sheetName val="DB"/>
      <sheetName val="소상 &quot;1&quot;"/>
      <sheetName val="Sheet1"/>
      <sheetName val="EACT10"/>
      <sheetName val="기성금내역서"/>
      <sheetName val="일위단가"/>
      <sheetName val="합천내역"/>
      <sheetName val="1안"/>
      <sheetName val="단가표"/>
      <sheetName val="견적대비 견적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GAEYO"/>
      <sheetName val="단가산출(변경없음)"/>
      <sheetName val="신규 수주분(사용자 정의)"/>
      <sheetName val="밸브설치"/>
      <sheetName val="원가계산서"/>
      <sheetName val="타견적1"/>
      <sheetName val="타견적2"/>
      <sheetName val="타견적3"/>
      <sheetName val="사통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1.설계조건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내역서1999.8최종"/>
      <sheetName val="7.1 자재단가표(케이블)"/>
      <sheetName val="UserData"/>
      <sheetName val="환율"/>
      <sheetName val="11.단가비교표_"/>
      <sheetName val="16.기계경비산출내역_"/>
      <sheetName val="LOPCALC"/>
      <sheetName val="토공계산서(부체도로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dt0301"/>
      <sheetName val="dtt0301"/>
      <sheetName val="dtxl"/>
      <sheetName val="Sheet9"/>
      <sheetName val="CTEMCOST"/>
      <sheetName val="가로등기초"/>
      <sheetName val="BASIC (2)"/>
      <sheetName val="장애코드"/>
      <sheetName val="현금예금"/>
      <sheetName val="OPT7"/>
      <sheetName val="6PILE  (돌출)"/>
      <sheetName val="금액집계"/>
      <sheetName val="통신원가"/>
      <sheetName val="터파기및재료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Sheet7"/>
      <sheetName val="백암비스타내역"/>
      <sheetName val="첨부파일"/>
      <sheetName val="심사계산"/>
      <sheetName val="심사물량"/>
      <sheetName val="부속동"/>
      <sheetName val="공사개요(좌)"/>
      <sheetName val="직공비"/>
      <sheetName val="매입세율"/>
      <sheetName val="공사개요"/>
      <sheetName val="어음광고주"/>
      <sheetName val="차수"/>
      <sheetName val="FPA"/>
      <sheetName val="Data Vol"/>
      <sheetName val="순수개발"/>
      <sheetName val="공통가설"/>
      <sheetName val="전체"/>
      <sheetName val="단면가정"/>
      <sheetName val="전기"/>
      <sheetName val="날개벽수량표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copy"/>
      <sheetName val="화재_탐지_설비"/>
      <sheetName val="Galaxy 소비자가격표"/>
      <sheetName val="기성"/>
      <sheetName val="BUS제원1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Oper Amount"/>
      <sheetName val="실적단가"/>
      <sheetName val="일위대가_복합"/>
      <sheetName val="일위대가_서비스"/>
      <sheetName val="장비집계"/>
      <sheetName val="대치판정"/>
      <sheetName val="8.PILE  (돌출)"/>
      <sheetName val="임차품의(농조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간지"/>
      <sheetName val="일반수량총괄"/>
      <sheetName val="토공총괄"/>
      <sheetName val="골재수량"/>
      <sheetName val="레미콘집계"/>
      <sheetName val="주요자재"/>
      <sheetName val="타공종이기"/>
      <sheetName val="내역서 (2)"/>
      <sheetName val="총괄내역서"/>
      <sheetName val="(C)원내역"/>
      <sheetName val="원가계산"/>
      <sheetName val="사급자재"/>
      <sheetName val="이토변실(A3-LINE)"/>
      <sheetName val="설계내역(2001)"/>
      <sheetName val="본체"/>
      <sheetName val="토목"/>
      <sheetName val="기계내역"/>
      <sheetName val="소상_&quot;1&quot;"/>
      <sheetName val="입출재고현황 (2)"/>
      <sheetName val="VE절감"/>
      <sheetName val="물량표S"/>
      <sheetName val="금액내역서"/>
      <sheetName val="물가시세"/>
      <sheetName val="ITEM"/>
      <sheetName val="type-F"/>
      <sheetName val="내부부하"/>
      <sheetName val="실행"/>
      <sheetName val="건축원가계산서"/>
      <sheetName val="단가목록"/>
      <sheetName val="대창(장성)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실행내역"/>
      <sheetName val="조도계산서 _도서_"/>
      <sheetName val="원가 (2)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목록"/>
      <sheetName val="LOAD-46"/>
      <sheetName val="부하(성남)"/>
      <sheetName val="FAB별"/>
      <sheetName val="자료"/>
      <sheetName val="우각부보강"/>
      <sheetName val="단위중량"/>
      <sheetName val="단가조사서"/>
      <sheetName val="목차"/>
      <sheetName val="협조전"/>
      <sheetName val="7내역"/>
      <sheetName val="담장산출"/>
      <sheetName val="말뚝지지력산정"/>
      <sheetName val="예산대비"/>
      <sheetName val="공문"/>
      <sheetName val="NEYOK"/>
      <sheetName val="DRUM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7단가"/>
      <sheetName val="약품공급2"/>
      <sheetName val="건축내역서"/>
      <sheetName val="품산출서"/>
      <sheetName val="외주가공"/>
      <sheetName val="표지판단위"/>
      <sheetName val="설계"/>
      <sheetName val="계약내력"/>
      <sheetName val="11"/>
      <sheetName val="BOX"/>
      <sheetName val="실정공사비단가표"/>
      <sheetName val="PROCESS"/>
      <sheetName val="일위대가(계측기설치)"/>
      <sheetName val="1-1"/>
      <sheetName val="차도조도계산"/>
      <sheetName val="CB"/>
      <sheetName val="단위수량"/>
      <sheetName val="변경갑지"/>
      <sheetName val="증감(갑지)"/>
      <sheetName val="손익차9월2"/>
      <sheetName val="단가"/>
      <sheetName val="소업1교"/>
      <sheetName val="배수통관(좌)"/>
      <sheetName val="맨홀토공"/>
      <sheetName val="입상내역"/>
      <sheetName val="견내"/>
      <sheetName val="매립"/>
      <sheetName val="FACTOR"/>
      <sheetName val="Cost bd-&quot;A&quot;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전선 및 전선관"/>
      <sheetName val="청주(철골발주의뢰서)"/>
      <sheetName val="정렬"/>
      <sheetName val="분전함신설"/>
      <sheetName val="접지1종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변압기 및 발전기 용량"/>
      <sheetName val="A-4"/>
      <sheetName val="건축집계표"/>
      <sheetName val="실행간접비용"/>
      <sheetName val="3련 BOX"/>
      <sheetName val="간선계산"/>
      <sheetName val="배수내역 (2)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노무비 근거"/>
      <sheetName val="기초자료입력"/>
      <sheetName val="DLA"/>
      <sheetName val=" 견적서"/>
      <sheetName val="토사(PE)"/>
      <sheetName val="Ekog10"/>
      <sheetName val="코드표"/>
      <sheetName val="기초단가"/>
      <sheetName val="분류작업"/>
      <sheetName val="기본자료"/>
      <sheetName val="2002상반기노임기준"/>
      <sheetName val="자재조사표(참고용)"/>
      <sheetName val="품셈집계표"/>
      <sheetName val="일반부표집계표"/>
      <sheetName val="cost"/>
      <sheetName val="상승노임"/>
      <sheetName val="변화치수"/>
      <sheetName val="수량산출서 갑지"/>
      <sheetName val=" HIT-&gt;HMC 견적(3900)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도근좌표"/>
      <sheetName val="견적(갑지)"/>
      <sheetName val="재1"/>
      <sheetName val="I.설계조건"/>
      <sheetName val="Baby일위대가"/>
      <sheetName val="연령현황"/>
      <sheetName val="공주-교대(A1)"/>
      <sheetName val="목표세부명세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안정계산"/>
      <sheetName val="전체현황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DATA1"/>
      <sheetName val="자판실행"/>
      <sheetName val="DHEQSUPT"/>
      <sheetName val="원가입력"/>
      <sheetName val="교통대책내역"/>
      <sheetName val="수량집계"/>
      <sheetName val="수량산출서 (2)"/>
      <sheetName val="Customer Databas"/>
      <sheetName val="매크로"/>
      <sheetName val="우수"/>
      <sheetName val="공종별내역서"/>
      <sheetName val="가격표"/>
      <sheetName val="암거"/>
      <sheetName val="포장공"/>
      <sheetName val="배수공"/>
      <sheetName val="물량산출근거"/>
      <sheetName val="설계예산서(2016년 보안등 신설공사 단가계약-).xls"/>
      <sheetName val="BQ_Utl_Off"/>
      <sheetName val="BREAKDOWN(철거설치)"/>
      <sheetName val="기계경비"/>
      <sheetName val="암거공"/>
      <sheetName val="9호관로"/>
      <sheetName val="시화점실행"/>
      <sheetName val="설계명세서"/>
      <sheetName val="__"/>
      <sheetName val="DIAPHRAGM"/>
      <sheetName val="원계약서"/>
      <sheetName val="총괄내역"/>
      <sheetName val="주요측점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TARGET"/>
      <sheetName val="CATV"/>
      <sheetName val="CAL"/>
      <sheetName val="COVER-P"/>
      <sheetName val="3BL공동구 수량"/>
      <sheetName val="수안보-MBR1"/>
      <sheetName val="L형 옹벽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자재"/>
      <sheetName val="원형맨홀수량"/>
      <sheetName val="기기리스트"/>
      <sheetName val="01"/>
      <sheetName val="연돌일위집계"/>
      <sheetName val="일위대가1"/>
      <sheetName val="원형측구(B-type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시행예산"/>
      <sheetName val="작업일정"/>
      <sheetName val="INPUT"/>
      <sheetName val="Macro(차단기)"/>
      <sheetName val="BQ(실행)"/>
      <sheetName val="JUCK"/>
      <sheetName val="요약&amp;결과"/>
      <sheetName val="총蚨ϖ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총蓨ώ"/>
      <sheetName val="총벝l"/>
      <sheetName val="총벝ê"/>
      <sheetName val="우棌"/>
      <sheetName val="AHU집계"/>
      <sheetName val="본실행경비"/>
      <sheetName val="맨홀토공산출"/>
      <sheetName val="암거ၒ"/>
      <sheetName val="월말"/>
      <sheetName val=" 냉각수펌프"/>
      <sheetName val="BSD (2)"/>
      <sheetName val="물량표"/>
      <sheetName val="마산방향"/>
      <sheetName val="사리부설"/>
      <sheetName val="식재가격"/>
      <sheetName val="식재총괄"/>
      <sheetName val="일위목록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요율"/>
      <sheetName val="재료비"/>
      <sheetName val="일위집계(기존)"/>
      <sheetName val="제경비"/>
      <sheetName val="1-3.조건,바닥판 "/>
      <sheetName val="뚝토공"/>
      <sheetName val="집계"/>
      <sheetName val="15100"/>
      <sheetName val="현장지지물물량"/>
      <sheetName val="두앙"/>
      <sheetName val="보온자재단가표"/>
      <sheetName val="환기시설 (1)"/>
      <sheetName val="환기시설 (2)"/>
      <sheetName val="상-교대(A1-A2)"/>
      <sheetName val="예시 (수정 및 삭제금지)"/>
      <sheetName val="보험료산출"/>
      <sheetName val="교차구"/>
      <sheetName val="Controls"/>
      <sheetName val="2공구산출내역"/>
      <sheetName val="유림총괄"/>
      <sheetName val="단가_1_"/>
      <sheetName val="실행예산서"/>
      <sheetName val="BOQ(전체)"/>
      <sheetName val=""/>
      <sheetName val="일위내역"/>
      <sheetName val="Proposal"/>
      <sheetName val="CALCULATION"/>
      <sheetName val="단위수량산출"/>
      <sheetName val="기초안정검토"/>
      <sheetName val="소운반"/>
      <sheetName val="Macro(전선)"/>
      <sheetName val="지주목시비량산출서"/>
      <sheetName val="1,2공구원가계산서"/>
      <sheetName val="1공구산출내역서"/>
      <sheetName val="COVER"/>
      <sheetName val="1을"/>
      <sheetName val="해상PCB"/>
      <sheetName val="기력고압전동기"/>
      <sheetName val="일보"/>
      <sheetName val="PIPE"/>
      <sheetName val="FLANGE"/>
      <sheetName val="VALVE"/>
      <sheetName val="OH공량old"/>
      <sheetName val="배수공 시멘트 및 골재량 산출"/>
      <sheetName val="basic_info"/>
      <sheetName val="TYPE1"/>
      <sheetName val="단 box"/>
      <sheetName val="데리네이타현황"/>
      <sheetName val="위치조서"/>
      <sheetName val="암거단위-1련"/>
      <sheetName val="순공사비"/>
      <sheetName val="깨기수량"/>
      <sheetName val="토적표"/>
      <sheetName val="Front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몰탈재료산출"/>
      <sheetName val="G.R300경비"/>
      <sheetName val="3.공통공사대비"/>
      <sheetName val="대전-교대(A1-A2)"/>
      <sheetName val="8-1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출입자명단"/>
      <sheetName val="예산내역서"/>
      <sheetName val="구조물터파기수량집계"/>
      <sheetName val="기초공"/>
      <sheetName val="물가"/>
      <sheetName val="내역서(삼호)"/>
      <sheetName val="규격"/>
      <sheetName val="입고장부 (4)"/>
      <sheetName val="입찰견적보고서"/>
      <sheetName val="일반공사"/>
      <sheetName val="견적보고(총액)"/>
      <sheetName val="사전공사"/>
      <sheetName val="옹벽1"/>
      <sheetName val="배수장공사비"/>
      <sheetName val="원가계산하도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공사손익실적"/>
      <sheetName val="역T형교대(말뚝기초)"/>
      <sheetName val="2000시행"/>
      <sheetName val="단가대비표 표지"/>
      <sheetName val="구천"/>
      <sheetName val="근생APT-신마감"/>
      <sheetName val="복지관_FIART"/>
      <sheetName val="근생APT-FIART"/>
      <sheetName val="근생-FIART"/>
      <sheetName val="현장식당(1)"/>
      <sheetName val="산근1"/>
      <sheetName val="장비"/>
      <sheetName val="노무"/>
      <sheetName val="9.1지하2층하부보"/>
      <sheetName val="anchor"/>
      <sheetName val="서울대규장각_가시설흙막이_"/>
      <sheetName val="VENDOR LIST"/>
      <sheetName val="통합"/>
      <sheetName val="C.배수관공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토공(우물통,기타)_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내역서_(2)"/>
      <sheetName val="횡_연장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본사공가현황"/>
      <sheetName val="3.현장배치"/>
      <sheetName val="총요약서"/>
      <sheetName val="기성내역서"/>
      <sheetName val="11.자재단가"/>
      <sheetName val="NEGO"/>
      <sheetName val="각종양식"/>
      <sheetName val="우배수"/>
      <sheetName val="설명"/>
      <sheetName val="wing"/>
      <sheetName val="98비정기소모"/>
      <sheetName val="입력자료모음"/>
      <sheetName val="원가계산서(공사)"/>
      <sheetName val="구조물철거타공정이월"/>
      <sheetName val="수목데이타 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지주토목내역서"/>
      <sheetName val="일위대가(건축)"/>
      <sheetName val="6. 직접경비"/>
      <sheetName val="DS기성최종"/>
      <sheetName val="DS설변내역서"/>
      <sheetName val="빗물받이(910-510-410)"/>
      <sheetName val="4.2.1 마루높이 검토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기본DATA"/>
      <sheetName val="비용"/>
      <sheetName val="타견적(을)"/>
      <sheetName val="시설물일위"/>
      <sheetName val="SANTOGO"/>
      <sheetName val="SANBAISU"/>
      <sheetName val="직접인건비"/>
      <sheetName val="직접경비"/>
      <sheetName val="STEEL BOX 단면설계(SEC.8)"/>
      <sheetName val="관로공표지"/>
      <sheetName val="부적합유형"/>
      <sheetName val="부적합 유형"/>
      <sheetName val="단면치수"/>
      <sheetName val="사  업  비  수  지  예  산  서"/>
      <sheetName val="암거(내역)"/>
      <sheetName val="6공구(당초)"/>
      <sheetName val="설비내역서"/>
      <sheetName val="전기내역서"/>
      <sheetName val="24.보증금(전신전화가입권)"/>
      <sheetName val="계정code"/>
      <sheetName val="시산표"/>
      <sheetName val="비교1"/>
      <sheetName val="계수시트"/>
      <sheetName val="woo(mac)"/>
      <sheetName val="종합단가표"/>
      <sheetName val="물가자료"/>
      <sheetName val="부대집계1"/>
      <sheetName val="가도단위"/>
      <sheetName val="오존실배관내역"/>
      <sheetName val="특별교실"/>
      <sheetName val="EPro"/>
      <sheetName val="기계경비일람"/>
      <sheetName val="첨부1-1"/>
      <sheetName val="98지급계획"/>
      <sheetName val="맨홀수량산출"/>
      <sheetName val="E.P.T수량산출서"/>
      <sheetName val="교각별수량"/>
      <sheetName val="단가적용기준"/>
      <sheetName val="대로근거"/>
      <sheetName val="단가일람"/>
      <sheetName val="일위목차"/>
      <sheetName val="돈암사업"/>
      <sheetName val="이름정의"/>
      <sheetName val="F4-F7"/>
      <sheetName val="FOOTING단면력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범례표"/>
      <sheetName val="증감내역서"/>
      <sheetName val="교량data"/>
      <sheetName val="전기자료"/>
      <sheetName val="투찰"/>
      <sheetName val="Calcs"/>
      <sheetName val="c_balju"/>
      <sheetName val="05년"/>
      <sheetName val="sheet10"/>
      <sheetName val="단면 (2)"/>
      <sheetName val="사용성검토"/>
      <sheetName val="잔공사현황"/>
      <sheetName val="지급자재조서"/>
      <sheetName val="우수공"/>
      <sheetName val="C_DATA"/>
      <sheetName val="내역서01"/>
      <sheetName val="원가서"/>
      <sheetName val="취합표"/>
      <sheetName val="물량산출"/>
      <sheetName val="40총괄"/>
      <sheetName val="40집계"/>
      <sheetName val="H-PILE수량집계"/>
      <sheetName val="PIPE내역(FCN)"/>
      <sheetName val="외천교"/>
      <sheetName val="J형측구단위수량"/>
      <sheetName val="일반수량총괄집계"/>
      <sheetName val="횡배수관집현황_2공구_"/>
      <sheetName val="토공"/>
      <sheetName val="총_x0000_ϭ"/>
      <sheetName val="우륀"/>
      <sheetName val="식재ط"/>
      <sheetName val="총_x0002__x0000_"/>
      <sheetName val="23"/>
      <sheetName val="CVT산정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표지 (2)"/>
      <sheetName val="유지관_x0000_"/>
      <sheetName val="2001년 건설노임"/>
      <sheetName val="SW개발대상목록(기능점수)"/>
      <sheetName val="평가데이터"/>
      <sheetName val="회사기초자료"/>
      <sheetName val="단漰_x001d_潼"/>
      <sheetName val="참조"/>
      <sheetName val="공통부대비"/>
      <sheetName val="1.개요"/>
      <sheetName val="식재품셈"/>
      <sheetName val="원본"/>
      <sheetName val="골재집계"/>
      <sheetName val="공종별 집계"/>
      <sheetName val="호안공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가시설단위수량"/>
      <sheetName val="eq_data"/>
      <sheetName val="현장관리비"/>
      <sheetName val="8-3기계경비"/>
      <sheetName val="하도관리"/>
      <sheetName val="확약서"/>
      <sheetName val="석축설면"/>
      <sheetName val="초기화면"/>
      <sheetName val="중기단가목록"/>
      <sheetName val="설계내역서"/>
      <sheetName val="1.2.1 마루높이결정"/>
      <sheetName val="군자4교하부-Ö_x0000_"/>
      <sheetName val="설계서을"/>
      <sheetName val="EQ-R1"/>
      <sheetName val="감액총괄표"/>
      <sheetName val="총집계표"/>
      <sheetName val="공양식"/>
      <sheetName val="토적계산서"/>
      <sheetName val="데이터"/>
      <sheetName val=" 내역"/>
      <sheetName val="수목단가"/>
      <sheetName val="시설수량표"/>
      <sheetName val="식재수량표"/>
      <sheetName val="가압장구체수량산출서"/>
      <sheetName val="자  재"/>
      <sheetName val="건축외주"/>
      <sheetName val="안_x0000__x0000_"/>
      <sheetName val="사업수지"/>
      <sheetName val="진행 DATA (2)"/>
      <sheetName val="품의양"/>
      <sheetName val="내역_ver1.0"/>
      <sheetName val="일위총괄표"/>
      <sheetName val="평균H"/>
      <sheetName val="총ꊐ˕"/>
      <sheetName val="교각토공"/>
      <sheetName val="철근량"/>
      <sheetName val="각형맨홀"/>
      <sheetName val="옹벽"/>
      <sheetName val="rpcc"/>
      <sheetName val="단락전류-A"/>
      <sheetName val="95년12월말"/>
      <sheetName val="회로내역(승인䠎"/>
      <sheetName val="회로내역(승인Ԉ"/>
      <sheetName val="총"/>
      <sheetName val="총肸"/>
      <sheetName val="총Ῐᅯ"/>
      <sheetName val="총缀⇐"/>
      <sheetName val="총葨ù"/>
      <sheetName val="총_x0005__x0000_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10__x0000_"/>
      <sheetName val="주식"/>
      <sheetName val="수량산출서-2"/>
      <sheetName val="경비2내역"/>
      <sheetName val="분양가표"/>
      <sheetName val="설계내역"/>
      <sheetName val="3.CCTV설비공사"/>
      <sheetName val="b"/>
      <sheetName val="3BL공동구 수_x0000_"/>
      <sheetName val="3BL공동구 수嚠"/>
      <sheetName val="3BL공동구 수吐"/>
      <sheetName val="노무단가"/>
      <sheetName val="간접"/>
      <sheetName val="총焘ʒ"/>
      <sheetName val="총̉"/>
      <sheetName val="우_xdb4a_"/>
      <sheetName val="토적"/>
      <sheetName val="금주1교"/>
      <sheetName val="신림자금"/>
      <sheetName val=" 총괄표"/>
      <sheetName val="안정검토(온1瀀"/>
      <sheetName val="안정검토(온1瀕"/>
      <sheetName val="식재퀀濟叏"/>
      <sheetName val="TARG＠ͷ"/>
      <sheetName val="설䨕쟛ꀀ"/>
      <sheetName val="안정검토(온1ჿ"/>
      <sheetName val="대상공사(조_x0011__x0000__x0000_"/>
      <sheetName val="BREAKDOWN(철거설치_x0011_"/>
      <sheetName val="BREAKDOWN(철거설치Æ"/>
      <sheetName val="식재က"/>
      <sheetName val="식재Ⴒ꿦휅"/>
      <sheetName val="SCH"/>
      <sheetName val="DOGI"/>
      <sheetName val="물가시세표"/>
      <sheetName val="내역(영일)"/>
      <sheetName val="건축공사 집계표"/>
      <sheetName val="골조"/>
      <sheetName val="VS P-Q"/>
      <sheetName val="연습"/>
      <sheetName val="입찰내역 발주처 양식"/>
      <sheetName val="제품별"/>
      <sheetName val="제안서입력"/>
      <sheetName val="절감계산"/>
      <sheetName val="수량산출서 (ૐƴ"/>
      <sheetName val="수량산출서 (柖"/>
      <sheetName val="소요자재명세서2"/>
      <sheetName val="Bill 2.2 Villa 2 beds"/>
      <sheetName val="一発シート"/>
      <sheetName val="노무비(전지2기)"/>
      <sheetName val="노임단가표"/>
      <sheetName val="소일위대가코드표"/>
      <sheetName val="조작대(1연)"/>
      <sheetName val="차선도색수량집계"/>
      <sheetName val="7 th"/>
      <sheetName val="전체내역 (2)"/>
      <sheetName val="품셈TABLE"/>
      <sheetName val="시점교대"/>
      <sheetName val="총괄BOQ"/>
      <sheetName val="은행코드"/>
      <sheetName val="양수장"/>
      <sheetName val="양수장내역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날개벽(시점좌측)"/>
      <sheetName val="지사인원사무실"/>
      <sheetName val="내역(전체)"/>
      <sheetName val="입력"/>
      <sheetName val="TOTAL.xls"/>
      <sheetName val="총 괄 표"/>
      <sheetName val="자재목록"/>
      <sheetName val="중기목록"/>
      <sheetName val="인건비 "/>
      <sheetName val="TEST1"/>
      <sheetName val="기계공사"/>
      <sheetName val="설계산출기초"/>
      <sheetName val="98NS-N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골조시행"/>
      <sheetName val="BOX1"/>
      <sheetName val="Trans"/>
      <sheetName val="[TOTAL.xls]______D_2001_______3"/>
      <sheetName val="[TOTAL.xls]______D_2001_______2"/>
      <sheetName val="[TOTAL.xls]______D_2001_______4"/>
      <sheetName val="[TOTAL.xls]______D_2001_______5"/>
      <sheetName val="내역(입찰)"/>
      <sheetName val="교량"/>
      <sheetName val="산출내역서"/>
      <sheetName val="전기일위목록"/>
      <sheetName val="_Users_USER_Downloads_________2"/>
      <sheetName val="남춘천IC접속_x0000__x0000__x0005__x0000_"/>
      <sheetName val="공내역"/>
      <sheetName val="집수정(600-700)"/>
      <sheetName val="가설"/>
      <sheetName val="경상"/>
      <sheetName val="94"/>
      <sheetName val="산근"/>
      <sheetName val="수량산출서 (_x0000__x0000_"/>
      <sheetName val="수량산출서 (葔ǯ"/>
      <sheetName val="아파트 "/>
      <sheetName val="금융"/>
      <sheetName val="암거날개벽"/>
      <sheetName val="[TOTAL.xls]___________________2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시중노임단가"/>
      <sheetName val="tower 10ton"/>
      <sheetName val="설계조정율"/>
      <sheetName val="5.모델링"/>
      <sheetName val="식재인부"/>
      <sheetName val="조도계산"/>
      <sheetName val="eq. mobilization"/>
      <sheetName val="업무처리전"/>
      <sheetName val="설비_(FAB)"/>
      <sheetName val="REINF."/>
      <sheetName val="SKETCH"/>
      <sheetName val="LOADS"/>
      <sheetName val="design criteria"/>
      <sheetName val="CHECK1"/>
      <sheetName val="1"/>
      <sheetName val="1-3_조건,바닥판_"/>
      <sheetName val="흄관기초"/>
      <sheetName val="물가대비표"/>
      <sheetName val="입고장부_(4)"/>
      <sheetName val="TABLE_DB"/>
      <sheetName val="쌍용_data_base"/>
      <sheetName val="3_현장배치"/>
      <sheetName val="실행내역_"/>
      <sheetName val="AS포장복구_"/>
      <sheetName val="본댐설계"/>
      <sheetName val="MEMORY"/>
      <sheetName val="일반부표"/>
      <sheetName val="일위산출"/>
      <sheetName val="제수"/>
      <sheetName val="투찰금액"/>
      <sheetName val="예산계획"/>
      <sheetName val="[TOTAL.xls]______D_2001_______6"/>
      <sheetName val="[TOTAL.xls]______D_2001_______7"/>
      <sheetName val="작업일ၒ"/>
      <sheetName val="anaysis_sheet"/>
      <sheetName val="재무가정"/>
      <sheetName val="설계예산서"/>
      <sheetName val="costing_ESDV"/>
      <sheetName val="costing_FE"/>
      <sheetName val="costing_MOV"/>
      <sheetName val="costing_Press"/>
      <sheetName val="파일"/>
      <sheetName val="개산공사비"/>
      <sheetName val="Adimi bldg"/>
      <sheetName val="Pump House"/>
      <sheetName val="Fuel Regu Station"/>
      <sheetName val="공통비"/>
      <sheetName val="Sch7a (토요일)"/>
      <sheetName val="CAPVC"/>
      <sheetName val="관람석제출"/>
      <sheetName val="도급자재"/>
      <sheetName val="실행(표지,갑,을)"/>
      <sheetName val="의정부문예회관변경내역"/>
      <sheetName val="변경증감내역서"/>
      <sheetName val="Prices"/>
      <sheetName val="급수공사"/>
      <sheetName val="대비표"/>
      <sheetName val="P-J"/>
      <sheetName val="kich thuoc"/>
      <sheetName val="DTHH"/>
      <sheetName val="PANEL_중량산출2"/>
      <sheetName val="plan&amp;section_of_foundation2"/>
      <sheetName val="노원열병합__건축공사기성내역서2"/>
      <sheetName val="신규_수주분(사용자_정의)1"/>
      <sheetName val="CT_2"/>
      <sheetName val="2F_회의실견적(5_14_일대)2"/>
      <sheetName val="조도계산서_(도서)2"/>
      <sheetName val="96물가_CODE2"/>
      <sheetName val="화재_탐지_설비2"/>
      <sheetName val="sum1_(2)1"/>
      <sheetName val="내역서1999_8최종1"/>
      <sheetName val="1_설계조건1"/>
      <sheetName val="CP-E2_(품셈표)2"/>
      <sheetName val="전차선로_물량표1"/>
      <sheetName val="반중력식옹벽3_51"/>
      <sheetName val="1000_DB구축_부표1"/>
      <sheetName val="11월_가격1"/>
      <sheetName val="6PILE__(돌출)1"/>
      <sheetName val="11_단가비교표_1"/>
      <sheetName val="16_기계경비산출내역_1"/>
      <sheetName val="소상_&quot;1&quot;2"/>
      <sheetName val="Data_Vol1"/>
      <sheetName val="Galaxy_소비자가격표1"/>
      <sheetName val="견적대비_견적서1"/>
      <sheetName val="준검_내역서1"/>
      <sheetName val="여방토공_1"/>
      <sheetName val="플랜트_설치1"/>
      <sheetName val="남양시작동자105노65기1_3화1_21"/>
      <sheetName val="별표_1"/>
      <sheetName val="BASIC_(2)1"/>
      <sheetName val="7_1_자재단가표(케이블)1"/>
      <sheetName val="입출재고현황_(2)1"/>
      <sheetName val="Sheet1_(2)1"/>
      <sheetName val="Oper_Amount1"/>
      <sheetName val="8_PILE__(돌출)1"/>
      <sheetName val="조도계산서__도서_1"/>
      <sheetName val="원가_(2)1"/>
      <sheetName val="TRE_TABLE1"/>
      <sheetName val="노무비_근거1"/>
      <sheetName val="교각철근_(기초)1"/>
      <sheetName val="교각철근_(구체+기초)1"/>
      <sheetName val="Cost_bd-&quot;A&quot;1"/>
      <sheetName val="변압기_및_발전기_용량1"/>
      <sheetName val="_HIT-&gt;HMC_견적(3900)1"/>
      <sheetName val="암거집계_1"/>
      <sheetName val="단가표_1"/>
      <sheetName val="_견적서1"/>
      <sheetName val="전선_및_전선관1"/>
      <sheetName val="3련_BOX1"/>
      <sheetName val="Site_Expenses"/>
      <sheetName val="BSD_(2)"/>
      <sheetName val="Customer_Databas"/>
      <sheetName val="C_배수관공"/>
      <sheetName val="4_2_1_마루높이_검토"/>
      <sheetName val="11_자재단가"/>
      <sheetName val="수목데이타_"/>
      <sheetName val="Bill_2_2_Villa_2_beds"/>
      <sheetName val="단가대비표_표지"/>
      <sheetName val="사__업__비__수__지__예__산__서"/>
      <sheetName val="VENDOR_LIST"/>
      <sheetName val="9_1지하2층하부보"/>
      <sheetName val="STEEL_BOX_단면설계(SEC_8)"/>
      <sheetName val="G_R300경비"/>
      <sheetName val="가설개략"/>
      <sheetName val="hvac(제어동)"/>
      <sheetName val="일위대가(목록)"/>
      <sheetName val="중간부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실행내역서_2"/>
      <sheetName val="토공(우물통,기타)_3"/>
      <sheetName val="내역서_(2)3"/>
      <sheetName val="1__설계조건_2_단면가정_3__하중계산1"/>
      <sheetName val="DATA_입력란1"/>
      <sheetName val="I_설계조건1"/>
      <sheetName val="배수내역_(2)1"/>
      <sheetName val="7_경제성결과1"/>
      <sheetName val="횡_연장3"/>
      <sheetName val="수량산출서_(2)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3_현장배치1"/>
      <sheetName val="영상단가대비표_1"/>
      <sheetName val="단_box"/>
      <sheetName val="내역_ver1_0"/>
      <sheetName val="6__직접경비"/>
      <sheetName val="2001년_건설노임"/>
      <sheetName val="E_P_T수량산출서"/>
      <sheetName val="표지_(2)"/>
      <sheetName val="단가_(2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고객리스트 담당자"/>
      <sheetName val="견적 (2)"/>
      <sheetName val="인부노임"/>
      <sheetName val="조정금액결과표 (차수별)"/>
      <sheetName val="견적3"/>
      <sheetName val="매입세"/>
      <sheetName val="입찰"/>
      <sheetName val="본공사"/>
      <sheetName val="현경"/>
      <sheetName val="BOX날개벽"/>
      <sheetName val="입찰보고"/>
      <sheetName val="가도공"/>
      <sheetName val="예산조서"/>
      <sheetName val="안정검토(온1ȕ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DHEQSU_x0000__x0000_"/>
      <sheetName val="Sheet16"/>
      <sheetName val="1차 내역서"/>
      <sheetName val="工관리비율"/>
      <sheetName val="쌍송교"/>
      <sheetName val="조건 (A)"/>
      <sheetName val="특수선일위대가"/>
      <sheetName val="공문(신)"/>
      <sheetName val="(포장)BOQ-실적공사"/>
      <sheetName val="_______________2021______2021_2"/>
      <sheetName val="ITB COST"/>
      <sheetName val="내역(2000년)"/>
      <sheetName val="충주"/>
      <sheetName val="건축2"/>
      <sheetName val="일집"/>
      <sheetName val="유화"/>
      <sheetName val="TTL"/>
      <sheetName val="2.재료비"/>
      <sheetName val="1.인건비"/>
      <sheetName val="견적내역서"/>
      <sheetName val="인천제철"/>
      <sheetName val="일위집계표"/>
      <sheetName val="9811"/>
      <sheetName val="인부신상자료"/>
      <sheetName val="DAN"/>
      <sheetName val="백호우계수"/>
      <sheetName val="노무비단가"/>
      <sheetName val="CAT_5"/>
      <sheetName val="공사요율"/>
      <sheetName val="b_balju_cho"/>
      <sheetName val="샘플표⁑"/>
      <sheetName val="샘플표⣨"/>
      <sheetName val="샘플표쁑"/>
      <sheetName val="샘플표샨"/>
      <sheetName val="[TOTAL.xls]__4_c_1_________TO_2"/>
      <sheetName val="최적단면"/>
      <sheetName val="횡배수관"/>
      <sheetName val="총Ć_x0000_"/>
      <sheetName val="36+45-113-18+19+20I"/>
      <sheetName val="상세내역서"/>
      <sheetName val="#2-3 일위대가"/>
      <sheetName val="#2-4 단가대비표"/>
      <sheetName val="하중_x0000__x0000_"/>
      <sheetName val="노임단가명세표"/>
      <sheetName val="단중표"/>
      <sheetName val="FCU (2)"/>
      <sheetName val="인사자료총집계"/>
      <sheetName val="총?"/>
      <sheetName val="안"/>
      <sheetName val="간접비"/>
      <sheetName val="법면단"/>
    </sheetNames>
    <sheetDataSet>
      <sheetData sheetId="0" refreshError="1"/>
      <sheetData sheetId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>
        <row r="1">
          <cell r="A1" t="str">
            <v>단  종</v>
          </cell>
        </row>
      </sheetData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 refreshError="1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>
        <row r="1">
          <cell r="A1" t="str">
            <v>단  종</v>
          </cell>
        </row>
      </sheetData>
      <sheetData sheetId="748">
        <row r="1">
          <cell r="A1" t="str">
            <v>단  종</v>
          </cell>
        </row>
      </sheetData>
      <sheetData sheetId="749">
        <row r="1">
          <cell r="A1" t="str">
            <v>단  종</v>
          </cell>
        </row>
      </sheetData>
      <sheetData sheetId="750"/>
      <sheetData sheetId="751"/>
      <sheetData sheetId="752"/>
      <sheetData sheetId="753"/>
      <sheetData sheetId="754"/>
      <sheetData sheetId="755">
        <row r="1">
          <cell r="A1" t="str">
            <v>단  종</v>
          </cell>
        </row>
      </sheetData>
      <sheetData sheetId="756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>
        <row r="1">
          <cell r="A1" t="str">
            <v>단  종</v>
          </cell>
        </row>
      </sheetData>
      <sheetData sheetId="908"/>
      <sheetData sheetId="909"/>
      <sheetData sheetId="910">
        <row r="1">
          <cell r="A1" t="str">
            <v>단  종</v>
          </cell>
        </row>
      </sheetData>
      <sheetData sheetId="911">
        <row r="1">
          <cell r="A1" t="str">
            <v>단  종</v>
          </cell>
        </row>
      </sheetData>
      <sheetData sheetId="912"/>
      <sheetData sheetId="913"/>
      <sheetData sheetId="914">
        <row r="1">
          <cell r="A1" t="str">
            <v>단  종</v>
          </cell>
        </row>
      </sheetData>
      <sheetData sheetId="915">
        <row r="1">
          <cell r="A1" t="str">
            <v>단  종</v>
          </cell>
        </row>
      </sheetData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/>
      <sheetData sheetId="1265"/>
      <sheetData sheetId="1266"/>
      <sheetData sheetId="1267"/>
      <sheetData sheetId="1268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 refreshError="1"/>
      <sheetData sheetId="1370" refreshError="1"/>
      <sheetData sheetId="1371" refreshError="1"/>
      <sheetData sheetId="1372" refreshError="1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 refreshError="1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/>
      <sheetData sheetId="1507" refreshError="1"/>
      <sheetData sheetId="1508" refreshError="1"/>
      <sheetData sheetId="1509" refreshError="1"/>
      <sheetData sheetId="1510" refreshError="1"/>
      <sheetData sheetId="1511"/>
      <sheetData sheetId="1512"/>
      <sheetData sheetId="1513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/>
      <sheetData sheetId="1521" refreshError="1"/>
      <sheetData sheetId="152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건비"/>
      <sheetName val="IL-3"/>
      <sheetName val="입찰안"/>
      <sheetName val="DATA"/>
      <sheetName val="데이타"/>
      <sheetName val="#REF"/>
      <sheetName val="BID"/>
      <sheetName val="품셈TABLE"/>
      <sheetName val="수목데이타 "/>
      <sheetName val="내역"/>
      <sheetName val="내역서"/>
      <sheetName val="기초일위"/>
      <sheetName val="시설일위"/>
      <sheetName val="조명일위"/>
      <sheetName val="도급"/>
      <sheetName val="소일위대가코드표"/>
      <sheetName val="수량산출"/>
      <sheetName val="단가산출서"/>
      <sheetName val="단가표"/>
      <sheetName val="참조-(1)"/>
      <sheetName val="ABUT수량-A1"/>
      <sheetName val="MOTOR"/>
      <sheetName val="설비"/>
      <sheetName val="Sheet1"/>
      <sheetName val="변압기 및 발전기 용량"/>
      <sheetName val="인건비 "/>
      <sheetName val="단가대비"/>
      <sheetName val="수문일1"/>
      <sheetName val="설직재-1"/>
      <sheetName val="Sheet5"/>
      <sheetName val="Sheet4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실행"/>
      <sheetName val="인건-측정"/>
      <sheetName val="품셈"/>
      <sheetName val="노무비 "/>
      <sheetName val="율촌법률사무소2내역"/>
      <sheetName val="단"/>
      <sheetName val="대극장-하부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내역"/>
      <sheetName val="단가표"/>
      <sheetName val="수량산출"/>
      <sheetName val="데이타"/>
      <sheetName val="DATA"/>
      <sheetName val="자판실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서"/>
      <sheetName val="시설기별"/>
      <sheetName val="정산내역"/>
      <sheetName val="수량산출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토공계산서(부체도로)"/>
      <sheetName val="BID"/>
      <sheetName val="기초공"/>
      <sheetName val="기둥(원형)"/>
      <sheetName val="TEL"/>
      <sheetName val="type-F"/>
      <sheetName val="조명시설"/>
      <sheetName val="내역서"/>
      <sheetName val="RAHMEN"/>
      <sheetName val="Sheet2"/>
      <sheetName val="입출재고현황 (2)"/>
      <sheetName val="공사개요"/>
      <sheetName val="공사비집계"/>
      <sheetName val="대비"/>
      <sheetName val="견적서"/>
      <sheetName val="98지급계획"/>
      <sheetName val="부대대비"/>
      <sheetName val="냉연집계"/>
      <sheetName val="지급자재"/>
      <sheetName val="1련박스"/>
      <sheetName val="공사내역"/>
      <sheetName val="design criteria"/>
      <sheetName val="working load at the btm ft."/>
      <sheetName val="plan&amp;section of foundation"/>
      <sheetName val="member design"/>
      <sheetName val="데이타"/>
      <sheetName val="DATA"/>
      <sheetName val="일위대가"/>
      <sheetName val="8공구투찰내역서"/>
      <sheetName val="2.대외공문"/>
      <sheetName val="영업.일"/>
      <sheetName val="단가조건"/>
      <sheetName val="설 계"/>
      <sheetName val="경비2내역"/>
      <sheetName val="DATE"/>
      <sheetName val="설계조건"/>
      <sheetName val="단면검토"/>
      <sheetName val="단위중기"/>
      <sheetName val="Total"/>
      <sheetName val="예산변경사항"/>
      <sheetName val="산출기준(파견전산실)"/>
      <sheetName val="본부소개"/>
      <sheetName val="청천내"/>
      <sheetName val="물가"/>
      <sheetName val="2000.05"/>
      <sheetName val="날개벽"/>
      <sheetName val="Sheet1"/>
      <sheetName val="총괄"/>
      <sheetName val="EKOG10건축"/>
      <sheetName val="말뚝지지력산정"/>
      <sheetName val="Customer Databas"/>
      <sheetName val="전체"/>
      <sheetName val="hvac내역서(제어동)"/>
      <sheetName val="터파기및재료"/>
      <sheetName val="일위대가목차"/>
      <sheetName val="전기일위대가"/>
      <sheetName val="계약내역서"/>
      <sheetName val="코드표"/>
      <sheetName val="출력표"/>
      <sheetName val="공사비예산서(토목분)"/>
      <sheetName val="1.우편집중내역서"/>
      <sheetName val="부대내역"/>
      <sheetName val="1.설계조건"/>
      <sheetName val="Macro1"/>
      <sheetName val="수량산출서"/>
      <sheetName val="Y-WORK"/>
      <sheetName val="을"/>
      <sheetName val="노원열병합  건축공사기성내역서"/>
      <sheetName val="내역"/>
      <sheetName val="말뚝물량"/>
      <sheetName val="협조전"/>
      <sheetName val="BSD (2)"/>
      <sheetName val="정보매체A동"/>
      <sheetName val="ITB COST"/>
      <sheetName val="인사자료총집계"/>
      <sheetName val="수량산출"/>
      <sheetName val="시멘트"/>
      <sheetName val="조명율표"/>
      <sheetName val="BSD _2_"/>
      <sheetName val="M1"/>
      <sheetName val="실행철강하도"/>
      <sheetName val="BOQ건축"/>
      <sheetName val="Sheet3"/>
      <sheetName val="토목주소"/>
      <sheetName val="프랜트면허"/>
      <sheetName val="품종별-이름"/>
      <sheetName val="soil bearing check"/>
      <sheetName val="기계내역"/>
      <sheetName val="첨부파일"/>
      <sheetName val="가격조사서"/>
      <sheetName val="내역(입찰)"/>
      <sheetName val="danga"/>
      <sheetName val="ilch"/>
      <sheetName val="설계명세서"/>
      <sheetName val="1단계"/>
      <sheetName val="노임단가"/>
      <sheetName val="보도경계블럭"/>
      <sheetName val="날개벽(좌,우=45도,75도)"/>
      <sheetName val="정부노임단가"/>
      <sheetName val="예산M12A"/>
      <sheetName val="단면가정"/>
      <sheetName val="6.OUTPUT"/>
      <sheetName val="ABUT수량-A1"/>
      <sheetName val="1호맨홀토공"/>
      <sheetName val="구미4단2"/>
      <sheetName val="가정급수관"/>
      <sheetName val="Proposal"/>
      <sheetName val="11"/>
      <sheetName val="음료실행"/>
      <sheetName val="결과조달"/>
      <sheetName val="토공(완충)"/>
      <sheetName val="연결임시"/>
      <sheetName val="I.설계조건"/>
      <sheetName val="일위대가표"/>
      <sheetName val="담장산출"/>
      <sheetName val="요율"/>
      <sheetName val="소방"/>
      <sheetName val="산출"/>
      <sheetName val="정렬"/>
      <sheetName val="직노"/>
      <sheetName val="산출내역서집계표"/>
      <sheetName val="WORK"/>
      <sheetName val="EACT10"/>
      <sheetName val="내역서(총)"/>
      <sheetName val="재1"/>
      <sheetName val="#REF"/>
      <sheetName val="Budget 2004(DW)"/>
      <sheetName val="첨"/>
      <sheetName val="9-1차이내역"/>
      <sheetName val="표지"/>
      <sheetName val="TB-내역서"/>
      <sheetName val="교각1"/>
      <sheetName val="포장공"/>
      <sheetName val="토공"/>
      <sheetName val="기계"/>
      <sheetName val="UNIT"/>
      <sheetName val="PUMP"/>
      <sheetName val="집계표"/>
      <sheetName val="MOTOR"/>
      <sheetName val="일위목록"/>
      <sheetName val="공통가설"/>
      <sheetName val="가공비"/>
      <sheetName val="준검 내역서"/>
      <sheetName val="세부내역"/>
      <sheetName val="6PILE  (돌출)"/>
      <sheetName val="첨부1"/>
      <sheetName val="공틀공사"/>
      <sheetName val="공통(20-91)"/>
      <sheetName val="깨기"/>
      <sheetName val="현장"/>
      <sheetName val="CAPVC"/>
      <sheetName val="설비내역서"/>
      <sheetName val="건축내역서"/>
      <sheetName val="전기내역서"/>
      <sheetName val="도"/>
      <sheetName val="건축원가계산서"/>
      <sheetName val="골조시행"/>
      <sheetName val="현금"/>
      <sheetName val="전기"/>
      <sheetName val="VENDOR LIST"/>
      <sheetName val="공통비"/>
      <sheetName val="예산M5A"/>
      <sheetName val="소업1교"/>
      <sheetName val="퇴비산출근거"/>
      <sheetName val="99노임기준"/>
      <sheetName val="2002상반기노임기준"/>
      <sheetName val="분류작업"/>
      <sheetName val="분석"/>
      <sheetName val="단가조사"/>
      <sheetName val="BREAKDOWN(철거설치)"/>
      <sheetName val="1.설계기준"/>
      <sheetName val="1-1"/>
      <sheetName val="전체도급"/>
      <sheetName val="AP1"/>
      <sheetName val="96수출"/>
      <sheetName val="Sheet5"/>
      <sheetName val="FAB별"/>
      <sheetName val="대대터널 설계서"/>
      <sheetName val="내역표지"/>
      <sheetName val="PROJECT BRIEF(EX.NEW)"/>
      <sheetName val="Sheet4"/>
      <sheetName val="재무가정"/>
      <sheetName val="노임이"/>
      <sheetName val="기본"/>
      <sheetName val="통합"/>
      <sheetName val="인건비"/>
      <sheetName val="물가자료"/>
      <sheetName val="Material Specification"/>
      <sheetName val="Piping(Methanol)"/>
      <sheetName val="견적가 검토"/>
      <sheetName val="대로근거"/>
      <sheetName val="중로근거"/>
      <sheetName val="재집"/>
      <sheetName val="직재"/>
      <sheetName val="설계예산"/>
      <sheetName val="설계"/>
      <sheetName val="hvac(제어동)"/>
      <sheetName val="보일러"/>
      <sheetName val="FRT_O"/>
      <sheetName val="FAB_I"/>
      <sheetName val="부재예실"/>
      <sheetName val="SUMMARY(S)"/>
      <sheetName val="CODE"/>
      <sheetName val="배수통관(좌)"/>
      <sheetName val="포장복구집계"/>
      <sheetName val="적용환율"/>
      <sheetName val="접속 SLAB,BRACKET 설계"/>
      <sheetName val="안정검토"/>
      <sheetName val="견적조건"/>
      <sheetName val="관리비"/>
      <sheetName val="건축내역"/>
      <sheetName val=" 견적서"/>
      <sheetName val="소비자가"/>
      <sheetName val="기성내역서표지"/>
      <sheetName val="COVER"/>
      <sheetName val="산출근거"/>
      <sheetName val="1. 설계조건 2.단면가정 3. 하중계산"/>
      <sheetName val="DATA 입력란"/>
      <sheetName val="CAL"/>
      <sheetName val="예가표"/>
      <sheetName val="6호기"/>
      <sheetName val="내역서 "/>
      <sheetName val="옹벽"/>
      <sheetName val="소운반"/>
      <sheetName val="갑지1"/>
      <sheetName val="설계내역서"/>
      <sheetName val="Discount Group"/>
      <sheetName val="교량전기"/>
      <sheetName val="woo(mac)"/>
      <sheetName val="자재단가비교표"/>
      <sheetName val="OD"/>
      <sheetName val="사용성검토"/>
      <sheetName val="토목내역"/>
      <sheetName val="2000년1차"/>
      <sheetName val="총괄표"/>
      <sheetName val="combi(wall)"/>
      <sheetName val="수량산출서 갑지"/>
      <sheetName val="A-4"/>
      <sheetName val="토목"/>
      <sheetName val="안정계산"/>
      <sheetName val="건축공사"/>
      <sheetName val="Main"/>
      <sheetName val="조경"/>
      <sheetName val="단면 (2)"/>
      <sheetName val="투찰금액"/>
      <sheetName val="기초일위"/>
      <sheetName val="시설일위"/>
      <sheetName val="조명일위"/>
      <sheetName val="공사개요설명서"/>
      <sheetName val="간접경상비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적1"/>
      <sheetName val="12용지"/>
      <sheetName val="토적"/>
      <sheetName val="인건비 "/>
      <sheetName val="Budget 2005(DW)"/>
      <sheetName val="숙소"/>
      <sheetName val="마산월령동골조물량변경"/>
      <sheetName val="근고 블록 유형별 수량"/>
      <sheetName val="당진생산팀"/>
      <sheetName val="대차대조표"/>
      <sheetName val="8.PILE  (돌출)"/>
      <sheetName val="입력값"/>
      <sheetName val="간선계산"/>
      <sheetName val="갑지"/>
      <sheetName val="갑지(추정)"/>
      <sheetName val="건축"/>
      <sheetName val="공문"/>
      <sheetName val="보온자재단가표"/>
      <sheetName val="Front"/>
      <sheetName val="wall"/>
      <sheetName val="DESCRIPTION"/>
      <sheetName val="CTEMCOST"/>
      <sheetName val="영업소실적"/>
      <sheetName val="eq_data"/>
      <sheetName val="공내역"/>
      <sheetName val="INPUT"/>
      <sheetName val="건축(충일분)"/>
      <sheetName val="가시설단위수량"/>
      <sheetName val="통계연보"/>
      <sheetName val="TEST1"/>
      <sheetName val="SIL98"/>
      <sheetName val="일위_파일"/>
      <sheetName val="가로등기초"/>
      <sheetName val="FB25JN"/>
      <sheetName val="변경내역대비표(2)"/>
      <sheetName val="6-2차"/>
      <sheetName val="유출부"/>
      <sheetName val="A"/>
      <sheetName val="단가표"/>
      <sheetName val="노무비단가"/>
      <sheetName val="3차토목내역"/>
      <sheetName val="DATA1"/>
      <sheetName val="SLAB&quot;1&quot;"/>
      <sheetName val="COPING"/>
      <sheetName val="단가조사서"/>
      <sheetName val="crude.SLAB RE-bar"/>
      <sheetName val="하중계산"/>
      <sheetName val="맨홀수량산출"/>
      <sheetName val="가감수량"/>
      <sheetName val="설비원가"/>
      <sheetName val="전신환매도율"/>
      <sheetName val="바닥판"/>
      <sheetName val="입력DATA"/>
      <sheetName val="5사남"/>
      <sheetName val="ERECTION"/>
      <sheetName val="POL설치공정"/>
      <sheetName val="공정양식"/>
      <sheetName val="오억미만"/>
      <sheetName val="내역(전체)"/>
      <sheetName val="F4-F7"/>
      <sheetName val="품종코드"/>
      <sheetName val="기초자료"/>
      <sheetName val="견적집계표"/>
      <sheetName val="손익(10월)"/>
      <sheetName val="항목"/>
      <sheetName val="손익분석"/>
      <sheetName val="TABLE"/>
      <sheetName val="123"/>
      <sheetName val="토사(PE)"/>
      <sheetName val="soil_bearing_check"/>
      <sheetName val="노원열병합__건축공사기성내역서"/>
      <sheetName val="진주방향"/>
      <sheetName val="차수"/>
      <sheetName val="FUND"/>
      <sheetName val="J"/>
      <sheetName val="진행 DATA (2)"/>
      <sheetName val="MAT_N048"/>
      <sheetName val="한강운반비"/>
      <sheetName val="경비_원본"/>
      <sheetName val="일집"/>
      <sheetName val="일위"/>
      <sheetName val="환률"/>
      <sheetName val="FOB발"/>
      <sheetName val="실행견적"/>
      <sheetName val="단면치수"/>
      <sheetName val="간접재료비산출표-27-30"/>
      <sheetName val="공종별 집계"/>
      <sheetName val="UR2-Calculation"/>
      <sheetName val="3본사"/>
      <sheetName val="4)유동표"/>
      <sheetName val="날개벽수량표"/>
      <sheetName val="계약내력"/>
      <sheetName val="개요"/>
      <sheetName val="총집계표"/>
      <sheetName val="3BL공동구 수량"/>
      <sheetName val="시설물"/>
      <sheetName val="상가지급현황"/>
      <sheetName val="J直材4"/>
      <sheetName val="000000"/>
      <sheetName val="유림골조"/>
      <sheetName val="바.한일양산"/>
      <sheetName val="자재표"/>
      <sheetName val="자판실행"/>
      <sheetName val="기본입력표"/>
      <sheetName val="Macro(전선)"/>
      <sheetName val="Sheet1 (2)"/>
      <sheetName val="삼성전기"/>
      <sheetName val="자재단가"/>
      <sheetName val="케이블및전선관규격표"/>
      <sheetName val="2F 회의실견적(5_14 일대)"/>
      <sheetName val="물량표"/>
      <sheetName val="금액내역서"/>
      <sheetName val="SLAB근거-1"/>
      <sheetName val="일위대가(계측기설치)"/>
      <sheetName val="노임"/>
      <sheetName val="수목데이타 "/>
      <sheetName val="Ext. Stone-P"/>
      <sheetName val="노무단가"/>
      <sheetName val="방식총괄"/>
      <sheetName val="Ⅴ-2.공종별내역"/>
      <sheetName val="기본DATA"/>
      <sheetName val="ITEM"/>
      <sheetName val="조도계산서 (도서)"/>
      <sheetName val="전기공사"/>
      <sheetName val="Sheet14"/>
      <sheetName val="Sheet13"/>
      <sheetName val="T13(P68~72,78)"/>
      <sheetName val="방송(체육관)"/>
      <sheetName val="직접비"/>
      <sheetName val="직접기초설계"/>
      <sheetName val="모델링"/>
      <sheetName val="하조서"/>
      <sheetName val="중기사용료"/>
      <sheetName val="토공(우물통,기타) "/>
      <sheetName val="45,46"/>
      <sheetName val="도대하도변경최종정산조경"/>
      <sheetName val="원가계산서구조조정"/>
      <sheetName val="입력"/>
      <sheetName val="주식"/>
      <sheetName val="SG"/>
      <sheetName val="전기BOX내역서"/>
      <sheetName val="변화치수"/>
      <sheetName val="6공구(당초)"/>
      <sheetName val="건축공사 집계표"/>
      <sheetName val="골조"/>
      <sheetName val="GAEYO"/>
      <sheetName val="부표총괄"/>
      <sheetName val="품셈1-17"/>
      <sheetName val="플랜트 설치"/>
      <sheetName val="설계예시"/>
      <sheetName val="별표집계"/>
      <sheetName val="투자양식"/>
      <sheetName val="수목표준대가"/>
      <sheetName val="원형1호맨홀토공수량"/>
      <sheetName val="간접비"/>
      <sheetName val="#34 CIVL_Original"/>
      <sheetName val="TOEC"/>
      <sheetName val="INDIRECT"/>
      <sheetName val="calculation-1"/>
      <sheetName val="MCC제원"/>
      <sheetName val="c_balju"/>
      <sheetName val="물량표S"/>
      <sheetName val="교각계산"/>
      <sheetName val="자료"/>
      <sheetName val="대림경상68억"/>
      <sheetName val="저판(버림100)"/>
      <sheetName val="REINF."/>
      <sheetName val="CHECK1"/>
      <sheetName val="3차준공"/>
      <sheetName val="토 적 표"/>
      <sheetName val="투찰"/>
      <sheetName val="참조"/>
      <sheetName val="P&amp;L01-02GR"/>
      <sheetName val="약품설비"/>
      <sheetName val="2000전체분"/>
      <sheetName val="정읍농소"/>
      <sheetName val="일위(설)"/>
      <sheetName val="신규일위대가"/>
      <sheetName val="예산내역서"/>
      <sheetName val="설계예산서"/>
      <sheetName val="총계"/>
      <sheetName val="수문일1"/>
      <sheetName val="dtxl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횡날개수집"/>
      <sheetName val="내역서2안"/>
      <sheetName val="토공정보"/>
      <sheetName val="기성내역서"/>
      <sheetName val="수량 산출서(당초)"/>
      <sheetName val="지주목시비량산출서"/>
      <sheetName val="대전21토목내역서"/>
      <sheetName val="TAIHAN"/>
      <sheetName val="AILC004"/>
      <sheetName val="외자배분"/>
      <sheetName val="횡배수관토공수량"/>
      <sheetName val="2000년 임금추정"/>
      <sheetName val="빈"/>
      <sheetName val="기초목"/>
      <sheetName val="비용"/>
      <sheetName val="CAT_5"/>
      <sheetName val="1월"/>
      <sheetName val="VXXXXXXX"/>
      <sheetName val="#3E1_GCR"/>
      <sheetName val="좌측"/>
      <sheetName val="2.하자처리현황(CS)"/>
      <sheetName val="과거교육훈련비"/>
      <sheetName val="총 원가계산"/>
      <sheetName val="본장"/>
      <sheetName val="예정공정표(도급)"/>
      <sheetName val="98수문일위"/>
      <sheetName val="원가계산서"/>
      <sheetName val="계수시트"/>
      <sheetName val="기기리스트"/>
      <sheetName val="sheets"/>
      <sheetName val="신우"/>
      <sheetName val="설계개요"/>
      <sheetName val="배수공 시멘트 및 골재량 산출"/>
      <sheetName val="36+45-113-18+19+20I"/>
      <sheetName val="서울산업대(토)"/>
      <sheetName val="당진1,2호기전선관설치및접지4차공사내역서-을지"/>
      <sheetName val="guard(mac)"/>
      <sheetName val="NEYOK"/>
      <sheetName val="설산1.나"/>
      <sheetName val="본사S"/>
      <sheetName val="수량명세서"/>
      <sheetName val="일위대가표(DEEP)"/>
      <sheetName val="설계서"/>
      <sheetName val="9811"/>
      <sheetName val="9509"/>
      <sheetName val="3련 BOX"/>
      <sheetName val="흄관기초"/>
      <sheetName val="건축집계표"/>
      <sheetName val="설비"/>
      <sheetName val="3.공통공사대비"/>
      <sheetName val="KMT물량"/>
      <sheetName val="페이징 배관배선"/>
      <sheetName val="NS"/>
      <sheetName val="1근거"/>
      <sheetName val="계산근거"/>
      <sheetName val="실정보고내역서"/>
      <sheetName val="실행내역"/>
      <sheetName val="여과지동"/>
      <sheetName val="역T형"/>
      <sheetName val="예산서"/>
      <sheetName val="AABS내역"/>
      <sheetName val="960318-1"/>
      <sheetName val="TYPE-A"/>
      <sheetName val="96까지"/>
      <sheetName val="97년"/>
      <sheetName val="98이후"/>
      <sheetName val="PO-BOQ"/>
      <sheetName val="보통예금"/>
      <sheetName val="냉천부속동"/>
      <sheetName val="회사기본자료"/>
      <sheetName val="내역서(당초변경)"/>
      <sheetName val="1"/>
      <sheetName val="부대공자재집계표"/>
      <sheetName val="1.관로"/>
      <sheetName val="재료집계"/>
      <sheetName val="LOADS"/>
      <sheetName val="견적내역서"/>
      <sheetName val="산출내역서"/>
      <sheetName val="Breakdown"/>
      <sheetName val="변경비교-을"/>
      <sheetName val="일위대가표 (2)"/>
      <sheetName val="견적3"/>
      <sheetName val="주관사업"/>
      <sheetName val="가로등내역서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깨기집계"/>
      <sheetName val="적용기준"/>
      <sheetName val="3.하중산정4.지지력"/>
      <sheetName val="APT내역"/>
      <sheetName val="일위대가목록"/>
      <sheetName val="금액집계"/>
      <sheetName val="INPUT(덕도방향-시점)"/>
      <sheetName val="초기화면"/>
      <sheetName val="이름정의"/>
      <sheetName val="원가계산서(건축)"/>
      <sheetName val="VOR"/>
      <sheetName val="노임,재료비"/>
      <sheetName val="교통시설 표지판"/>
      <sheetName val="DI1"/>
      <sheetName val="직접재료비"/>
      <sheetName val="과천MAIN"/>
      <sheetName val="unit 4"/>
      <sheetName val="unitpric"/>
      <sheetName val="구분자"/>
      <sheetName val="자단"/>
      <sheetName val="인공산출"/>
      <sheetName val="11.자재단가"/>
      <sheetName val="표  지"/>
      <sheetName val="날개벽(시점좌측)"/>
      <sheetName val="CLAUSE"/>
      <sheetName val="목차"/>
      <sheetName val="내역을"/>
      <sheetName val="LinerWt"/>
      <sheetName val="일위대가(1)"/>
      <sheetName val="갑지(비계타입)"/>
      <sheetName val="TYPE별집계"/>
      <sheetName val="내역(2000년)"/>
      <sheetName val="단가"/>
      <sheetName val="증감대비"/>
      <sheetName val="Pengalaman Per"/>
      <sheetName val="기성2"/>
      <sheetName val="대전(세창동)"/>
      <sheetName val="측구터파기공수량집계"/>
      <sheetName val="구조물터파기수량집계"/>
      <sheetName val="단가비교"/>
      <sheetName val="h-013211-2"/>
      <sheetName val="추가예산"/>
      <sheetName val="o현장경비"/>
      <sheetName val="정산입력"/>
      <sheetName val="기별수량산출서"/>
      <sheetName val="설계서(7)"/>
      <sheetName val="도급정산"/>
      <sheetName val="전 기"/>
      <sheetName val="Sheet15"/>
      <sheetName val="설비2차"/>
      <sheetName val="주소(한문)"/>
      <sheetName val="견적대비표"/>
      <sheetName val="기둥(하중)"/>
      <sheetName val="평가데이터"/>
      <sheetName val="구성비"/>
      <sheetName val="물량"/>
      <sheetName val="경산"/>
      <sheetName val="ins"/>
      <sheetName val="20관리비율"/>
      <sheetName val="업무분장"/>
      <sheetName val="CAUDIT"/>
      <sheetName val="품의"/>
      <sheetName val="전체현황"/>
      <sheetName val="2003.4.1."/>
      <sheetName val="토적계산"/>
      <sheetName val="신규품셈목차"/>
      <sheetName val="시중노임단가"/>
      <sheetName val="JUCKEYK"/>
      <sheetName val="F-Assump"/>
      <sheetName val="산출근거1"/>
      <sheetName val="2.단면가정"/>
      <sheetName val="4.말뚝설계"/>
      <sheetName val="N賃率-職"/>
      <sheetName val="준공조서갑지"/>
      <sheetName val="하도급기성_(2)1"/>
      <sheetName val="하도급단가산출_(2)1"/>
      <sheetName val="입출재고현황_(2)1"/>
      <sheetName val="설_계1"/>
      <sheetName val="외주비"/>
      <sheetName val="CRUDE RE-bar"/>
      <sheetName val="날개벽(TYPE3)"/>
      <sheetName val="사통"/>
      <sheetName val="골재산출"/>
      <sheetName val="COVER-P"/>
      <sheetName val="9GNG운반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작성"/>
      <sheetName val="수원공공사비"/>
      <sheetName val="토량1-1"/>
      <sheetName val="1.설계설명서"/>
      <sheetName val="Basic Input"/>
      <sheetName val="Notes "/>
      <sheetName val="Bank charge"/>
      <sheetName val="Notes_"/>
      <sheetName val="Bank_charge"/>
      <sheetName val="cost9702"/>
      <sheetName val="국내총괄"/>
      <sheetName val="화산경계"/>
      <sheetName val="집수정수량총집계"/>
      <sheetName val="토공집계"/>
      <sheetName val="단가일람표"/>
      <sheetName val="라멘수량"/>
      <sheetName val="약품공급2"/>
      <sheetName val="가시설(TYPE-A)"/>
      <sheetName val="1호맨홀가감수량"/>
      <sheetName val="1-1평균터파기고(1)"/>
      <sheetName val="1호맨홀수량산출"/>
      <sheetName val="배수내역 (2)"/>
      <sheetName val="I一般比"/>
      <sheetName val="옥내아파트(전기)"/>
      <sheetName val="견적대비"/>
      <sheetName val="중간부"/>
      <sheetName val="개소별수량산출"/>
      <sheetName val="견적의뢰"/>
      <sheetName val="설계내역(2001)"/>
      <sheetName val="공조기휀"/>
      <sheetName val="AHU집계"/>
      <sheetName val="공조기"/>
      <sheetName val="원형맨홀수량"/>
      <sheetName val="2-3.V.D일위"/>
      <sheetName val="1차 내역서"/>
      <sheetName val="중동공구"/>
      <sheetName val="매크로"/>
      <sheetName val="단위중량"/>
      <sheetName val="가도공"/>
      <sheetName val="static.cal"/>
      <sheetName val="Sheet9"/>
      <sheetName val="MM"/>
      <sheetName val="외주가공"/>
      <sheetName val="취수탑"/>
      <sheetName val="FIRE FIGHTING"/>
      <sheetName val="단중표"/>
      <sheetName val="BEND LOSS"/>
      <sheetName val="기계내역서"/>
      <sheetName val="Load Total"/>
      <sheetName val="유화"/>
      <sheetName val="시행후면적"/>
      <sheetName val="총괄내역서"/>
      <sheetName val="Galaxy 소비자가격표"/>
      <sheetName val="산근목록"/>
      <sheetName val="토공사"/>
      <sheetName val="6.일위대가"/>
      <sheetName val="기안"/>
      <sheetName val="교통대책내역"/>
      <sheetName val="현황산출서"/>
      <sheetName val="pile bearing capa &amp; arrenge"/>
      <sheetName val="design load"/>
      <sheetName val="stability check"/>
      <sheetName val="서울대규장각(가시설흙막이)"/>
      <sheetName val="간접"/>
      <sheetName val="_산근2_"/>
      <sheetName val="_산근4_"/>
      <sheetName val="_산근5_"/>
      <sheetName val="base"/>
      <sheetName val="빙설"/>
      <sheetName val="준공평가"/>
      <sheetName val="inter"/>
      <sheetName val="수정시산표"/>
      <sheetName val="목표"/>
      <sheetName val="영업-1"/>
      <sheetName val="LEGEND"/>
      <sheetName val="수입"/>
      <sheetName val="Summary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완성차 미수금"/>
      <sheetName val="KA011205"/>
      <sheetName val="당기추가완료"/>
      <sheetName val="선급비용"/>
      <sheetName val="대차"/>
      <sheetName val="자산가치"/>
      <sheetName val="운반"/>
      <sheetName val="품셈TABLE"/>
      <sheetName val="성남여성복지내역"/>
      <sheetName val="Sheet10"/>
      <sheetName val="간지"/>
      <sheetName val="SKETCH"/>
      <sheetName val="옹벽1"/>
      <sheetName val="SLAB"/>
      <sheetName val="견적시담(송포2공구)"/>
      <sheetName val="인천제철"/>
      <sheetName val="FAX"/>
      <sheetName val="연습"/>
      <sheetName val="보험료"/>
      <sheetName val="부전지"/>
      <sheetName val="규격"/>
      <sheetName val="2공구산출내역"/>
      <sheetName val="UNSTEADY"/>
      <sheetName val="기초코드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공사비산출내역"/>
      <sheetName val="품의서"/>
      <sheetName val="공통가설공사"/>
      <sheetName val="견적총괄표"/>
      <sheetName val="터널조도"/>
      <sheetName val="실행내역서 "/>
      <sheetName val="기초설계"/>
      <sheetName val="라멘"/>
      <sheetName val="예산내역_x0000_"/>
      <sheetName val="PROCESS"/>
      <sheetName val="장외반출및폐기물 "/>
      <sheetName val="역T형교대-2수량"/>
      <sheetName val="단가목록"/>
      <sheetName val="200"/>
      <sheetName val="우수"/>
      <sheetName val="10월"/>
      <sheetName val="HP1AMLIST"/>
      <sheetName val="분양가"/>
      <sheetName val="대가단최종"/>
      <sheetName val="70%"/>
      <sheetName val="분양금할인"/>
      <sheetName val="ML"/>
      <sheetName val="PAINT"/>
      <sheetName val="실행대비"/>
      <sheetName val="강북라우터"/>
      <sheetName val="일위대가(가설)"/>
      <sheetName val="업체별기성내역"/>
      <sheetName val="단면"/>
      <sheetName val="국영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Mc1"/>
      <sheetName val="외주"/>
      <sheetName val="개산공사비"/>
      <sheetName val="이토변실(A3-LINE)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물량내역서"/>
      <sheetName val="PI"/>
      <sheetName val="현장관리비"/>
      <sheetName val="database"/>
      <sheetName val="현장경비"/>
      <sheetName val="식재인부"/>
      <sheetName val="내역서(기성청구)"/>
      <sheetName val="3.현장배치"/>
      <sheetName val="현장배치"/>
      <sheetName val="crude_SLAB_RE-bar"/>
      <sheetName val="설직재-1"/>
      <sheetName val="제-노임"/>
      <sheetName val="조도"/>
      <sheetName val="단가조건(02년)"/>
      <sheetName val="접속슬래브"/>
      <sheetName val="반중력식옹벽3.5"/>
      <sheetName val="SANBAISU"/>
      <sheetName val="토공총괄표"/>
      <sheetName val="EQUIP-H"/>
      <sheetName val="건축-물가변동"/>
      <sheetName val="기계설비-물가변동"/>
      <sheetName val="BQ"/>
      <sheetName val="SILICATE"/>
      <sheetName val="FD"/>
      <sheetName val="LD"/>
      <sheetName val="감가상각"/>
      <sheetName val="국공유지및사유지"/>
      <sheetName val="변수2"/>
      <sheetName val="저항"/>
      <sheetName val="EE-PROP"/>
      <sheetName val="사방수량"/>
      <sheetName val="품셈"/>
      <sheetName val="부하계산서"/>
      <sheetName val="PIPE"/>
      <sheetName val="시행예산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콤보박스와 리스트박스의 연결"/>
      <sheetName val="식재가격"/>
      <sheetName val="식재총괄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제품별단가"/>
      <sheetName val="제품별절단길이-0628"/>
      <sheetName val="토목공종세부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부지현황"/>
      <sheetName val="목록"/>
      <sheetName val="파스콘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공통단가"/>
      <sheetName val="운반비"/>
      <sheetName val="2000양배"/>
      <sheetName val="설변물량"/>
      <sheetName val="보할공정"/>
      <sheetName val="남양주댠가표"/>
      <sheetName val="굴화내역"/>
      <sheetName val="전선 및 전선관"/>
      <sheetName val="기계설비"/>
      <sheetName val="공용정보"/>
      <sheetName val="POL6차-PIPING"/>
      <sheetName val="당초"/>
      <sheetName val="인원현황"/>
      <sheetName val="PRO_A"/>
      <sheetName val="PRO"/>
      <sheetName val="정산내역서"/>
      <sheetName val="소요자재"/>
      <sheetName val="가설공사"/>
      <sheetName val="단면 Ȩ_x0000_栀"/>
      <sheetName val="잡재료비"/>
      <sheetName val="수량집계표"/>
      <sheetName val="사급분 설계내역서"/>
      <sheetName val="단관비계수량"/>
      <sheetName val="수로BOX(시점부)"/>
      <sheetName val="TCA"/>
      <sheetName val="화전내"/>
      <sheetName val="Co-ef"/>
      <sheetName val="DS-최종"/>
      <sheetName val="CON포장수량"/>
      <sheetName val="ACUNIT"/>
      <sheetName val="CONUNIT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찍기"/>
      <sheetName val="ENE-CAL 1"/>
      <sheetName val=" 자재물류센터 증축공사 중 철근콘크리트 공사.xlsx"/>
      <sheetName val="예산대비표(현장작성)"/>
      <sheetName val="하도급기성_(2)2"/>
      <sheetName val="하도급단가산출_(2)2"/>
      <sheetName val="노원열병합__건축공사기성내역서1"/>
      <sheetName val="입출재고현황_(2)2"/>
      <sheetName val="Customer_Databas1"/>
      <sheetName val="design_criteria2"/>
      <sheetName val="working_load_at_the_btm_ft_2"/>
      <sheetName val="plan&amp;section_of_foundation2"/>
      <sheetName val="member_design2"/>
      <sheetName val="1_우편집중내역서1"/>
      <sheetName val="설_계2"/>
      <sheetName val="1_설계조건1"/>
      <sheetName val="영업_일1"/>
      <sheetName val="2_대외공문1"/>
      <sheetName val="2000_051"/>
      <sheetName val="BSD_(2)1"/>
      <sheetName val="BSD__2_1"/>
      <sheetName val="soil_bearing_check1"/>
      <sheetName val="Budget_2004(DW)1"/>
      <sheetName val="PROJECT_BRIEF(EX_NEW)1"/>
      <sheetName val="ITB_COST1"/>
      <sheetName val="6_OUTPUT1"/>
      <sheetName val="I_설계조건1"/>
      <sheetName val="단면_(2)1"/>
      <sheetName val="6PILE__(돌출)1"/>
      <sheetName val="8_PILE__(돌출)"/>
      <sheetName val="대대터널_설계서1"/>
      <sheetName val="접속_SLAB,BRACKET_설계1"/>
      <sheetName val="인건비_"/>
      <sheetName val="Budget_2005(DW)"/>
      <sheetName val="근고_블록_유형별_수량"/>
      <sheetName val="VENDOR_LIST1"/>
      <sheetName val="crude_SLAB_RE-bar1"/>
      <sheetName val="내역서_"/>
      <sheetName val="1_설계기준"/>
      <sheetName val="Discount_Group"/>
      <sheetName val="_견적서1"/>
      <sheetName val="바_한일양산"/>
      <sheetName val="진행_DATA_(2)"/>
      <sheetName val="견적가_검토1"/>
      <sheetName val="Sheet1_(2)"/>
      <sheetName val="3BL공동구_수량"/>
      <sheetName val="1__설계조건_2_단면가정_3__하중계산"/>
      <sheetName val="DATA_입력란"/>
      <sheetName val="배수공_시멘트_및_골재량_산출"/>
      <sheetName val="공종별_집계"/>
      <sheetName val="수량_산출서(당초)"/>
      <sheetName val="설산1_나"/>
      <sheetName val="건축공사_집계표"/>
      <sheetName val="수량산출서_갑지"/>
      <sheetName val="Ⅴ-2_공종별내역"/>
      <sheetName val="Material_Specification"/>
      <sheetName val="Ext__Stone-P"/>
      <sheetName val="수목데이타_"/>
      <sheetName val="2F_회의실견적(5_14_일대)"/>
      <sheetName val="페이징_배관배선"/>
      <sheetName val="3_공통공사대비"/>
      <sheetName val="조도계산서_(도서)"/>
      <sheetName val="일위대가표_(2)"/>
      <sheetName val="#34_CIVL_Original"/>
      <sheetName val="2000년_임금추정"/>
      <sheetName val="플랜트_설치"/>
      <sheetName val="REINF_"/>
      <sheetName val="토_적_표"/>
      <sheetName val="교통시설_표지판"/>
      <sheetName val="Pengalaman_Per"/>
      <sheetName val="FIRE_FIGHTING"/>
      <sheetName val="BEND_LOSS"/>
      <sheetName val="1_설계설명서"/>
      <sheetName val="Load_Total"/>
      <sheetName val="2_하자처리현황(CS)"/>
      <sheetName val="총_원가계산"/>
      <sheetName val="2003_4_1_"/>
      <sheetName val="11_자재단가"/>
      <sheetName val="표__지"/>
      <sheetName val="3_하중산정4_지지력"/>
      <sheetName val="3련_BOX"/>
      <sheetName val="토공(우물통,기타)_"/>
      <sheetName val="실행내역서_"/>
      <sheetName val="1_관로"/>
      <sheetName val="준검_내역서"/>
      <sheetName val="2_단면가정"/>
      <sheetName val="4_말뚝설계"/>
      <sheetName val="unit_4"/>
      <sheetName val="전_기"/>
      <sheetName val="2-3_V_D일위"/>
      <sheetName val="1차_내역서"/>
      <sheetName val="Basic_Input"/>
      <sheetName val="Notes_1"/>
      <sheetName val="Bank_charge1"/>
      <sheetName val="5호광장_(만점)"/>
      <sheetName val="인천국제_(만점)_(2)"/>
      <sheetName val="6_일위대가"/>
      <sheetName val="static_cal"/>
      <sheetName val="Galaxy_소비자가격표"/>
      <sheetName val="CRUDE_RE-bar"/>
      <sheetName val="콤보박스와_리스트박스의_연결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배수내역_(2)"/>
      <sheetName val="3_현장배치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시설물일위"/>
      <sheetName val="자재목록"/>
      <sheetName val="수지예산"/>
      <sheetName val="공사비내역서"/>
      <sheetName val="장외반출및폐기물_"/>
      <sheetName val="단면_Ȩ栀"/>
      <sheetName val="SORCE1"/>
      <sheetName val="시선유도표지집계표"/>
      <sheetName val="노무산출서"/>
      <sheetName val="설계명세서(종합)"/>
      <sheetName val="부서별(배부후)_계획"/>
      <sheetName val="Macro(전기)"/>
      <sheetName val="원가서"/>
      <sheetName val="DATE2001"/>
      <sheetName val="Setting"/>
      <sheetName val="내역서변경성원"/>
      <sheetName val="명일작업계획 (3)"/>
      <sheetName val="gvl"/>
      <sheetName val="BOX규격및 설계조건입력"/>
      <sheetName val="금_x0000__x0000__x0005_"/>
      <sheetName val="원가계산"/>
      <sheetName val="우수공"/>
      <sheetName val="하怅⇡"/>
      <sheetName val="하項疀"/>
      <sheetName val="신기1-LINE별연장"/>
      <sheetName val="횡배수관"/>
      <sheetName val="자탐수량산출서"/>
      <sheetName val="수금-자금수지"/>
      <sheetName val="7.PILE  (돌출)"/>
      <sheetName val="FORM-0"/>
      <sheetName val="생산매출 (4)"/>
      <sheetName val="평3"/>
      <sheetName val="교수설계"/>
      <sheetName val="일위산출"/>
      <sheetName val="단가조사-2"/>
      <sheetName val="교대(A1)"/>
      <sheetName val="원내역"/>
      <sheetName val="가설배관"/>
      <sheetName val="laroux"/>
      <sheetName val="발파암계약서"/>
      <sheetName val="도급액대비"/>
      <sheetName val="계약내역"/>
      <sheetName val="계약변경"/>
      <sheetName val="예산변경사항 (2)"/>
      <sheetName val="ENE-CAL_1"/>
      <sheetName val="Regenerator__Concrete_Structure"/>
      <sheetName val="2_고용보험료산출근거"/>
      <sheetName val="EQT-ESTN"/>
      <sheetName val="평택고렴산업단지(토목견적).xlsx"/>
      <sheetName val="기성내역_x0000_"/>
      <sheetName val="기성내역Æ"/>
      <sheetName val="설계예산서(토목,전기)"/>
      <sheetName val="정산내역"/>
      <sheetName val="3_x0000__x0000__x0005_"/>
      <sheetName val="보_x0000__x0000__x0005_"/>
      <sheetName val="2000전체횸"/>
      <sheetName val="유통망계획"/>
      <sheetName val="열린교실"/>
      <sheetName val="업무계획1"/>
      <sheetName val="Eq. Mobilization"/>
      <sheetName val="견적갑지"/>
      <sheetName val="을지 "/>
      <sheetName val="TYPE䢬㐵倀"/>
      <sheetName val="교육계획"/>
      <sheetName val="VIC"/>
      <sheetName val="입력창"/>
      <sheetName val="용량계산"/>
      <sheetName val="냉각탑자료"/>
      <sheetName val="Reference"/>
      <sheetName val="CR Graph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기계경비일람"/>
      <sheetName val="CRU"/>
      <sheetName val="가. 2006년 사업계획서"/>
      <sheetName val="소방사항"/>
      <sheetName val="강교(Sub)"/>
      <sheetName val="일반토공견적"/>
      <sheetName val="예산대비"/>
      <sheetName val="주안3차A-A"/>
      <sheetName val="데리네이타현황"/>
      <sheetName val="_REF"/>
      <sheetName val="집행현황"/>
      <sheetName val="대차(설명자료)"/>
      <sheetName val="시화점실행"/>
      <sheetName val="G.R300경비"/>
      <sheetName val="진천방향"/>
      <sheetName val="기본단가"/>
      <sheetName val="관로공표지"/>
      <sheetName val="DHEQSUPT"/>
      <sheetName val="영동(D)"/>
      <sheetName val="실행(1)"/>
      <sheetName val="7 (2)"/>
      <sheetName val="2000년 임금_x0000__x0000_"/>
      <sheetName val="중기경유지급대장"/>
      <sheetName val="BQ(실행)"/>
      <sheetName val="Macro(발전기)"/>
      <sheetName val="unitpri "/>
      <sheetName val="기초물량상세"/>
      <sheetName val="COA-17"/>
      <sheetName val="C-18"/>
      <sheetName val="표준건축비"/>
      <sheetName val="BUS제원1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예총"/>
      <sheetName val="토공촕괄"/>
      <sheetName val="한수원"/>
      <sheetName val="J형측구단위수량"/>
      <sheetName val="기계경비"/>
      <sheetName val="단면 Ȩ"/>
      <sheetName val="총괄내역서 (2)"/>
      <sheetName val="수영4,5,6,7,8,9"/>
      <sheetName val="산근"/>
      <sheetName val="공주-교대(A1)"/>
      <sheetName val="실행내역 "/>
      <sheetName val="s"/>
      <sheetName val="입찰"/>
      <sheetName val="현경"/>
      <sheetName val="대치판정"/>
      <sheetName val="품목납기"/>
      <sheetName val="제잡비"/>
      <sheetName val="건축내역서 (경제상무실)"/>
      <sheetName val="MIJIBI"/>
      <sheetName val="(A)내역서"/>
      <sheetName val="현장경상비"/>
      <sheetName val="통합보할공정표"/>
      <sheetName val="내역서적용"/>
      <sheetName val="XL4Poppy"/>
      <sheetName val="전기단가조사서"/>
      <sheetName val="유림총괄"/>
      <sheetName val="시운전연료"/>
      <sheetName val="편입용지조서"/>
      <sheetName val="토목(대안)"/>
      <sheetName val="부대tu"/>
      <sheetName val="inputdata"/>
      <sheetName val="공사"/>
      <sheetName val="목포전화국"/>
      <sheetName val="배관배선 단가조사"/>
      <sheetName val="일위대가집계"/>
      <sheetName val="기본자료"/>
      <sheetName val="내역_FILE"/>
      <sheetName val="Sheet6"/>
      <sheetName val="Salary(해외)"/>
      <sheetName val="면적"/>
      <sheetName val="***********************00"/>
      <sheetName val="식재"/>
      <sheetName val="식재출력용"/>
      <sheetName val="유지관리"/>
      <sheetName val="설비견적"/>
      <sheetName val="매립"/>
      <sheetName val="P1"/>
      <sheetName val="매매"/>
      <sheetName val="전신"/>
      <sheetName val="목재동바리"/>
      <sheetName val="출력X"/>
      <sheetName val="기본설계기준"/>
      <sheetName val="위치조서"/>
      <sheetName val="계획고"/>
      <sheetName val="배수관공"/>
      <sheetName val="설계명세"/>
      <sheetName val="덕전리"/>
      <sheetName val="사다리"/>
      <sheetName val="단양 00 아파트-세부내역"/>
      <sheetName val="내역서단가산출용"/>
      <sheetName val="덤프트럭계수"/>
      <sheetName val="7단가"/>
      <sheetName val="Module1"/>
      <sheetName val="내역서(ebs)"/>
      <sheetName val="사토(신천경유)"/>
      <sheetName val="공정율"/>
      <sheetName val="자금청구"/>
      <sheetName val="해평견적"/>
      <sheetName val="제조원가(확인)"/>
      <sheetName val="US$ I (SEG.)"/>
      <sheetName val="받check"/>
      <sheetName val="Æo°¡±aAØ"/>
      <sheetName val="Coding"/>
      <sheetName val="Tree"/>
      <sheetName val="주소(한문_x0000_"/>
      <sheetName val="dike도수로"/>
      <sheetName val="정읍_x0000__x0000_"/>
      <sheetName val="6동"/>
      <sheetName val="중기비"/>
      <sheetName val="주_x0000_"/>
      <sheetName val="주萹"/>
      <sheetName val="법면수집"/>
      <sheetName val="석축설면"/>
      <sheetName val="법면단"/>
      <sheetName val="원-울"/>
      <sheetName val="내-울"/>
      <sheetName val="견적대비 견적서"/>
      <sheetName val="5지구단위"/>
      <sheetName val="Macro(차단기)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설계산출기초"/>
      <sheetName val="운반비산출"/>
      <sheetName val="접지1종"/>
      <sheetName val="INPUT(덕艸Ï芼Ï헾⽝_x0005_"/>
      <sheetName val="2000_x0000__x0000__x0005__x0000_또ঘ"/>
      <sheetName val="일위대가표_x0000__x0000__x0005__x0000_"/>
      <sheetName val="sk(4)"/>
      <sheetName val="하도급기성_(2)3"/>
      <sheetName val="하도급단가산출_(2)3"/>
      <sheetName val="입출재고현황_(2)3"/>
      <sheetName val="I_설계조건2"/>
      <sheetName val="설_계3"/>
      <sheetName val="1_설계조건2"/>
      <sheetName val="6_OUTPUT2"/>
      <sheetName val="단면_(2)2"/>
      <sheetName val="design_criteria3"/>
      <sheetName val="working_load_at_the_btm_ft_3"/>
      <sheetName val="plan&amp;section_of_foundation3"/>
      <sheetName val="member_design3"/>
      <sheetName val="영업_일2"/>
      <sheetName val="Customer_Databas2"/>
      <sheetName val="노원열병합__건축공사기성내역서2"/>
      <sheetName val="BSD_(2)2"/>
      <sheetName val="6PILE__(돌출)2"/>
      <sheetName val="대대터널_설계서2"/>
      <sheetName val="1_우편집중내역서2"/>
      <sheetName val="ITB_COST2"/>
      <sheetName val="2000_052"/>
      <sheetName val="2_대외공문2"/>
      <sheetName val="BSD__2_2"/>
      <sheetName val="soil_bearing_check2"/>
      <sheetName val="접속_SLAB,BRACKET_설계2"/>
      <sheetName val="1_설계기준1"/>
      <sheetName val="_견적서2"/>
      <sheetName val="Budget_2004(DW)2"/>
      <sheetName val="PROJECT_BRIEF(EX_NEW)2"/>
      <sheetName val="VENDOR_LIST2"/>
      <sheetName val="수량산출서_갑지1"/>
      <sheetName val="내역서_1"/>
      <sheetName val="Discount_Group1"/>
      <sheetName val="REINF_1"/>
      <sheetName val="근고_블록_유형별_수량1"/>
      <sheetName val="공종별_집계1"/>
      <sheetName val="Budget_2005(DW)1"/>
      <sheetName val="인건비_1"/>
      <sheetName val="1__설계조건_2_단면가정_3__하중계산1"/>
      <sheetName val="DATA_입력란1"/>
      <sheetName val="crude_SLAB_RE-bar2"/>
      <sheetName val="8_PILE__(돌출)1"/>
      <sheetName val="Sheet1_(2)1"/>
      <sheetName val="Ⅴ-2_공종별내역1"/>
      <sheetName val="바_한일양산1"/>
      <sheetName val="견적가_검토2"/>
      <sheetName val="Ext__Stone-P1"/>
      <sheetName val="수목데이타_1"/>
      <sheetName val="3_공통공사대비1"/>
      <sheetName val="Material_Specification1"/>
      <sheetName val="조도계산서_(도서)1"/>
      <sheetName val="진행_DATA_(2)1"/>
      <sheetName val="3BL공동구_수량1"/>
      <sheetName val="플랜트_설치1"/>
      <sheetName val="unit_41"/>
      <sheetName val="배수공_시멘트_및_골재량_산출1"/>
      <sheetName val="건축공사_집계표1"/>
      <sheetName val="2_하자처리현황(CS)1"/>
      <sheetName val="총_원가계산1"/>
      <sheetName val="일위대가표_(2)1"/>
      <sheetName val="2003_4_1_1"/>
      <sheetName val="준검_내역서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3련_BOX1"/>
      <sheetName val="Basic_Input1"/>
      <sheetName val="Notes_2"/>
      <sheetName val="Bank_charge2"/>
      <sheetName val="Pengalaman_Per1"/>
      <sheetName val="FIRE_FIGHTING1"/>
      <sheetName val="BEND_LOSS1"/>
      <sheetName val="1_설계설명서1"/>
      <sheetName val="Load_Total1"/>
      <sheetName val="11_자재단가1"/>
      <sheetName val="표__지1"/>
      <sheetName val="1차_내역서1"/>
      <sheetName val="A3_공사비_검토1"/>
      <sheetName val="C3_토목_옹벽1"/>
      <sheetName val="3_건축(현장안)1"/>
      <sheetName val="2_냉난방설비공사1"/>
      <sheetName val="실행내역서_1"/>
      <sheetName val="영업_일12"/>
      <sheetName val="P_M_별1"/>
      <sheetName val="매출채권_및_담보비율_변동1"/>
      <sheetName val="2_건축1"/>
      <sheetName val="Galaxy_소비자가격표1"/>
      <sheetName val="2_단면가정1"/>
      <sheetName val="4_말뚝설계1"/>
      <sheetName val="5호광장_(만점)1"/>
      <sheetName val="인천국제_(만점)_(2)1"/>
      <sheetName val="전_기1"/>
      <sheetName val="콤보박스와_리스트박스의_연결1"/>
      <sheetName val="2-3_V_D일위1"/>
      <sheetName val="별표_1"/>
      <sheetName val="완성차_미수금1"/>
      <sheetName val="CR_CODE1"/>
      <sheetName val="THEME_CODE1"/>
      <sheetName val="목차_및_표지1"/>
      <sheetName val="단가표_(2)1"/>
      <sheetName val="단__가__대__비__표1"/>
      <sheetName val="일__위__대__가__목__록1"/>
      <sheetName val="96보완계획7_12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전선_및_전선관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3.하중산怸ς੶⾿_x0000__x0000_"/>
      <sheetName val="3.하중산뼘ʃ੶⿙_x0000__x0000_"/>
      <sheetName val="3.하중산倀ˊ੶⿙_x0000__x0000_"/>
      <sheetName val="She׃⽯_x0000__x0000_"/>
      <sheetName val="She嘉°_x0000__x0000_"/>
      <sheetName val="96작생능"/>
      <sheetName val="공종구간"/>
      <sheetName val="단가(전기)"/>
      <sheetName val="구간공종"/>
      <sheetName val="시험비단가"/>
      <sheetName val="제품표준규격"/>
      <sheetName val="사용자정의"/>
      <sheetName val="Baby일위대가"/>
      <sheetName val="공사비명세서"/>
      <sheetName val="주소록"/>
      <sheetName val="남양주부대"/>
      <sheetName val="실행예산서"/>
      <sheetName val="적용단가"/>
      <sheetName val="자동제어"/>
      <sheetName val="일용노임단가"/>
      <sheetName val="단가및재료비"/>
      <sheetName val="토목내역서 (도급단가)"/>
      <sheetName val="1공구계약서"/>
      <sheetName val="우수공,맨홀,집수정"/>
      <sheetName val="인건비단가"/>
      <sheetName val="내역서 (2)"/>
      <sheetName val="방호시설검토"/>
      <sheetName val="EJ"/>
      <sheetName val="밸브설치"/>
      <sheetName val="단가(1)"/>
      <sheetName val="관로내역원"/>
      <sheetName val="inv(IT)"/>
      <sheetName val="C1ㅇ"/>
      <sheetName val="자탐간선산출서"/>
      <sheetName val="TRE TABLE"/>
      <sheetName val="백암비스타내역"/>
      <sheetName val="참조M"/>
      <sheetName val="상무2지구(공사) (8)"/>
      <sheetName val="삭제금지단가"/>
      <sheetName val="토건"/>
      <sheetName val="인상효1"/>
      <sheetName val="JA8-4"/>
      <sheetName val="공사비총괄표"/>
      <sheetName val="설-원가"/>
      <sheetName val="갱문및옹벽집계"/>
      <sheetName val="금융비용"/>
      <sheetName val="3.내역서"/>
      <sheetName val="sand토적"/>
      <sheetName val="수토공단위당"/>
      <sheetName val="단가일람"/>
      <sheetName val="조경일람"/>
      <sheetName val="물량내역"/>
      <sheetName val="한일양산"/>
      <sheetName val="단위목록"/>
      <sheetName val="기계경비목록"/>
      <sheetName val="경영상태"/>
      <sheetName val="감시단가"/>
      <sheetName val="b_balju-단가단가단가"/>
      <sheetName val="사업수지"/>
      <sheetName val="XREF"/>
      <sheetName val="내   역"/>
      <sheetName val="사업부배부A"/>
      <sheetName val="유림콘도"/>
      <sheetName val="도기류"/>
      <sheetName val="입력폼"/>
      <sheetName val="토공수량"/>
      <sheetName val="Cost Reduction"/>
      <sheetName val="슬래브수량"/>
      <sheetName val="FIRE FIGHTIN遠"/>
      <sheetName val="VS P-Q"/>
      <sheetName val="5호광장(낙찰_x0000_"/>
      <sheetName val="제수"/>
      <sheetName val="공기"/>
      <sheetName val=""/>
      <sheetName val="케이블 규격"/>
      <sheetName val="keyword"/>
      <sheetName val="관로토공"/>
      <sheetName val="factors"/>
      <sheetName val="FANDBS"/>
      <sheetName val="GRDATA"/>
      <sheetName val="SHAFTDBSE"/>
      <sheetName val="MATRLDATA"/>
      <sheetName val="환율change"/>
      <sheetName val="4 LINE"/>
      <sheetName val="7 th"/>
      <sheetName val="FCU (2)"/>
      <sheetName val="중기사용료산출근거"/>
      <sheetName val="단가 및 재료비"/>
      <sheetName val="Quantity"/>
      <sheetName val="투입실적"/>
      <sheetName val="#REF!"/>
      <sheetName val="Re-bar"/>
      <sheetName val="tuong"/>
      <sheetName val="배수공 주요자재 집계표"/>
      <sheetName val="구미4단2.XLS"/>
      <sheetName val="%EA%B5%AC%EB%AF%B84%EB%8B%A82.X"/>
      <sheetName val="ahs"/>
      <sheetName val="metode"/>
      <sheetName val="kimre scrubber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매입세"/>
      <sheetName val="만수배관단가"/>
      <sheetName val="FRP배관단가(만수)"/>
      <sheetName val="CONCRETE"/>
      <sheetName val="지구단위계획"/>
      <sheetName val="직공비"/>
      <sheetName val="EQUIPMENT -2"/>
      <sheetName val="도급양식"/>
      <sheetName val="건설성적"/>
      <sheetName val="PumpSpec"/>
      <sheetName val="Tender Summary"/>
      <sheetName val="공사내역서(을)실행"/>
      <sheetName val="노원열병합__건축공_x0000__x0000_½_x0000__x0000__x0000_"/>
      <sheetName val=" 냉각수펌프"/>
      <sheetName val="서식"/>
      <sheetName val="장비비"/>
      <sheetName val="점수계산1-2"/>
      <sheetName val="하수급견적대비"/>
      <sheetName val="매출"/>
      <sheetName val="2000제조1"/>
      <sheetName val="FORM_0"/>
      <sheetName val="부대시설"/>
      <sheetName val="가설건물"/>
      <sheetName val="저"/>
      <sheetName val="1F"/>
      <sheetName val="총체보활공정표"/>
      <sheetName val="back-data"/>
      <sheetName val="인월수표"/>
      <sheetName val="Despacho (c.civil)"/>
      <sheetName val="DIAPHRAGM"/>
      <sheetName val="단가표 "/>
      <sheetName val="전체내역서"/>
      <sheetName val="1,2,3,4,5단위수량"/>
      <sheetName val="비목군단가비교표"/>
      <sheetName val="6월실적"/>
      <sheetName val="타공종이기"/>
      <sheetName val="본사 보고"/>
      <sheetName val="카렌스센터계량기설치공사"/>
      <sheetName val="원료분석"/>
      <sheetName val="도급견적가"/>
      <sheetName val="주소"/>
      <sheetName val="관리,공감"/>
      <sheetName val="SULKEA"/>
      <sheetName val="삼보지질"/>
      <sheetName val="배수설비"/>
      <sheetName val="분전반"/>
      <sheetName val="4.주beam"/>
      <sheetName val="보안등"/>
      <sheetName val="b_balju"/>
      <sheetName val="4.2.1 마루높이 검토"/>
      <sheetName val="TOTAL3"/>
      <sheetName val="제2호단위수량"/>
      <sheetName val="총괄수지표"/>
      <sheetName val="RE9604"/>
      <sheetName val="SCHEDULE"/>
      <sheetName val="전동기"/>
      <sheetName val="자  재"/>
      <sheetName val="건축외주"/>
      <sheetName val="내역5"/>
      <sheetName val="잡비"/>
      <sheetName val="재료집계표"/>
      <sheetName val="전시관"/>
      <sheetName val="조직공사중"/>
      <sheetName val="단면제원"/>
      <sheetName val="잡비계산"/>
      <sheetName val="현장관리"/>
      <sheetName val="강당집계표-하임"/>
      <sheetName val="매설지선굴착"/>
      <sheetName val="공량산출서"/>
      <sheetName val="내역서적용수량"/>
      <sheetName val="도급내역"/>
      <sheetName val="단위수량산출"/>
      <sheetName val="1000 DB구축 부표"/>
      <sheetName val="공종별"/>
      <sheetName val="기흥하도용"/>
      <sheetName val="4.자재비(총괄)"/>
      <sheetName val="문학간접"/>
      <sheetName val="견"/>
      <sheetName val="물가시세표"/>
      <sheetName val="입찰보고"/>
      <sheetName val="777"/>
      <sheetName val="예정(3)"/>
      <sheetName val="동원(3)"/>
      <sheetName val="설계흐름도"/>
      <sheetName val="수안보-MBR1"/>
      <sheetName val="도장수량(하1)"/>
      <sheetName val="주형"/>
      <sheetName val="Sheet17"/>
      <sheetName val="명세서"/>
      <sheetName val="구천"/>
      <sheetName val="사원등록"/>
      <sheetName val="호봉 (2)"/>
      <sheetName val="도로단위당"/>
      <sheetName val="주공기준"/>
      <sheetName val="소총괄표1"/>
      <sheetName val="맨홀수량"/>
      <sheetName val="공통부대비"/>
      <sheetName val="98NS-N"/>
      <sheetName val="청주(철골발주의뢰서)"/>
      <sheetName val="s.v"/>
      <sheetName val="보할최종(준공)only"/>
      <sheetName val="손익차9월2"/>
      <sheetName val="암거"/>
      <sheetName val="건공요율"/>
      <sheetName val="집수A"/>
      <sheetName val="집수정(600-700)"/>
      <sheetName val="원가계산(2)"/>
      <sheetName val="원가계산서(남측)"/>
      <sheetName val="총물량"/>
      <sheetName val="설비단가표"/>
      <sheetName val="신축(단위)"/>
      <sheetName val="G_R300경비"/>
      <sheetName val="건축내역서_(경제상무실)"/>
      <sheetName val="가__2006년_사업계획서"/>
      <sheetName val="배관배선_단가조사"/>
      <sheetName val="죽원1교"/>
      <sheetName val="공통비(전체)"/>
      <sheetName val="변경내역을"/>
      <sheetName val="BJJIN"/>
      <sheetName val="내부수지예산"/>
      <sheetName val="가로등일위대가"/>
      <sheetName val="견적사양비교표"/>
      <sheetName val="주차구획선수량"/>
      <sheetName val="골프장예산"/>
      <sheetName val="금호"/>
      <sheetName val="파이프류"/>
      <sheetName val="연부97-1"/>
      <sheetName val="월별손익"/>
      <sheetName val="화설내"/>
      <sheetName val="공무팀"/>
      <sheetName val="9902"/>
      <sheetName val="물량산출근거"/>
      <sheetName val="내역서(교량)전체"/>
      <sheetName val="총갑지"/>
      <sheetName val="제잡비계산"/>
      <sheetName val="철근량"/>
      <sheetName val="97년 추정"/>
      <sheetName val="합천내역"/>
      <sheetName val="스포회원매출"/>
      <sheetName val="TEMP2"/>
      <sheetName val="금주1교"/>
      <sheetName val="본사인상전"/>
      <sheetName val=" "/>
      <sheetName val="국내"/>
      <sheetName val="토적표"/>
      <sheetName val="건축내역(진해석동)"/>
      <sheetName val="도급"/>
      <sheetName val="시산표"/>
      <sheetName val="건축공사집계"/>
      <sheetName val="차선도색-연장,수량(1)"/>
      <sheetName val="유류수불내역2-9"/>
      <sheetName val="다곡2교"/>
      <sheetName val="대장"/>
      <sheetName val="BASIC"/>
      <sheetName val="가중치"/>
      <sheetName val="일위대가-01"/>
      <sheetName val="공사분석"/>
      <sheetName val="22신설수량"/>
      <sheetName val="일용노임단가2001상"/>
      <sheetName val="참조자료"/>
      <sheetName val="사유서제출현황-2"/>
      <sheetName val="조달청적격심사"/>
      <sheetName val="가계부"/>
      <sheetName val="제품목록"/>
      <sheetName val="매입매출관리"/>
      <sheetName val="1.수인터널"/>
      <sheetName val="실행예산"/>
      <sheetName val="인테리어"/>
      <sheetName val="F1"/>
      <sheetName val="TABLE DB"/>
      <sheetName val="쌍용 data base"/>
      <sheetName val="난간벽단위"/>
      <sheetName val="원본"/>
      <sheetName val="(2)자금(신용)"/>
      <sheetName val="960_x0000_꧚ƭ_x0000__x0000_"/>
      <sheetName val="냉천부勅_x0010_"/>
      <sheetName val="1-9 피뢰 및 접지공사"/>
      <sheetName val="기준"/>
      <sheetName val="harsat"/>
      <sheetName val="upah_borong"/>
      <sheetName val="적용"/>
      <sheetName val="년도별실"/>
      <sheetName val="Regenerator__Concrete_Structur1"/>
      <sheetName val="2_고용보험료산출근거1"/>
      <sheetName val="ENE-CAL_11"/>
      <sheetName val="생산매출_(4)"/>
      <sheetName val="평택고렴산업단지(토목견적)_xlsx"/>
      <sheetName val="Assumptions"/>
      <sheetName val="ASP포장"/>
      <sheetName val="당진1,2호기전선관설치및접지4차삱eᮛ_x0000_"/>
      <sheetName val="당진1,2호기전선관설치및접지4차_x0000__x0000_אּɱ삱"/>
      <sheetName val="당진1,2호기전선관설치및접지4차_x0000_˦웠"/>
      <sheetName val="당진1,2호기전선관설치및접지4차_x0000_웠"/>
      <sheetName val="AILC00_x0000_"/>
      <sheetName val="지수"/>
      <sheetName val="INPUT(덕도방향-시점_x0000_"/>
      <sheetName val="3"/>
      <sheetName val="EQUIP LIST"/>
      <sheetName val="내역입력"/>
      <sheetName val="2000전체_x0000_"/>
      <sheetName val="BLOCK(1)"/>
      <sheetName val="총내역서"/>
      <sheetName val="종현황"/>
      <sheetName val="을-ATYPE"/>
      <sheetName val="교량하부공"/>
      <sheetName val="미장"/>
      <sheetName val="철골"/>
      <sheetName val="어음수표추가테스트"/>
      <sheetName val="견적내역"/>
      <sheetName val="간접비계산"/>
      <sheetName val="울산시산표"/>
      <sheetName val="울산자동제어"/>
      <sheetName val="도급b_balju"/>
      <sheetName val="98태백"/>
      <sheetName val="양수장(기계)"/>
      <sheetName val="금액"/>
      <sheetName val="CIVIL"/>
      <sheetName val="8. 내진해석"/>
      <sheetName val="★도급내역"/>
      <sheetName val="현장별"/>
      <sheetName val="주beam"/>
      <sheetName val="NEWDRAW"/>
      <sheetName val="00000"/>
      <sheetName val="사급자재"/>
      <sheetName val="낙찰표"/>
      <sheetName val="현장관리비 산출내역"/>
      <sheetName val="인수공규격"/>
      <sheetName val="대부예산서"/>
      <sheetName val="MORTAR생산및타설(1;3)"/>
      <sheetName val="내역서을지"/>
      <sheetName val="방배동내역(리라)"/>
      <sheetName val="부대공사총괄"/>
      <sheetName val="건축공사집계표"/>
      <sheetName val="방배동내역 (총괄)"/>
      <sheetName val="HW GROUP-수정"/>
      <sheetName val="견적집계"/>
      <sheetName val="e4-6-%"/>
      <sheetName val="이자율"/>
      <sheetName val="빙축열"/>
      <sheetName val="STAND20"/>
      <sheetName val="내역(20_x0000_瀀窗_x0002_"/>
      <sheetName val="하도급단가산출ꆾᶩ萀ᘲ"/>
      <sheetName val="노임,재료呀"/>
      <sheetName val="하중"/>
      <sheetName val="침하계"/>
      <sheetName val="tra-vat-lieu"/>
      <sheetName val="일위대가_1_"/>
      <sheetName val="구미4단2_XLS"/>
      <sheetName val="%EA%B5%AC%EB%AF%B84%EB%8B%A82_X"/>
      <sheetName val="단가_및_재료비"/>
      <sheetName val="Const_Staff"/>
      <sheetName val="FREU_Engineering"/>
      <sheetName val="Startup_Staff"/>
      <sheetName val="FCU_(2)"/>
      <sheetName val="kimre_scrubber"/>
      <sheetName val="예산_세부사항"/>
      <sheetName val="4_LINE"/>
      <sheetName val="7_th"/>
      <sheetName val="#1 PLANT"/>
      <sheetName val="MOB-MAN1"/>
      <sheetName val="SEX"/>
      <sheetName val="TT04"/>
      <sheetName val="UU-TK-05"/>
      <sheetName val="2_고용보험료산출근거2"/>
      <sheetName val="구미4단2_XLS1"/>
      <sheetName val="%EA%B5%AC%EB%AF%B84%EB%8B%A82_1"/>
      <sheetName val="FCU_(2)1"/>
      <sheetName val="kimre_scrubber1"/>
      <sheetName val="예산_세부사항1"/>
      <sheetName val="단가_및_재료비1"/>
      <sheetName val="Const_Staff1"/>
      <sheetName val="FREU_Engineering1"/>
      <sheetName val="Startup_Staff1"/>
      <sheetName val="4_LINE1"/>
      <sheetName val="7_th1"/>
      <sheetName val="#1_PLANT"/>
      <sheetName val="_냉각수펌프"/>
      <sheetName val="Tender_Summary"/>
      <sheetName val="포장직선구간"/>
      <sheetName val="전산품의"/>
      <sheetName val="효성CB 1P기초"/>
      <sheetName val="시장성초안camera"/>
      <sheetName val="이페이지 절대 지우거나 수정 금지"/>
      <sheetName val="집계표-건축"/>
      <sheetName val="내역서-냉.난방"/>
      <sheetName val="내역서-전기,통신,소방"/>
      <sheetName val="내역서-기계설비"/>
      <sheetName val="쓰레기장"/>
      <sheetName val="유리"/>
      <sheetName val="구간별관경"/>
      <sheetName val="상하차비용"/>
      <sheetName val="Tool"/>
      <sheetName val="그림"/>
      <sheetName val="신상기록(지우지 말것)"/>
      <sheetName val="변경내역"/>
      <sheetName val="은행"/>
      <sheetName val="집계표(공종별)"/>
      <sheetName val="연령현황"/>
      <sheetName val="벽체면적당일위대가"/>
      <sheetName val="일반부표"/>
      <sheetName val="지하발전소수량집계"/>
      <sheetName val="보고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bm-marine"/>
      <sheetName val="203"/>
      <sheetName val="기본데이타입력"/>
      <sheetName val="당초계약"/>
      <sheetName val="차체부품 INS REPORT(갑)"/>
      <sheetName val="⑻동원인원산출서⑧"/>
      <sheetName val="2001상반기노임"/>
      <sheetName val="0Title"/>
      <sheetName val="간槜"/>
      <sheetName val="월별생산"/>
      <sheetName val="실행-토"/>
      <sheetName val="안산기계장치"/>
      <sheetName val="G_R300경비1"/>
      <sheetName val="건축내역서_(경제상무실)1"/>
      <sheetName val="가__2006년_사업계획서1"/>
      <sheetName val="배관배선_단가조사1"/>
      <sheetName val="s_v"/>
      <sheetName val="배수공_주요자재_집계표"/>
      <sheetName val="단양_00_아파트-세부내역"/>
      <sheetName val="97년_추정"/>
      <sheetName val="7_(2)"/>
      <sheetName val="_"/>
      <sheetName val="1_수인터널"/>
      <sheetName val="빌딩_안내"/>
      <sheetName val="TEMP1"/>
      <sheetName val="TABLE_DB"/>
      <sheetName val="쌍용_data_base"/>
      <sheetName val="4안전율"/>
      <sheetName val="날개수량1.5"/>
      <sheetName val="대안 토목 내역서"/>
      <sheetName val=" 내역서"/>
      <sheetName val="아주기계"/>
      <sheetName val="Preliminaries"/>
      <sheetName val="업체별단가"/>
      <sheetName val="전등설비"/>
      <sheetName val="회사정보"/>
      <sheetName val="_______________________00"/>
      <sheetName val="Bldg"/>
      <sheetName val="一次"/>
      <sheetName val="报价清单(2)"/>
      <sheetName val="valeurs de base"/>
      <sheetName val="Fan"/>
      <sheetName val="125x125"/>
      <sheetName val="MEPRECON#"/>
      <sheetName val="SP10"/>
      <sheetName val="BG"/>
      <sheetName val="Div26 - Elect"/>
      <sheetName val="tifico"/>
      <sheetName val="FitOutConfCentre"/>
      <sheetName val="배서어음명세서"/>
      <sheetName val="sst,stl창호"/>
      <sheetName val="DESCR㙸_x0017_￀ʐ槜⾳"/>
      <sheetName val="시중노임"/>
      <sheetName val="시설수량표"/>
      <sheetName val="예산내역서(총괄)"/>
      <sheetName val="공제대산출"/>
      <sheetName val="배관단가조사서"/>
      <sheetName val="회의록1차"/>
      <sheetName val="기본입력"/>
      <sheetName val="피벗테이블데이터분석"/>
      <sheetName val="적용단위길이"/>
      <sheetName val="공사비증감"/>
      <sheetName val="횡배수관집현황(2공구)"/>
      <sheetName val="암거단위-1련"/>
      <sheetName val="2-2직관자재산출서-A-LINE"/>
      <sheetName val="제1장"/>
      <sheetName val="8.수량산출 (2)"/>
      <sheetName val="급수 (LPM)"/>
      <sheetName val="남평내역"/>
      <sheetName val="교량"/>
      <sheetName val="항목등록"/>
      <sheetName val="49단가"/>
      <sheetName val="파일의이용"/>
      <sheetName val="일H35Y4"/>
      <sheetName val="망미"/>
      <sheetName val="비교표"/>
      <sheetName val="정산"/>
      <sheetName val="아파트"/>
      <sheetName val="판넬"/>
      <sheetName val="아파트-가설"/>
      <sheetName val="본댐설계"/>
      <sheetName val="가설공사비"/>
      <sheetName val="도로구조공사비"/>
      <sheetName val="도로토공공사비"/>
      <sheetName val="여수토공사비"/>
      <sheetName val="단위수량"/>
      <sheetName val="당초명세(평)"/>
      <sheetName val="원본(갑지)"/>
      <sheetName val="건축도급단가"/>
      <sheetName val="실행단가"/>
      <sheetName val="단위"/>
      <sheetName val="단가산출(총괄)"/>
      <sheetName val="일위총괄"/>
      <sheetName val="내역서1999.8최종"/>
      <sheetName val="2000,9월 일위"/>
      <sheetName val="신공항A-9(원가수정)"/>
      <sheetName val="#2_Paint"/>
      <sheetName val="fursys"/>
      <sheetName val="방문현황"/>
      <sheetName val="맨홀_공사비"/>
      <sheetName val="DAN"/>
      <sheetName val="(실사조정)총괄"/>
      <sheetName val="기본자료입력"/>
      <sheetName val="건축원가"/>
      <sheetName val="1.토공"/>
      <sheetName val="단위내역서"/>
      <sheetName val="제출내역 (2)"/>
      <sheetName val="원가계산 (2)"/>
      <sheetName val="주공 갑지"/>
      <sheetName val="적용기준표(98년상반기)"/>
      <sheetName val="변경당시노임단가표"/>
      <sheetName val="기초데이타"/>
      <sheetName val="실행내역서"/>
      <sheetName val="익산"/>
      <sheetName val="맨홀토공"/>
      <sheetName val="참조 (2)"/>
      <sheetName val="일위대가_가설_"/>
      <sheetName val="출력은_금물"/>
      <sheetName val="토목내역서_(도급단가)"/>
      <sheetName val="3_내역서"/>
      <sheetName val="상무2지구(공사)_(8)"/>
      <sheetName val="내역서_(2)"/>
      <sheetName val="TRE_TABLE"/>
      <sheetName val="호봉_(2)"/>
      <sheetName val="4_자재비(총괄)"/>
      <sheetName val="4_주beam"/>
      <sheetName val="내역서-냉_난방"/>
      <sheetName val="이페이지_절대_지우거나_수정_금지"/>
      <sheetName val="자__재"/>
      <sheetName val="4_2_1_마루높이_검토"/>
      <sheetName val="1000_DB구축_부표"/>
      <sheetName val="세부내역서"/>
      <sheetName val="3차공사비요약"/>
      <sheetName val="설계서(을)"/>
      <sheetName val="DT"/>
      <sheetName val="롤러"/>
      <sheetName val="BH"/>
      <sheetName val="펌프차타설"/>
      <sheetName val="특별땅고르기"/>
      <sheetName val="8.식재일위"/>
      <sheetName val="식재-외주 (2)"/>
      <sheetName val="출력일지(01월)"/>
      <sheetName val="운반비요율"/>
      <sheetName val="대운반(철재)"/>
      <sheetName val="시멘,골재"/>
      <sheetName val="콘크집계"/>
      <sheetName val="낙차공"/>
      <sheetName val="자재집계1"/>
      <sheetName val="측구날개벽"/>
      <sheetName val="호안공재료집계표"/>
      <sheetName val="L형옹벽단위수량(25)"/>
      <sheetName val="내역(2)"/>
      <sheetName val="공사용침사지집계"/>
      <sheetName val="배수공시멘트 및 골재량산출"/>
      <sheetName val="노무비계"/>
      <sheetName val="101동"/>
      <sheetName val="일위대가서식"/>
      <sheetName val="교사기준면적(초등)"/>
      <sheetName val="적격점수&lt;300억미만&gt;"/>
      <sheetName val="PROG"/>
      <sheetName val="TOTAL_BOQ"/>
      <sheetName val="VALVE"/>
      <sheetName val="소상 &quot;1&quot;"/>
      <sheetName val="DG"/>
      <sheetName val="ESTI."/>
      <sheetName val="Sum"/>
      <sheetName val="DI-ESTI"/>
      <sheetName val="MTL(AG)"/>
      <sheetName val="chi tiet"/>
      <sheetName val="콘크리트타설입력"/>
      <sheetName val="레미콘입고현황"/>
      <sheetName val="95년간접비"/>
      <sheetName val="발생집계"/>
      <sheetName val="이자수익1"/>
      <sheetName val="원가 (2)"/>
      <sheetName val="계정"/>
      <sheetName val="3F"/>
      <sheetName val="순공사비"/>
      <sheetName val="valeurs_de_base"/>
      <sheetName val="Div26_-_Elect"/>
      <sheetName val="Earthwork"/>
      <sheetName val="Dầm 1"/>
      <sheetName val="StructEarth 3"/>
      <sheetName val="Settings"/>
      <sheetName val="Tro giup"/>
      <sheetName val="BGD"/>
      <sheetName val="KCS"/>
      <sheetName val="KD"/>
      <sheetName val="KH"/>
      <sheetName val="KT"/>
      <sheetName val="KTNL"/>
      <sheetName val="PX-SX"/>
      <sheetName val="TC"/>
      <sheetName val="Lcau - Lxuc"/>
      <sheetName val="StructEarth_3"/>
      <sheetName val="DGG"/>
      <sheetName val="HMCV"/>
      <sheetName val="CauKien"/>
      <sheetName val="MTO REV.0"/>
      <sheetName val="Goc CC"/>
      <sheetName val="一発シート"/>
      <sheetName val="Cash2"/>
      <sheetName val="Z"/>
      <sheetName val="Elec LG"/>
      <sheetName val="Elec MG"/>
      <sheetName val="day dien"/>
      <sheetName val="valeurs_de_base1"/>
      <sheetName val="Div26_-_Elect1"/>
      <sheetName val="Dầm_1"/>
      <sheetName val="StructEarth_31"/>
      <sheetName val="Tro_giup"/>
      <sheetName val="Lcau_-_Lxuc"/>
      <sheetName val="MTO_REV_0"/>
      <sheetName val="Goc_CC"/>
      <sheetName val="Elec_LG"/>
      <sheetName val="Elec_MG"/>
      <sheetName val="day_dien"/>
      <sheetName val="3_공통공사대비2"/>
      <sheetName val="준검_내역서2"/>
      <sheetName val="인건비_2"/>
      <sheetName val="G_R300경비2"/>
      <sheetName val="valeurs_de_base2"/>
      <sheetName val="Div26_-_Elect2"/>
      <sheetName val="Dầm_11"/>
      <sheetName val="StructEarth_32"/>
      <sheetName val="Tro_giup1"/>
      <sheetName val="Lcau_-_Lxuc1"/>
      <sheetName val="MTO_REV_01"/>
      <sheetName val="Goc_CC1"/>
      <sheetName val="Elec_LG1"/>
      <sheetName val="Elec_MG1"/>
      <sheetName val="day_dien1"/>
      <sheetName val="tabulation (comparison)"/>
      <sheetName val="GFA 1"/>
      <sheetName val="tonghop"/>
      <sheetName val="DATA2"/>
      <sheetName val="soil_bearing_check3"/>
      <sheetName val="3_공통공사대비3"/>
      <sheetName val="준검_내역서3"/>
      <sheetName val="인건비_3"/>
      <sheetName val="G_R300경비3"/>
      <sheetName val="valeurs_de_base3"/>
      <sheetName val="Div26_-_Elect3"/>
      <sheetName val="Dầm_12"/>
      <sheetName val="StructEarth_33"/>
      <sheetName val="Tro_giup2"/>
      <sheetName val="Lcau_-_Lxuc2"/>
      <sheetName val="MTO_REV_02"/>
      <sheetName val="Goc_CC2"/>
      <sheetName val="BSD_(2)3"/>
      <sheetName val="_견적서3"/>
      <sheetName val="2_고용보험료산출근거3"/>
      <sheetName val="구미4단2_XLS2"/>
      <sheetName val="%EA%B5%AC%EB%AF%B84%EB%8B%A82_2"/>
      <sheetName val="Elec_LG2"/>
      <sheetName val="Elec_MG2"/>
      <sheetName val="day_dien2"/>
      <sheetName val="BEND_LOSS2"/>
      <sheetName val="96보완계획7_122"/>
      <sheetName val="가__2006년_사업계획서2"/>
      <sheetName val="건축내역서_(경제상무실)2"/>
      <sheetName val="실행내역서_2"/>
      <sheetName val="배관배선_단가조사2"/>
      <sheetName val="Sheet1_(2)2"/>
      <sheetName val="수목데이타_2"/>
      <sheetName val="A6"/>
      <sheetName val="THVT"/>
      <sheetName val="1_MV"/>
      <sheetName val="MTC"/>
      <sheetName val="Product"/>
      <sheetName val="Gtvl"/>
      <sheetName val="Thkp"/>
      <sheetName val="PTVT"/>
      <sheetName val="Gia_THKP"/>
      <sheetName val="GiaTH_PT2"/>
      <sheetName val="Item-DATA"/>
      <sheetName val="NSA fr Revit"/>
      <sheetName val="SITE-E"/>
      <sheetName val="DTICH_OLD"/>
      <sheetName val="07.HT PODIUM"/>
      <sheetName val="04.KC HAM"/>
      <sheetName val="05.KC THAN_OK"/>
      <sheetName val="08.HT CANHO_OK"/>
      <sheetName val="INDEX"/>
      <sheetName val="Keothep"/>
      <sheetName val="DTICH"/>
      <sheetName val="DATA.KC"/>
      <sheetName val="外気負荷"/>
      <sheetName val="CTG"/>
      <sheetName val="Prelims"/>
      <sheetName val="Areas"/>
      <sheetName val="Foreigner"/>
      <sheetName val="04 - XUONG DET B"/>
      <sheetName val="CTGX"/>
      <sheetName val="CTG-1"/>
      <sheetName val="DATA.H"/>
      <sheetName val="Slab Post-Tension "/>
      <sheetName val="149-2"/>
      <sheetName val="General2"/>
      <sheetName val="Gia"/>
      <sheetName val="NEW-PANEL"/>
      <sheetName val="新规"/>
      <sheetName val="NET ALL (M)"/>
      <sheetName val="ctTBA"/>
      <sheetName val="入力作成表"/>
      <sheetName val="member_design4"/>
      <sheetName val="design_criteria4"/>
      <sheetName val="working_load_at_the_btm_ft_4"/>
      <sheetName val="plan&amp;section_of_foundation4"/>
      <sheetName val="soil_bearing_check4"/>
      <sheetName val="3_공통공사대비4"/>
      <sheetName val="준검_내역서4"/>
      <sheetName val="인건비_4"/>
      <sheetName val="G_R300경비4"/>
      <sheetName val="하도급기성_(2)4"/>
      <sheetName val="하도급단가산출_(2)4"/>
      <sheetName val="valeurs_de_base4"/>
      <sheetName val="Div26_-_Elect4"/>
      <sheetName val="StructEarth_34"/>
      <sheetName val="Lcau_-_Lxuc3"/>
      <sheetName val="Dầm_13"/>
      <sheetName val="Tro_giup3"/>
      <sheetName val="BSD_(2)4"/>
      <sheetName val="_견적서4"/>
      <sheetName val="2_고용보험료산출근거4"/>
      <sheetName val="구미4단2_XLS3"/>
      <sheetName val="%EA%B5%AC%EB%AF%B84%EB%8B%A82_3"/>
      <sheetName val="MTO_REV_03"/>
      <sheetName val="Goc_CC3"/>
      <sheetName val="Elec_LG3"/>
      <sheetName val="Elec_MG3"/>
      <sheetName val="day_dien3"/>
      <sheetName val="BEND_LOSS3"/>
      <sheetName val="96보완계획7_123"/>
      <sheetName val="가__2006년_사업계획서3"/>
      <sheetName val="건축내역서_(경제상무실)3"/>
      <sheetName val="실행내역서_3"/>
      <sheetName val="배관배선_단가조사3"/>
      <sheetName val="Sheet1_(2)3"/>
      <sheetName val="수목데이타_3"/>
      <sheetName val="tabulation_(comparison)"/>
      <sheetName val="GFA_1"/>
      <sheetName val="ESTI_"/>
      <sheetName val="Slab_Post-Tension_"/>
      <sheetName val="NSA_fr_Revit"/>
      <sheetName val="07_HT_PODIUM"/>
      <sheetName val="04_KC_HAM"/>
      <sheetName val="05_KC_THAN_OK"/>
      <sheetName val="08_HT_CANHO_OK"/>
      <sheetName val="DATA_KC"/>
      <sheetName val="04_-_XUONG_DET_B"/>
      <sheetName val="DATA_H"/>
      <sheetName val="Analisa Upah &amp; Bahan Plum"/>
      <sheetName val="HRG BHN"/>
      <sheetName val="Chenh lech vat tu"/>
      <sheetName val="THKL"/>
      <sheetName val="材料单价表"/>
      <sheetName val="FS"/>
      <sheetName val="경상비"/>
      <sheetName val="D&amp;W"/>
      <sheetName val="Analisa_Upah_&amp;_Bahan_Plum"/>
      <sheetName val="HRG_BHN"/>
      <sheetName val="Chenh_lech_vat_tu"/>
      <sheetName val="Bill of Qty MEP"/>
      <sheetName val="Doi so"/>
      <sheetName val="MAIN GATE HOUSE"/>
      <sheetName val="Bill 2.2 Villa 2 beds"/>
      <sheetName val="MATL"/>
      <sheetName val="gia vt,nc,may"/>
      <sheetName val="U.P_Breakdown"/>
      <sheetName val="B15"/>
      <sheetName val="B16"/>
      <sheetName val="B17"/>
      <sheetName val="B4-D3"/>
      <sheetName val="B8"/>
      <sheetName val="CF -Update 31Jul06"/>
      <sheetName val="Elektrikal"/>
      <sheetName val="rekap.c"/>
      <sheetName val="Config"/>
      <sheetName val="정보"/>
      <sheetName val="실행(ALT1)"/>
      <sheetName val="EQ-R1"/>
      <sheetName val="우각부보강"/>
      <sheetName val="단가조사표"/>
      <sheetName val="층별"/>
      <sheetName val="ASEM내역"/>
      <sheetName val="DATA(03.20)"/>
      <sheetName val="B"/>
      <sheetName val="Gia_GC_Satthep"/>
      <sheetName val="BAOCHE A"/>
      <sheetName val="Daf 1"/>
      <sheetName val="giathanh1"/>
      <sheetName val="Don gia"/>
      <sheetName val="DO AM DT"/>
      <sheetName val="Final Summary (To check)"/>
      <sheetName val="cataloge moi"/>
      <sheetName val="phân tích hiệu quả"/>
      <sheetName val="RATE"/>
      <sheetName val="member_design5"/>
      <sheetName val="design_criteria5"/>
      <sheetName val="working_load_at_the_btm_ft_5"/>
      <sheetName val="plan&amp;section_of_foundation5"/>
      <sheetName val="soil_bearing_check5"/>
      <sheetName val="3_공통공사대비5"/>
      <sheetName val="준검_내역서5"/>
      <sheetName val="인건비_5"/>
      <sheetName val="G_R300경비5"/>
      <sheetName val="하도급기성_(2)5"/>
      <sheetName val="하도급단가산출_(2)5"/>
      <sheetName val="valeurs_de_base5"/>
      <sheetName val="Div26_-_Elect5"/>
      <sheetName val="Dầm_14"/>
      <sheetName val="StructEarth_35"/>
      <sheetName val="Tro_giup4"/>
      <sheetName val="Lcau_-_Lxuc4"/>
      <sheetName val="MTO_REV_04"/>
      <sheetName val="Goc_CC4"/>
      <sheetName val="BSD_(2)5"/>
      <sheetName val="_견적서5"/>
      <sheetName val="2_고용보험료산출근거5"/>
      <sheetName val="구미4단2_XLS4"/>
      <sheetName val="%EA%B5%AC%EB%AF%B84%EB%8B%A82_4"/>
      <sheetName val="Elec_LG4"/>
      <sheetName val="Elec_MG4"/>
      <sheetName val="day_dien4"/>
      <sheetName val="BEND_LOSS4"/>
      <sheetName val="96보완계획7_124"/>
      <sheetName val="가__2006년_사업계획서4"/>
      <sheetName val="건축내역서_(경제상무실)4"/>
      <sheetName val="실행내역서_4"/>
      <sheetName val="배관배선_단가조사4"/>
      <sheetName val="Sheet1_(2)4"/>
      <sheetName val="수목데이타_4"/>
      <sheetName val="tabulation_(comparison)1"/>
      <sheetName val="GFA_11"/>
      <sheetName val="ESTI_1"/>
      <sheetName val="NSA_fr_Revit1"/>
      <sheetName val="07_HT_PODIUM1"/>
      <sheetName val="04_KC_HAM1"/>
      <sheetName val="05_KC_THAN_OK1"/>
      <sheetName val="08_HT_CANHO_OK1"/>
      <sheetName val="DATA_KC1"/>
      <sheetName val="04_-_XUONG_DET_B1"/>
      <sheetName val="DATA_H1"/>
      <sheetName val="단가_및_재료비2"/>
      <sheetName val="FCU_(2)2"/>
      <sheetName val="kimre_scrubber2"/>
      <sheetName val="2-3_V_D일위2"/>
      <sheetName val="예산_세부사항2"/>
      <sheetName val="Const_Staff2"/>
      <sheetName val="FREU_Engineering2"/>
      <sheetName val="Startup_Staff2"/>
      <sheetName val="Galaxy_소비자가격표2"/>
      <sheetName val="3련_BOX2"/>
      <sheetName val="4_LINE2"/>
      <sheetName val="7_th2"/>
      <sheetName val="#1_PLANT1"/>
      <sheetName val="Tender_Summary1"/>
      <sheetName val="_냉각수펌프1"/>
      <sheetName val="Slab_Post-Tension_1"/>
      <sheetName val="NET_ALL_(M)"/>
      <sheetName val="Analisa_Upah_&amp;_Bahan_Plum1"/>
      <sheetName val="HRG_BHN1"/>
      <sheetName val="Chenh_lech_vat_tu1"/>
      <sheetName val="Eq__Mobilization"/>
      <sheetName val="MAIN_GATE_HOUSE"/>
      <sheetName val="gia_vt,nc,may"/>
      <sheetName val="Doi_so"/>
      <sheetName val="CF_-Update_31Jul06"/>
      <sheetName val="rekap_c"/>
      <sheetName val="Final_Summary_(To_check)"/>
      <sheetName val="Bill_of_Qty_MEP"/>
      <sheetName val="Tong du toan"/>
      <sheetName val="00실적"/>
      <sheetName val="민감도"/>
      <sheetName val="Assumption"/>
      <sheetName val="일계표"/>
      <sheetName val="설변대비표"/>
      <sheetName val="Costmaster"/>
      <sheetName val="물량표(신)"/>
      <sheetName val="대비표"/>
      <sheetName val="DGCT - CAU"/>
      <sheetName val="5.노임단가"/>
      <sheetName val="대창(함평)"/>
      <sheetName val="대창(장성)"/>
      <sheetName val="대창(함평)-창열"/>
      <sheetName val="각형맨홀"/>
      <sheetName val="공통비총괄표"/>
      <sheetName val="전장품(관리용)"/>
      <sheetName val="가설공사내역"/>
      <sheetName val="교대일반수량"/>
      <sheetName val="여과_x0000_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/>
      <sheetData sheetId="975"/>
      <sheetData sheetId="976"/>
      <sheetData sheetId="977"/>
      <sheetData sheetId="978"/>
      <sheetData sheetId="979" refreshError="1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/>
      <sheetData sheetId="1238"/>
      <sheetData sheetId="1239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/>
      <sheetData sheetId="1254"/>
      <sheetData sheetId="1255" refreshError="1"/>
      <sheetData sheetId="1256"/>
      <sheetData sheetId="1257"/>
      <sheetData sheetId="1258"/>
      <sheetData sheetId="1259"/>
      <sheetData sheetId="1260"/>
      <sheetData sheetId="126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/>
      <sheetData sheetId="1843"/>
      <sheetData sheetId="1844"/>
      <sheetData sheetId="1845"/>
      <sheetData sheetId="1846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/>
      <sheetData sheetId="2005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 refreshError="1"/>
      <sheetData sheetId="2212" refreshError="1"/>
      <sheetData sheetId="2213" refreshError="1"/>
      <sheetData sheetId="2214" refreshError="1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/>
      <sheetData sheetId="234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  <sheetName val="지수"/>
      <sheetName val="내역서"/>
      <sheetName val="총괄"/>
      <sheetName val="을지"/>
      <sheetName val="단가(1)"/>
      <sheetName val="교대"/>
      <sheetName val="일반공사"/>
      <sheetName val="DS기성최종"/>
      <sheetName val="DS설변내역서"/>
      <sheetName val="인부노임"/>
      <sheetName val="노임단가"/>
      <sheetName val="단가조사서"/>
      <sheetName val="직노"/>
      <sheetName val="일위대가(가설)"/>
      <sheetName val="Sheet17"/>
      <sheetName val="Baby일위대가"/>
      <sheetName val="국공유지및사유지"/>
      <sheetName val="물가시세"/>
      <sheetName val="기둥설계(no)"/>
      <sheetName val="기초판설계(교축직각)"/>
      <sheetName val="DATE"/>
      <sheetName val="N賃率-職"/>
      <sheetName val="건축내역"/>
      <sheetName val="일위대가표"/>
      <sheetName val="원가계산(2)"/>
      <sheetName val="약품설비"/>
      <sheetName val="98NS-N"/>
      <sheetName val="일위대가"/>
      <sheetName val="실행예산"/>
      <sheetName val="960318-1"/>
      <sheetName val="수량산출"/>
      <sheetName val="2공구산출내역"/>
      <sheetName val="자재단가"/>
      <sheetName val="산근터빈"/>
      <sheetName val="내역"/>
      <sheetName val="원형맨홀수량"/>
      <sheetName val="단가산출서"/>
      <sheetName val="덕전리"/>
      <sheetName val="단가 "/>
      <sheetName val="노임"/>
      <sheetName val="Total"/>
      <sheetName val="Macro1"/>
      <sheetName val="교대(A1)"/>
      <sheetName val="설계조건"/>
      <sheetName val="설계서을"/>
      <sheetName val="단가"/>
      <sheetName val="약품공급2"/>
      <sheetName val="부대공Ⅱ"/>
      <sheetName val="표층포설및다짐"/>
      <sheetName val="Sheet1"/>
      <sheetName val="공사비집계"/>
      <sheetName val="을"/>
      <sheetName val="인건비"/>
      <sheetName val="청천내"/>
      <sheetName val="터파기및재료"/>
      <sheetName val="기본(98)"/>
      <sheetName val="8.PILE  (돌출)"/>
      <sheetName val="Sheet1 (2)"/>
      <sheetName val="#REF"/>
      <sheetName val="현황보고"/>
      <sheetName val="3련 BOX"/>
      <sheetName val="관람석제출"/>
      <sheetName val="A-4"/>
      <sheetName val="단가표"/>
      <sheetName val="입력DATA"/>
      <sheetName val="바닥판"/>
      <sheetName val="부대내역"/>
      <sheetName val="2000년1차"/>
      <sheetName val="내역서(삼호)"/>
      <sheetName val="Sheet2"/>
      <sheetName val="(포장)BOQ-실적공사"/>
      <sheetName val="1호맨홀토공"/>
      <sheetName val="98비정기소모"/>
      <sheetName val="노무비단가"/>
      <sheetName val="단가비교표"/>
      <sheetName val="일위목록"/>
      <sheetName val="골조시행"/>
      <sheetName val="서식"/>
      <sheetName val="재료표"/>
      <sheetName val="노무비"/>
      <sheetName val="APT"/>
      <sheetName val="울산자동제어"/>
      <sheetName val="토공(우물통,기타)_"/>
      <sheetName val="부하LOAD"/>
      <sheetName val="DATA입력"/>
      <sheetName val="적용단위길이"/>
      <sheetName val="우각부보강"/>
      <sheetName val="토사(PE)"/>
      <sheetName val="G.R300경비"/>
      <sheetName val="수량산출서"/>
      <sheetName val="공내역"/>
      <sheetName val=" 견적서"/>
      <sheetName val="철거산출근거"/>
      <sheetName val="ABUT수량-A1"/>
      <sheetName val="데리네이타현황"/>
      <sheetName val="단중표"/>
      <sheetName val="1.설계조건"/>
      <sheetName val="맨홀수량산출(A-LINE)"/>
      <sheetName val="집계표"/>
      <sheetName val="내역(영일)"/>
      <sheetName val="기시공토적"/>
      <sheetName val="예산서"/>
      <sheetName val="실행철강하도"/>
      <sheetName val="bid"/>
      <sheetName val=" 냉각수펌프"/>
      <sheetName val="I.설계조건"/>
      <sheetName val="작성"/>
      <sheetName val="옹벽"/>
      <sheetName val="전기혼잡제경비(45)"/>
      <sheetName val="5.공종별예산내역서"/>
      <sheetName val="견적대비 견적서"/>
      <sheetName val="안정성검토"/>
      <sheetName val="하중계산"/>
      <sheetName val="설계기준"/>
      <sheetName val="6PILE  (돌출)"/>
      <sheetName val="규준틀"/>
      <sheetName val="역T형옹벽(3.0)"/>
      <sheetName val="흙쌓기도수로설치현황"/>
      <sheetName val="교각1"/>
      <sheetName val="공사별 가중치 산출근거(건축)"/>
      <sheetName val="공사별 가중치 산출근거(토목)"/>
      <sheetName val="가중치근거(조경)"/>
      <sheetName val="원가계산서"/>
      <sheetName val="FRT_O"/>
      <sheetName val="FAB_I"/>
      <sheetName val="카렌스센터계량기설치공사"/>
      <sheetName val="BOX-1510"/>
      <sheetName val="A LINE"/>
      <sheetName val="일반수량집계표"/>
      <sheetName val="건축공사실행"/>
      <sheetName val="산출-설비"/>
      <sheetName val="수입"/>
      <sheetName val="갑지(추정)"/>
      <sheetName val="sub"/>
      <sheetName val="PSCbeam설계"/>
      <sheetName val="설계내역서"/>
      <sheetName val="type-F"/>
      <sheetName val="마산방향철근집계"/>
      <sheetName val="진주방향"/>
      <sheetName val="마산방향"/>
      <sheetName val="토공산근"/>
      <sheetName val="70%"/>
      <sheetName val="FOOTING단면력"/>
      <sheetName val="요율"/>
      <sheetName val="말뚝지지력산정"/>
      <sheetName val="상부집계표"/>
      <sheetName val="차액보증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내역(설계)"/>
      <sheetName val="경비"/>
      <sheetName val="인부임"/>
      <sheetName val="물가대비표"/>
      <sheetName val="단가 항목표"/>
      <sheetName val="MSG 수량"/>
      <sheetName val="공통가설"/>
      <sheetName val="남양시작동자105노65기1.3화1.2"/>
      <sheetName val="데이타"/>
      <sheetName val="DATA"/>
      <sheetName val="2000.11월설계내역"/>
      <sheetName val="용산1(해보)"/>
      <sheetName val="아파트건축"/>
      <sheetName val="입찰안"/>
      <sheetName val="수량이동"/>
      <sheetName val="1차네트공정"/>
      <sheetName val="기본DATA"/>
      <sheetName val="대비내역"/>
      <sheetName val="설계개요"/>
      <sheetName val="토적표"/>
      <sheetName val="신기1-LINE별연장"/>
      <sheetName val="터널대가"/>
      <sheetName val="단가목록"/>
      <sheetName val="1.우편집중내역서"/>
      <sheetName val="산출내역서집계표"/>
      <sheetName val="구조     ."/>
      <sheetName val="인건비 "/>
      <sheetName val="유림골조"/>
      <sheetName val="9902"/>
      <sheetName val="교각"/>
      <sheetName val="정부노임단가"/>
    </sheetNames>
    <sheetDataSet>
      <sheetData sheetId="0"/>
      <sheetData sheetId="1"/>
      <sheetData sheetId="2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V8">
            <v>2075.1480999999999</v>
          </cell>
        </row>
        <row r="9">
          <cell r="AD9">
            <v>1.5</v>
          </cell>
          <cell r="AE9">
            <v>1.5</v>
          </cell>
        </row>
        <row r="10">
          <cell r="AC10" t="str">
            <v>1:</v>
          </cell>
          <cell r="AD10" t="str">
            <v>1:</v>
          </cell>
          <cell r="AE10">
            <v>1</v>
          </cell>
        </row>
        <row r="11">
          <cell r="V11">
            <v>689.42343600000004</v>
          </cell>
          <cell r="X11">
            <v>2.5</v>
          </cell>
          <cell r="Y11">
            <v>2.5</v>
          </cell>
        </row>
        <row r="12">
          <cell r="V12">
            <v>1866.3649999999998</v>
          </cell>
          <cell r="AD12">
            <v>1</v>
          </cell>
          <cell r="AE12">
            <v>1</v>
          </cell>
        </row>
        <row r="13"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AB16">
            <v>4</v>
          </cell>
          <cell r="AC16">
            <v>4</v>
          </cell>
        </row>
        <row r="17">
          <cell r="V17">
            <v>243</v>
          </cell>
        </row>
        <row r="18">
          <cell r="V18">
            <v>254.45999999999998</v>
          </cell>
        </row>
        <row r="19">
          <cell r="V19">
            <v>197.90999999999997</v>
          </cell>
        </row>
        <row r="20"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V21">
            <v>93.3</v>
          </cell>
        </row>
        <row r="22">
          <cell r="V22">
            <v>132.88</v>
          </cell>
        </row>
        <row r="23">
          <cell r="V23">
            <v>254.45999999999998</v>
          </cell>
        </row>
        <row r="24">
          <cell r="AB24">
            <v>16.399999999999999</v>
          </cell>
          <cell r="AC24">
            <v>16.399999999999999</v>
          </cell>
        </row>
        <row r="25"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수량산출"/>
      <sheetName val="J直材4"/>
      <sheetName val="#REF"/>
      <sheetName val="20관리비율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견적서 (24)"/>
      <sheetName val="견적서"/>
      <sheetName val="견 (17)"/>
      <sheetName val="견 (2)"/>
      <sheetName val="견 (3)"/>
      <sheetName val="견 (4)"/>
      <sheetName val="견 (5)"/>
      <sheetName val="견 (6)"/>
      <sheetName val="교육청"/>
      <sheetName val="내역서"/>
      <sheetName val="내역서 (2)"/>
      <sheetName val="수덕건설"/>
      <sheetName val="수덕내역"/>
      <sheetName val="견적서 (7)"/>
      <sheetName val="태화초"/>
      <sheetName val="안골포초"/>
      <sheetName val="자은중"/>
      <sheetName val="견적서 (9)"/>
      <sheetName val="견적서 (10)"/>
      <sheetName val="견적서 (11)"/>
      <sheetName val="견적서 (12)"/>
      <sheetName val="광려초"/>
      <sheetName val="견적서 (13)"/>
      <sheetName val="견적서 (14)"/>
      <sheetName val="오부초"/>
      <sheetName val="교육청 (5)"/>
      <sheetName val="견적서 (15)"/>
      <sheetName val="견적서 (16)"/>
      <sheetName val="견적서 (18)"/>
      <sheetName val="견적서 (19)"/>
      <sheetName val="견적서 (20)"/>
      <sheetName val="견적서 (21)"/>
      <sheetName val="견적서 (22)"/>
      <sheetName val="견적서 (23)"/>
      <sheetName val="견적서 (25)"/>
      <sheetName val="견적서 (26)"/>
      <sheetName val="견적서 (27)"/>
      <sheetName val="견적서 (28)"/>
      <sheetName val="견적서 (29)"/>
      <sheetName val="견 (30)"/>
      <sheetName val="견 (31)"/>
      <sheetName val="개수대"/>
      <sheetName val="견 (32)"/>
      <sheetName val="견 (33)"/>
      <sheetName val="견 (34)"/>
      <sheetName val="견 (35)"/>
      <sheetName val="견 (36)"/>
      <sheetName val="견 (37)"/>
      <sheetName val="견 (38)"/>
      <sheetName val="견 (39)"/>
      <sheetName val="견 (40)"/>
      <sheetName val="견 (41)"/>
      <sheetName val="견 (42)"/>
      <sheetName val="견 (43)"/>
      <sheetName val="견 (44)"/>
      <sheetName val="견 (45)"/>
      <sheetName val="견(46)"/>
      <sheetName val="견(47)"/>
      <sheetName val="견(30)"/>
      <sheetName val="견 (46)"/>
      <sheetName val="견적서 (31)"/>
      <sheetName val="견적서 (32)"/>
      <sheetName val="견 (47)"/>
      <sheetName val="견적서 (33)"/>
      <sheetName val="견적서 (34)"/>
      <sheetName val="견적서 (35)"/>
      <sheetName val="견적서 (36)"/>
      <sheetName val="견(37)"/>
      <sheetName val="견 (48)"/>
      <sheetName val="견 (49)"/>
      <sheetName val="견(38)"/>
      <sheetName val="견(39)"/>
      <sheetName val="견 (50)"/>
      <sheetName val="2003-8"/>
      <sheetName val="2003-10"/>
      <sheetName val="2003-11"/>
      <sheetName val="2003-12"/>
      <sheetName val="2003-13"/>
      <sheetName val="2003-14"/>
      <sheetName val="2003-15"/>
      <sheetName val="견적서 (30)"/>
      <sheetName val="2003-16"/>
      <sheetName val="2003-9-3"/>
      <sheetName val="견 (51)"/>
    </sheetNames>
    <sheetDataSet>
      <sheetData sheetId="0" refreshError="1"/>
      <sheetData sheetId="1" refreshError="1"/>
      <sheetData sheetId="2" refreshError="1"/>
      <sheetData sheetId="3">
        <row r="4">
          <cell r="C4" t="str">
            <v>경 남 미 성 산 업 주 식 회 사</v>
          </cell>
        </row>
        <row r="5">
          <cell r="C5" t="str">
            <v>대표이사   조     승      상</v>
          </cell>
        </row>
        <row r="6">
          <cell r="C6" t="str">
            <v>본   사: 경남 창원시 상남동 9-4 스카이밸리 801호</v>
          </cell>
        </row>
        <row r="7">
          <cell r="C7" t="str">
            <v>TEL : (055)288-8713 ,  FAX : (055)288-8743</v>
          </cell>
        </row>
        <row r="8">
          <cell r="C8" t="str">
            <v>대전영업소: 대전광역시 서구 용문동 242-5</v>
          </cell>
        </row>
        <row r="9">
          <cell r="C9" t="str">
            <v>TEL : (042) 527-8713~4, FAX : (042)527-8715</v>
          </cell>
        </row>
        <row r="10">
          <cell r="C10" t="str">
            <v>영업종목:토건,건축, 철물공사,각종스텐레스제품</v>
          </cell>
        </row>
        <row r="13">
          <cell r="C13">
            <v>152500</v>
          </cell>
        </row>
        <row r="15">
          <cell r="C15" t="str">
            <v>수 량</v>
          </cell>
        </row>
        <row r="16">
          <cell r="C16">
            <v>1</v>
          </cell>
        </row>
        <row r="17">
          <cell r="C17">
            <v>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변화치수"/>
      <sheetName val="ABUT수량-A1"/>
      <sheetName val="설계조건"/>
      <sheetName val="안정계산"/>
      <sheetName val="단면검토"/>
      <sheetName val="code"/>
      <sheetName val="말뚝지지력산정"/>
      <sheetName val="터파기및재료"/>
      <sheetName val="차액보증"/>
      <sheetName val="을"/>
      <sheetName val="data"/>
      <sheetName val="내역서"/>
      <sheetName val="데이타"/>
      <sheetName val="안정검토"/>
      <sheetName val="공주-교대(A1)"/>
      <sheetName val="소업1교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경계"/>
      <sheetName val="3BL공동구 수량"/>
      <sheetName val="8.PILE  (돌출)"/>
      <sheetName val="설계조건"/>
      <sheetName val="안정계산"/>
      <sheetName val="단면검토"/>
      <sheetName val="경계좌표"/>
      <sheetName val="변화치수"/>
      <sheetName val="수량산출"/>
      <sheetName val="000000"/>
      <sheetName val="ABUT수량-A1"/>
      <sheetName val="깨기"/>
      <sheetName val="DATE"/>
      <sheetName val="조명시설"/>
      <sheetName val="6PILE  (돌출)"/>
      <sheetName val="일반수량집계"/>
      <sheetName val="날개벽수량표"/>
      <sheetName val="데이타"/>
      <sheetName val="DATA"/>
      <sheetName val="설계명세서"/>
      <sheetName val="도급정산"/>
      <sheetName val="일위대가"/>
      <sheetName val="특2호부관하천산근"/>
      <sheetName val="총괄표"/>
      <sheetName val="가공비"/>
      <sheetName val="Galaxy 소비자가격표"/>
      <sheetName val="을"/>
      <sheetName val="말뚝지지력산정"/>
      <sheetName val="원형1호맨홀토공수량"/>
      <sheetName val="노임단가"/>
      <sheetName val="Sheet1"/>
      <sheetName val="차액보증"/>
      <sheetName val="#REF"/>
      <sheetName val="98수문일위"/>
      <sheetName val="설명서"/>
      <sheetName val="표지"/>
      <sheetName val="예정공정표"/>
      <sheetName val="설계예산서"/>
      <sheetName val="덕전리"/>
      <sheetName val="INPUT"/>
      <sheetName val="교각1"/>
      <sheetName val="교각계산"/>
      <sheetName val="단면가정"/>
      <sheetName val="산근(PE,300)"/>
      <sheetName val="특2호하천산근"/>
      <sheetName val="Total"/>
      <sheetName val="깨기 총괄"/>
      <sheetName val="진주방향"/>
      <sheetName val="1.설계조건"/>
      <sheetName val="단중표"/>
      <sheetName val="지급자재"/>
      <sheetName val="말뚝물량"/>
      <sheetName val="기초공"/>
      <sheetName val="기둥(원형)"/>
      <sheetName val="역T형교대-2수량"/>
      <sheetName val="저판(버림100)"/>
      <sheetName val="중기손료"/>
      <sheetName val="단가표 "/>
      <sheetName val="토공계산서(부체도로)"/>
      <sheetName val="통합"/>
      <sheetName val="산출근거"/>
      <sheetName val="표층포설및다짐"/>
      <sheetName val="DATA(BAC)"/>
      <sheetName val=" 견적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수량산출"/>
      <sheetName val="직재"/>
      <sheetName val="제-노임"/>
      <sheetName val="제직재"/>
      <sheetName val="wall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WORK"/>
      <sheetName val="ilch"/>
      <sheetName val="오산갈곳"/>
      <sheetName val="BQ"/>
      <sheetName val="전기일위대가"/>
      <sheetName val="DATA"/>
      <sheetName val="3BL공동구 수량"/>
      <sheetName val="비교표"/>
      <sheetName val="기계내역"/>
      <sheetName val="단면(RW1)"/>
      <sheetName val="단가"/>
      <sheetName val="시설물일위"/>
      <sheetName val="소비자가"/>
      <sheetName val="A-4"/>
      <sheetName val="IMP(MAIN)"/>
      <sheetName val="IMP (REACTOR)"/>
      <sheetName val="설계조건"/>
      <sheetName val="날개벽(TYPE3)"/>
      <sheetName val="맨홀수량집계"/>
      <sheetName val="차액보증"/>
      <sheetName val="일위대가"/>
      <sheetName val="YES"/>
      <sheetName val="안정계산"/>
      <sheetName val="단면검토"/>
      <sheetName val="정부노임단가"/>
      <sheetName val="경비2내역"/>
      <sheetName val="데이타"/>
      <sheetName val="을"/>
      <sheetName val="일위대가목차"/>
      <sheetName val="b_balju_cho"/>
      <sheetName val="DATA1"/>
      <sheetName val="토목내역"/>
      <sheetName val="부대내역"/>
      <sheetName val="날개벽"/>
      <sheetName val="교각계산"/>
      <sheetName val="토공계산서(부체도로)"/>
      <sheetName val="I一般比"/>
      <sheetName val="현장관리비내역서"/>
      <sheetName val="일위대가목록"/>
      <sheetName val="단가대비표"/>
      <sheetName val="우각부보강"/>
      <sheetName val="CONCRETE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전압강하계산"/>
      <sheetName val="계산근거"/>
      <sheetName val="조명율표"/>
      <sheetName val="#REF"/>
      <sheetName val="차도조도계산"/>
      <sheetName val="노무비 근거"/>
      <sheetName val="물량산출근거"/>
      <sheetName val="Sheet4"/>
      <sheetName val="일용노임단가"/>
      <sheetName val="sw1"/>
      <sheetName val="NOMUBI"/>
      <sheetName val="집1"/>
      <sheetName val="보차도경계석"/>
      <sheetName val="내역서"/>
      <sheetName val="자재단가표"/>
      <sheetName val="남양시작동자105노65기1.3화1.2"/>
      <sheetName val="관람석제출"/>
      <sheetName val="포장복구집계"/>
      <sheetName val="SORCE1"/>
      <sheetName val="가시설단위수량"/>
      <sheetName val="D-3503"/>
      <sheetName val="BID"/>
      <sheetName val="점수계산1-2"/>
      <sheetName val="STORAGE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터파기및재료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수량산출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일위대가표 (2)"/>
      <sheetName val="Testing"/>
      <sheetName val="IP좌표"/>
      <sheetName val="계화배수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노원열병합  건축공사기성내역서"/>
      <sheetName val="NEYOK"/>
      <sheetName val="woo(mac)"/>
      <sheetName val="Site Expenses"/>
      <sheetName val="sum1 (2)"/>
      <sheetName val="토공(완충)"/>
      <sheetName val="J直材4"/>
      <sheetName val="간선계산"/>
      <sheetName val="Macro(전선)"/>
      <sheetName val="지장물C"/>
      <sheetName val="General Data"/>
      <sheetName val="단위세대"/>
      <sheetName val="월선수금"/>
      <sheetName val="SE-611"/>
      <sheetName val="방송노임"/>
      <sheetName val="일집"/>
      <sheetName val="일위"/>
      <sheetName val="ATS단가"/>
      <sheetName val="단가산출집계"/>
      <sheetName val="목차"/>
      <sheetName val="설계내역(2001)"/>
      <sheetName val="견"/>
      <sheetName val="DATA(BAC)"/>
      <sheetName val="working load at the btm ft."/>
      <sheetName val="stability check"/>
      <sheetName val="design criteria"/>
      <sheetName val="design load"/>
      <sheetName val="NAI"/>
      <sheetName val="2F 회의실견적(5_14 일대)"/>
      <sheetName val="TEL"/>
      <sheetName val="XL4Poppy"/>
      <sheetName val="설산1.나"/>
      <sheetName val="본사S"/>
      <sheetName val="단위내역서"/>
      <sheetName val="보도경계블럭"/>
      <sheetName val="공사비 내역 (가)"/>
      <sheetName val="2006기계경비산출표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매립"/>
      <sheetName val="기초단가"/>
      <sheetName val="대구실행"/>
      <sheetName val="Baby일위대가"/>
      <sheetName val="0.집계"/>
      <sheetName val="N賃率-職"/>
      <sheetName val="을지"/>
      <sheetName val="48전력선로일위"/>
      <sheetName val="인건비"/>
      <sheetName val="총괄집계표"/>
      <sheetName val="고창터널(고창방향)"/>
      <sheetName val="98지급계획"/>
      <sheetName val="제-노임"/>
      <sheetName val="제직재"/>
      <sheetName val="노무비"/>
      <sheetName val="부속동"/>
      <sheetName val="일위대가표(유단가)"/>
      <sheetName val="교각1"/>
      <sheetName val="아파트기별"/>
      <sheetName val="공리일"/>
      <sheetName val="대치판정"/>
      <sheetName val="신우"/>
      <sheetName val="ETC"/>
      <sheetName val="돌망태단위수량"/>
      <sheetName val="말뚝물량"/>
      <sheetName val="AILC004"/>
      <sheetName val="단가조사서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점검총괄"/>
      <sheetName val="20관리비율"/>
      <sheetName val="예산갑지"/>
      <sheetName val="CABLE SIZE-3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구역화물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원가(1)"/>
      <sheetName val="원가(2)"/>
      <sheetName val="공량산출서"/>
      <sheetName val="간접1"/>
      <sheetName val="물가자료"/>
      <sheetName val="품의서"/>
      <sheetName val="물가시세"/>
      <sheetName val="SG"/>
      <sheetName val="전신환매도율"/>
      <sheetName val="EACT10"/>
      <sheetName val="건축공사"/>
      <sheetName val="방음벽기초(H=4m)"/>
      <sheetName val="5.정산서"/>
      <sheetName val="입찰결과(DATA)"/>
      <sheetName val="소요자재"/>
      <sheetName val="노무산출서"/>
      <sheetName val="기계경비시간당손료목록"/>
      <sheetName val="동력부하(도산)"/>
      <sheetName val="공구원가계산"/>
      <sheetName val="1차증가원가계산"/>
      <sheetName val="가감수량"/>
      <sheetName val="맨홀수량산출"/>
      <sheetName val="통장출금액"/>
      <sheetName val="AS포장복구 "/>
      <sheetName val="EQUIP-H"/>
      <sheetName val="경비_원본"/>
      <sheetName val="기계경비(시간당)"/>
      <sheetName val="램머"/>
      <sheetName val="VA_code"/>
      <sheetName val="2000전체분"/>
      <sheetName val="일반수량"/>
      <sheetName val="토공"/>
      <sheetName val="공종별원가계산"/>
      <sheetName val="말고개터널조명전압강하"/>
      <sheetName val="우수맨홀공제단위수량"/>
      <sheetName val="스톱로그내역"/>
      <sheetName val="수주현황2월"/>
      <sheetName val="단면 (2)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가로등부표"/>
      <sheetName val="조도계산서 (도서)"/>
      <sheetName val="LOPCALC"/>
      <sheetName val="재료"/>
      <sheetName val="MAIN_TABLE"/>
      <sheetName val="1.설계조건"/>
      <sheetName val="제경비율"/>
      <sheetName val="아산추가1220"/>
      <sheetName val="3-1.CB"/>
      <sheetName val="당초"/>
      <sheetName val="본공사"/>
      <sheetName val="DANGA"/>
      <sheetName val="원가"/>
      <sheetName val="자재목록"/>
      <sheetName val="연결관산출조서"/>
      <sheetName val="외주"/>
      <sheetName val="Macro(차단기)"/>
      <sheetName val="BOX전기내역"/>
      <sheetName val="BASIC (2)"/>
      <sheetName val="간접비"/>
      <sheetName val="토량1-1"/>
      <sheetName val="참조-(1)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22단가(철거)"/>
      <sheetName val="49단가"/>
      <sheetName val="49단가(철거)"/>
      <sheetName val="22단가"/>
      <sheetName val="9-1차이내역"/>
      <sheetName val="금액내역서"/>
      <sheetName val="AIR SHOWER(3인용)"/>
      <sheetName val="CTEMCOST"/>
      <sheetName val="수량"/>
      <sheetName val="손익분석"/>
      <sheetName val="포장공"/>
      <sheetName val="ITB COST"/>
      <sheetName val="1차설계변경내역"/>
      <sheetName val="설비내역서"/>
      <sheetName val="건축내역서"/>
      <sheetName val="전기내역서"/>
      <sheetName val="입찰보고"/>
      <sheetName val="노무비단가"/>
      <sheetName val="일위대가(가설)"/>
      <sheetName val="실행내역서"/>
      <sheetName val="90.03실행 "/>
      <sheetName val="자료입력"/>
      <sheetName val="001"/>
      <sheetName val="총계"/>
      <sheetName val="BID-도로"/>
      <sheetName val="내력서"/>
      <sheetName val="가설건물"/>
      <sheetName val="품셈"/>
      <sheetName val="인건-측정"/>
      <sheetName val="적용공정"/>
      <sheetName val="L_RPTB02_01"/>
      <sheetName val="원가계산서"/>
      <sheetName val="금리계산"/>
      <sheetName val="우배수"/>
      <sheetName val="맨홀"/>
      <sheetName val="금호"/>
      <sheetName val="부하(성남)"/>
      <sheetName val="Sheet17"/>
      <sheetName val="96보완계획7.12"/>
      <sheetName val="C3"/>
      <sheetName val="재집"/>
      <sheetName val="직재"/>
      <sheetName val="연부97-1"/>
      <sheetName val="갑지1"/>
      <sheetName val="49-119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Tot-sum"/>
      <sheetName val="노무"/>
      <sheetName val="소업1교"/>
      <sheetName val="대창(함평)-창열"/>
      <sheetName val="대창(장성)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초코드"/>
      <sheetName val="발주설계서(당초)"/>
      <sheetName val="총괄내역서"/>
      <sheetName val="일위대가 집계표"/>
      <sheetName val="9GNG운반"/>
      <sheetName val="횡배수관토공수량"/>
      <sheetName val="수문일1"/>
      <sheetName val="품셈TABLE"/>
      <sheetName val="지급자재"/>
      <sheetName val="TABLE"/>
      <sheetName val="연령현황"/>
      <sheetName val="제원.설계조건"/>
      <sheetName val="단가표 "/>
      <sheetName val="2002계약현황"/>
      <sheetName val="기초공"/>
      <sheetName val="전기"/>
      <sheetName val="건축원가계산서"/>
      <sheetName val="플랜트 설치"/>
      <sheetName val="type-F"/>
      <sheetName val="SLAB"/>
      <sheetName val="변화치수"/>
      <sheetName val="전체"/>
      <sheetName val="공통(20-91)"/>
      <sheetName val="TYPE-A"/>
      <sheetName val="공사비집계"/>
      <sheetName val="공조기"/>
      <sheetName val="DATE"/>
      <sheetName val="내부부하"/>
      <sheetName val="단중표"/>
      <sheetName val="c_balju"/>
      <sheetName val="건축내역"/>
      <sheetName val="mcc일위대가"/>
      <sheetName val="예산서"/>
      <sheetName val="단위수량"/>
      <sheetName val="투자효율분석"/>
      <sheetName val="plan&amp;section of foundation"/>
      <sheetName val="견적내역"/>
      <sheetName val="견적서세부내용"/>
      <sheetName val="견적내용입력"/>
      <sheetName val="발신정보"/>
      <sheetName val="설계명세서"/>
      <sheetName val="리터팬내장형"/>
      <sheetName val="공통부대비"/>
      <sheetName val="과천MAIN"/>
      <sheetName val="효성CB 1P기초"/>
      <sheetName val="EQ-R1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철거산출근거"/>
      <sheetName val="전차선로 물량표"/>
      <sheetName val="접지수량"/>
      <sheetName val="TOT"/>
      <sheetName val="보합"/>
      <sheetName val="예산명세서"/>
      <sheetName val="적용(기계)"/>
      <sheetName val="옹벽수량집계"/>
      <sheetName val="관로"/>
      <sheetName val="제수변수량"/>
      <sheetName val="공기변수량"/>
      <sheetName val="상수도토공집계표"/>
      <sheetName val="PO-BOQ"/>
      <sheetName val="일반수량총괄"/>
      <sheetName val="구조물철거타공정이월"/>
      <sheetName val="의왕내역"/>
      <sheetName val="입출재고현황 (2)"/>
      <sheetName val="변경비교-을"/>
      <sheetName val=" 상부공통집계(총괄)"/>
      <sheetName val="인건비 "/>
      <sheetName val="Mc1"/>
      <sheetName val="2000,9월 일위"/>
      <sheetName val="물량표"/>
      <sheetName val="현장관리비 "/>
      <sheetName val="금액결정"/>
      <sheetName val="견적대비"/>
      <sheetName val="설계가"/>
      <sheetName val="할증 "/>
      <sheetName val="조경일람"/>
      <sheetName val="총집계표"/>
      <sheetName val="9811"/>
      <sheetName val="투찰내역"/>
      <sheetName val="중기사용료산출근거"/>
      <sheetName val="FRT_O"/>
      <sheetName val="FAB_I"/>
      <sheetName val="중기일위대가"/>
      <sheetName val="단위단가"/>
      <sheetName val="율촌법률사무소2내역"/>
      <sheetName val="지주목시비량산출서"/>
      <sheetName val="Macro2"/>
      <sheetName val="계수시트"/>
      <sheetName val="고분전시관"/>
      <sheetName val="설비"/>
      <sheetName val="검사조서"/>
      <sheetName val="집계(총괄)"/>
      <sheetName val="구성비"/>
      <sheetName val="토사(PE)"/>
      <sheetName val="가공비"/>
      <sheetName val="개요"/>
      <sheetName val="주방환기"/>
      <sheetName val="공사비"/>
      <sheetName val="가드레일산근"/>
      <sheetName val="수량집계표"/>
      <sheetName val="단가비교"/>
      <sheetName val="적용2002"/>
      <sheetName val="중기"/>
      <sheetName val="건축개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간접"/>
      <sheetName val="지수"/>
      <sheetName val="기계설비"/>
      <sheetName val="철거집계"/>
      <sheetName val="99총공사내역서"/>
      <sheetName val="한강운반비"/>
      <sheetName val="자재"/>
      <sheetName val="빌딩 안내"/>
      <sheetName val="품종별-이름"/>
      <sheetName val="인사자료총집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일위집계표"/>
      <sheetName val="토량산출서"/>
      <sheetName val="변경내역을"/>
      <sheetName val="펌프장수량산출(토)"/>
      <sheetName val="경상직원"/>
      <sheetName val="화재 탐지 설비"/>
      <sheetName val="사원등록"/>
      <sheetName val="호봉 (2)"/>
      <sheetName val="98NS-N"/>
      <sheetName val="45,46"/>
      <sheetName val="교대(A1)"/>
      <sheetName val="교대(A1-A2)"/>
      <sheetName val="6PILE  (돌출)"/>
      <sheetName val="공종별내역서"/>
      <sheetName val="설직재-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 refreshError="1"/>
      <sheetData sheetId="454" refreshError="1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Y-WORK"/>
      <sheetName val="내역서"/>
      <sheetName val="단가"/>
      <sheetName val="시설물일위"/>
      <sheetName val="ilch"/>
      <sheetName val="부하계산서"/>
      <sheetName val="노무비"/>
      <sheetName val="을지"/>
      <sheetName val="수량산출기초(케블등)"/>
      <sheetName val="입찰안"/>
      <sheetName val="BQ"/>
      <sheetName val="을"/>
      <sheetName val="LIST"/>
      <sheetName val="TABLE"/>
      <sheetName val="부대내역"/>
      <sheetName val="하수급견적대비"/>
      <sheetName val="경비2내역"/>
      <sheetName val="IMP(MAIN)"/>
      <sheetName val="IMP (REACTOR)"/>
      <sheetName val="Sheet1"/>
      <sheetName val="DATA"/>
      <sheetName val="DATA1"/>
      <sheetName val="계산근거"/>
      <sheetName val="정부노임단가"/>
      <sheetName val="내역"/>
      <sheetName val="TEL"/>
      <sheetName val="부대대비"/>
      <sheetName val="냉연집계"/>
      <sheetName val="화산경계"/>
      <sheetName val="데이타"/>
      <sheetName val="전기일위대가"/>
      <sheetName val="2F 회의실견적(5_14 일대)"/>
      <sheetName val="한전고리-을"/>
      <sheetName val="danga"/>
      <sheetName val="96수출"/>
      <sheetName val="공사비명세서"/>
      <sheetName val="일위대가목록"/>
      <sheetName val="직노"/>
      <sheetName val="단가대비표"/>
      <sheetName val="SG"/>
      <sheetName val="Site Expenses"/>
      <sheetName val="일위대가목차"/>
      <sheetName val="가로등기초"/>
      <sheetName val="49단가"/>
      <sheetName val="48단가"/>
      <sheetName val="Sheet5"/>
      <sheetName val="노임"/>
      <sheetName val="수량산출서"/>
      <sheetName val="설계조건"/>
      <sheetName val="안정계산"/>
      <sheetName val="단면검토"/>
      <sheetName val="차액보증"/>
      <sheetName val="옹벽"/>
      <sheetName val="우각부보강"/>
      <sheetName val="MOTOR"/>
      <sheetName val="1단계"/>
      <sheetName val="SLAB"/>
      <sheetName val="ABUT수량-A1"/>
      <sheetName val="YES-IL"/>
      <sheetName val="J直材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양"/>
      <sheetName val="loop용량"/>
      <sheetName val="TENSION"/>
      <sheetName val="TEN.MAP"/>
      <sheetName val="BEND LOSS"/>
      <sheetName val="첨부8.1기본공정"/>
      <sheetName val="첨부8.2종합공정표"/>
      <sheetName val="기계분야"/>
      <sheetName val="배관분야"/>
      <sheetName val="토목분야"/>
      <sheetName val="건축분야"/>
      <sheetName val="전기분야"/>
      <sheetName val="계장분야"/>
      <sheetName val="도면자료제출일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방법"/>
      <sheetName val="강편(3선재-4TON)"/>
      <sheetName val="적용기준(3선재-4TON)"/>
      <sheetName val="강편(3선재-6TON)"/>
      <sheetName val="강편(3선재-6TON) (REV1)"/>
      <sheetName val="적용기준(3선재-6TON)"/>
      <sheetName val="강편(3후판-4TON)"/>
      <sheetName val="적용기준(3후판-4TON)"/>
      <sheetName val="강편(3후판-6TON)"/>
      <sheetName val="적용기준(3후판-6TON)"/>
      <sheetName val="강편(3후판-6TON)(REV1)"/>
      <sheetName val="가열로 총괄표(1)"/>
      <sheetName val="가열로 총괄표(2)"/>
      <sheetName val="강편(장입설비)"/>
      <sheetName val="2선재"/>
      <sheetName val="3선재"/>
      <sheetName val="투자내용검토(공통사항)"/>
      <sheetName val="투자내용검토(강편)"/>
      <sheetName val="투자내용검토(2선재)"/>
      <sheetName val="투자내용검토(3선재)"/>
      <sheetName val="Sheet7"/>
      <sheetName val="Sheet8"/>
      <sheetName val="Sheet9"/>
      <sheetName val="Sheet10"/>
    </sheetNames>
    <sheetDataSet>
      <sheetData sheetId="0">
        <row r="6">
          <cell r="B6">
            <v>877.1</v>
          </cell>
        </row>
        <row r="7">
          <cell r="C7">
            <v>8.0990000000000002</v>
          </cell>
          <cell r="D7">
            <v>10.7</v>
          </cell>
        </row>
        <row r="18">
          <cell r="B18">
            <v>1.3660000000000001</v>
          </cell>
        </row>
        <row r="19">
          <cell r="B19">
            <v>1.153</v>
          </cell>
          <cell r="C19">
            <v>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>
        <row r="7">
          <cell r="AL7">
            <v>0.05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가격대비"/>
      <sheetName val="배관산출"/>
      <sheetName val="MOTOR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수목단가"/>
      <sheetName val="시설수량표"/>
      <sheetName val="식재수량표"/>
      <sheetName val="일위목록"/>
      <sheetName val="자재단가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정부노임단가"/>
      <sheetName val="3BL공동구 수량"/>
      <sheetName val="P礔CKAGE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WORK"/>
      <sheetName val="일반공사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대비"/>
      <sheetName val="DS-LOAD"/>
      <sheetName val="ITEM"/>
      <sheetName val="2F 회의실견적(5_14 일대)"/>
      <sheetName val="CONCRETE"/>
      <sheetName val="남양시작동자105노65기1.3화1.2"/>
      <sheetName val="A-4"/>
      <sheetName val="운반비(전선륐)"/>
      <sheetName val="경비"/>
      <sheetName val="결과조달"/>
      <sheetName val="D-3503"/>
      <sheetName val="지급자재"/>
      <sheetName val="공통비"/>
      <sheetName val="차액보증"/>
      <sheetName val="내역분기"/>
      <sheetName val="노원열병합  건축공사기성내역서"/>
      <sheetName val="공통가설"/>
      <sheetName val="타공종이기"/>
      <sheetName val="소비자가"/>
      <sheetName val="백호우계수"/>
      <sheetName val="전기일위대가"/>
      <sheetName val="Y-WORK"/>
      <sheetName val="데이타"/>
      <sheetName val="날개벽"/>
      <sheetName val="건축내역"/>
      <sheetName val="BLOCK(1)"/>
      <sheetName val="코드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환률"/>
      <sheetName val="CTEMCOST"/>
      <sheetName val="#REF"/>
      <sheetName val="투찰"/>
      <sheetName val="ilch"/>
      <sheetName val="출근부"/>
      <sheetName val="Sheet1 (2)"/>
      <sheetName val="수량산출"/>
      <sheetName val="SG"/>
      <sheetName val="부대내역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터널조도"/>
      <sheetName val="TEL"/>
      <sheetName val="sw1"/>
      <sheetName val="NOMUBI"/>
      <sheetName val="I.설계조건"/>
      <sheetName val="CODE"/>
      <sheetName val="공사비집계"/>
      <sheetName val="중기사용료"/>
      <sheetName val="단위중량"/>
      <sheetName val="98지급계획"/>
      <sheetName val="11.자재단가"/>
      <sheetName val="c_balju"/>
      <sheetName val="토공"/>
      <sheetName val="001"/>
      <sheetName val="금액내역서"/>
      <sheetName val="전차선로 물량표"/>
      <sheetName val="31.고_x0000_RTU"/>
      <sheetName val="토공(완충)"/>
      <sheetName val="설계예산내역서"/>
      <sheetName val="L형옹벽(key)"/>
      <sheetName val="연결임시"/>
      <sheetName val="현금"/>
      <sheetName val="집1"/>
      <sheetName val="8.PILE  (돌출)"/>
      <sheetName val="토공계산서(부체도로)"/>
      <sheetName val="K1자재(3차등)"/>
      <sheetName val="인건비"/>
      <sheetName val="맨홀수량집계"/>
      <sheetName val="BID"/>
      <sheetName val="ABUT수량-A1"/>
      <sheetName val="건축"/>
      <sheetName val="간선계산"/>
      <sheetName val="수량집계"/>
      <sheetName val="총괄집계표"/>
      <sheetName val="한강운반비"/>
      <sheetName val="단가"/>
      <sheetName val="시설물일위"/>
      <sheetName val="BJJIN"/>
      <sheetName val="견적시담(송포2공구)"/>
      <sheetName val="관람석제출"/>
      <sheetName val="STORAGE"/>
      <sheetName val="설계조건"/>
      <sheetName val="안정계산"/>
      <sheetName val="단면검토"/>
      <sheetName val="교각계산"/>
      <sheetName val="조도계산서 (도서)"/>
      <sheetName val="BQ"/>
      <sheetName val="수량산출서"/>
      <sheetName val="기초공"/>
      <sheetName val="기둥(원형)"/>
      <sheetName val="구조물철거타공정이월"/>
      <sheetName val="말뚝물량"/>
      <sheetName val="판"/>
      <sheetName val="기계내역"/>
      <sheetName val="몰탈재료산출"/>
      <sheetName val="내역서(총)"/>
      <sheetName val="일위대가목차"/>
      <sheetName val="DATE"/>
      <sheetName val="총계"/>
      <sheetName val="내역서 "/>
      <sheetName val="준검 내역서"/>
      <sheetName val="최초침전지집계표"/>
      <sheetName val="단가조사서"/>
      <sheetName val="노무비"/>
      <sheetName val="TOTAL"/>
      <sheetName val="계화배수"/>
      <sheetName val="횡배위치"/>
      <sheetName val="정렬"/>
      <sheetName val="danga"/>
      <sheetName val="공통부대비"/>
      <sheetName val="산거각호표"/>
      <sheetName val="B"/>
      <sheetName val="겉장"/>
      <sheetName val="기성검사원"/>
      <sheetName val="원가"/>
      <sheetName val="토목"/>
      <sheetName val="토목주소"/>
      <sheetName val="프랜트면허"/>
      <sheetName val="FACTOR"/>
      <sheetName val="Sheet4"/>
      <sheetName val="손익분석"/>
      <sheetName val="6호기"/>
      <sheetName val="중기일위대가"/>
      <sheetName val="총집계표"/>
      <sheetName val="32.銅기기초"/>
      <sheetName val="Site Expenses"/>
      <sheetName val="화재 탐지 설비"/>
      <sheetName val="공사개요"/>
      <sheetName val="NEWDRAW"/>
      <sheetName val="실행내역"/>
      <sheetName val="교각1"/>
      <sheetName val="fitting"/>
      <sheetName val="JUCK"/>
      <sheetName val="토공총괄집계"/>
      <sheetName val="실행예산"/>
      <sheetName val="현장지지물물량"/>
      <sheetName val="DATA(BAC)"/>
      <sheetName val="자재집계"/>
      <sheetName val="공틀공사"/>
      <sheetName val="TYPE-B 평균H"/>
      <sheetName val="보합"/>
      <sheetName val="March"/>
      <sheetName val="회사99"/>
      <sheetName val="소업1교"/>
      <sheetName val="설변물량"/>
      <sheetName val="점수계산1-2"/>
      <sheetName val="7.1유효폭"/>
      <sheetName val="가공비"/>
      <sheetName val="골조시행"/>
      <sheetName val="조경"/>
      <sheetName val="입찰"/>
      <sheetName val="현경"/>
      <sheetName val="부대대비"/>
      <sheetName val="냉연집계"/>
      <sheetName val="Sheet5"/>
      <sheetName val="2000년1차"/>
      <sheetName val="2000전체분"/>
      <sheetName val="공통"/>
      <sheetName val="31.고"/>
      <sheetName val="난방열교"/>
      <sheetName val="급탕열교"/>
      <sheetName val="을"/>
      <sheetName val="신공"/>
      <sheetName val="견적서"/>
      <sheetName val="dtxl"/>
      <sheetName val="35_x000e_장주신설"/>
      <sheetName val="대비표"/>
      <sheetName val="토목내역"/>
      <sheetName val="터파기및재료"/>
      <sheetName val="Dae_Jiju"/>
      <sheetName val="Sikje_ingun"/>
      <sheetName val="TREE_D"/>
      <sheetName val="입력DATA"/>
      <sheetName val="바닥판"/>
      <sheetName val="일위대가 (목록)"/>
      <sheetName val="한전고리-을"/>
      <sheetName val="(2)"/>
      <sheetName val="경비2내역"/>
      <sheetName val="변화치수"/>
      <sheetName val="전신환매도율"/>
      <sheetName val="내역1"/>
      <sheetName val="일위대가목록"/>
      <sheetName val="단가대비표"/>
      <sheetName val="금액집계"/>
      <sheetName val="노임"/>
      <sheetName val="Customer Databas"/>
      <sheetName val="단면가정"/>
      <sheetName val="hvac(제어동)"/>
      <sheetName val="여흥"/>
      <sheetName val="Explanation for Page 17"/>
      <sheetName val="eq_data"/>
      <sheetName val="단중표"/>
      <sheetName val="사용성검토"/>
      <sheetName val="9GNG운반"/>
      <sheetName val="기계경비"/>
      <sheetName val="EUPDAT2"/>
      <sheetName val="기계실"/>
      <sheetName val="UNIT"/>
      <sheetName val="2.예산냴역검토서"/>
      <sheetName val="연수동"/>
      <sheetName val="현장"/>
      <sheetName val="Sheet2"/>
      <sheetName val="총투자비산정"/>
      <sheetName val="ROE(FI)"/>
      <sheetName val="Sens&amp;Anal"/>
      <sheetName val="설계예산서"/>
      <sheetName val="FRP배관단가(만수)"/>
      <sheetName val="만수배관단가"/>
      <sheetName val="계산근거"/>
      <sheetName val="년"/>
      <sheetName val="TABLE"/>
      <sheetName val="산업개발안내서"/>
      <sheetName val="귀래 설계 공내역서"/>
      <sheetName val="단면 (2)"/>
      <sheetName val="Macro1"/>
      <sheetName val="조건표"/>
      <sheetName val="woo(mac)"/>
      <sheetName val="품목"/>
      <sheetName val="장비집계"/>
      <sheetName val="공종별 집계"/>
      <sheetName val="장문교(대전)"/>
      <sheetName val="건축(충일분)"/>
      <sheetName val="TYPE1"/>
      <sheetName val="unit 4"/>
      <sheetName val="단면(RW1)"/>
      <sheetName val="SE-611"/>
      <sheetName val="실시설계"/>
      <sheetName val="구왤집계표"/>
      <sheetName val="Ⅴ-2.공종별내역"/>
      <sheetName val="관거공사비"/>
      <sheetName val="2.대외공문"/>
      <sheetName val="예산서"/>
      <sheetName val="45,46"/>
      <sheetName val="sum1 (2)"/>
      <sheetName val="major"/>
      <sheetName val="#230,#235"/>
      <sheetName val="개요"/>
      <sheetName val="별표"/>
      <sheetName val="입적표"/>
      <sheetName val="건축원가계산서"/>
      <sheetName val="Breakdown"/>
      <sheetName val="1.수인터널"/>
      <sheetName val="품질 및 특성 보정계수"/>
      <sheetName val="실행철강하도"/>
      <sheetName val="아파트건축"/>
      <sheetName val="원형맨홀수량"/>
      <sheetName val="제경비"/>
      <sheetName val="C &amp; G RHS"/>
      <sheetName val="관리비"/>
      <sheetName val="명세서"/>
      <sheetName val="총괄내역서"/>
      <sheetName val="1을"/>
      <sheetName val="하수급견적대비"/>
      <sheetName val="플랜트 설치"/>
      <sheetName val="직노"/>
      <sheetName val="일위대가표"/>
      <sheetName val="초"/>
      <sheetName val="전체총괄표"/>
      <sheetName val="요소별"/>
      <sheetName val="전기요금"/>
      <sheetName val="도급대비"/>
      <sheetName val="조건"/>
      <sheetName val="한전위탁공사비2"/>
      <sheetName val="토사(PE)"/>
      <sheetName val="BOQ-Summary_Form A2"/>
      <sheetName val="DIAPHRAGM"/>
      <sheetName val="118.세금과공과"/>
      <sheetName val="토 적 표"/>
      <sheetName val="8.자재단가"/>
      <sheetName val="자료"/>
      <sheetName val="자재단가표"/>
      <sheetName val="물량산출근거"/>
      <sheetName val="검색"/>
      <sheetName val="현장관리비집계표"/>
      <sheetName val="예산변경사항"/>
      <sheetName val="철거수량"/>
      <sheetName val="견적조건"/>
      <sheetName val="예산M12A"/>
      <sheetName val="봉방동근생"/>
      <sheetName val="장비당단가 (1)"/>
      <sheetName val="공종분류"/>
      <sheetName val="을지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구리토평1전기"/>
      <sheetName val="06-BATCH "/>
      <sheetName val="비대칭계수"/>
      <sheetName val="전동기 SPEC"/>
      <sheetName val="산근"/>
      <sheetName val="총누계"/>
      <sheetName val="남ꌀ전JC"/>
      <sheetName val="Despacho (c.civil)"/>
      <sheetName val="부대공집계표"/>
      <sheetName val="CALCULATION"/>
      <sheetName val="Indirect Cost"/>
      <sheetName val="단위세대"/>
      <sheetName val="BSD (2)"/>
      <sheetName val="부대공"/>
      <sheetName val="방호벽"/>
      <sheetName val="교통표지"/>
      <sheetName val="낙석방지책"/>
      <sheetName val="Model"/>
      <sheetName val="Ⅱ1-0타"/>
      <sheetName val="U-TYPE(1)"/>
      <sheetName val="IMP(MAIN)"/>
      <sheetName val="IMP (REACTOR)"/>
      <sheetName val="실행내역서"/>
      <sheetName val="코드표"/>
      <sheetName val="단면치수"/>
      <sheetName val="Proposal"/>
      <sheetName val="5. COST SCHEDULE PER EXPENSE"/>
      <sheetName val="dg"/>
      <sheetName val="단위수량"/>
      <sheetName val="P.M 별"/>
      <sheetName val="내역총괄표"/>
      <sheetName val="D040416"/>
      <sheetName val=" 견적서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FILE1"/>
      <sheetName val="DS-최종"/>
      <sheetName val="96수출"/>
      <sheetName val="입찰안"/>
      <sheetName val="SLAB"/>
      <sheetName val="오산갈곳"/>
      <sheetName val="일위대가(계측기설치)"/>
      <sheetName val="건물현황"/>
      <sheetName val="재무가정"/>
      <sheetName val="설산1.나"/>
      <sheetName val="본사S"/>
      <sheetName val="보차도경계석"/>
      <sheetName val="GIS재"/>
      <sheetName val="MTR재(한기)"/>
      <sheetName val="GIS.Ry재"/>
      <sheetName val="설계명세서(선로)"/>
      <sheetName val="안정검토"/>
      <sheetName val="비교표"/>
      <sheetName val="1.설계조건"/>
      <sheetName val="J直材4"/>
      <sheetName val="물가"/>
      <sheetName val="CIVIL"/>
      <sheetName val="단가조정"/>
      <sheetName val="전기일위목록"/>
      <sheetName val="내역전기"/>
      <sheetName val="날개벽(시점좌측)"/>
      <sheetName val="RAHMEN"/>
      <sheetName val="요율"/>
      <sheetName val="98수금사업"/>
      <sheetName val="수량산출근거"/>
      <sheetName val="설계내역(2001)"/>
      <sheetName val="부재력정리"/>
      <sheetName val="물량표"/>
      <sheetName val="말뚝지지력산정"/>
      <sheetName val="진주방향"/>
      <sheetName val="설계명세서"/>
      <sheetName val="DESIGN_CRETERIA"/>
      <sheetName val="VXXX"/>
      <sheetName val="구의33고"/>
      <sheetName val="Base_Data"/>
      <sheetName val="골재집계"/>
      <sheetName val="일"/>
      <sheetName val="공사설명서"/>
      <sheetName val="CS2"/>
      <sheetName val="토&amp;흙"/>
      <sheetName val="전기"/>
      <sheetName val="설계서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양식"/>
      <sheetName val="보도경계블럭"/>
      <sheetName val="단가산출2"/>
      <sheetName val="표지 (2)"/>
      <sheetName val="대비2"/>
      <sheetName val="동원인원산출"/>
      <sheetName val="내역표지"/>
      <sheetName val="재료집계"/>
      <sheetName val="원가계산서(남측)"/>
      <sheetName val="단가표 "/>
      <sheetName val="연습"/>
      <sheetName val="정산입력"/>
      <sheetName val="Qheet3"/>
      <sheetName val="국공유지및사유지"/>
      <sheetName val="가시설(TYPE-A)"/>
      <sheetName val="1-1평균터파기고(1)"/>
      <sheetName val="가설건물"/>
      <sheetName val="IP좌표"/>
      <sheetName val="1NYS(당)"/>
      <sheetName val="토류판설치(t=60)"/>
      <sheetName val="통합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세부내역서(전기)"/>
      <sheetName val="기타 정보통신공사"/>
      <sheetName val="b_balju_cho"/>
      <sheetName val="배수공토공"/>
      <sheetName val="Studio"/>
      <sheetName val="Main"/>
      <sheetName val="단가비교표_공통1"/>
      <sheetName val="COST"/>
      <sheetName val="조도"/>
      <sheetName val="EP0618"/>
      <sheetName val="예산내역서"/>
      <sheetName val="백암비스타내역"/>
      <sheetName val="20관리비율"/>
      <sheetName val="현대물량"/>
      <sheetName val="5공철탑검토표"/>
      <sheetName val="4공철탑검토"/>
      <sheetName val="기계"/>
      <sheetName val="I一般比"/>
      <sheetName val="Coeffiecient"/>
      <sheetName val="부하(성남)"/>
      <sheetName val="배수관공"/>
      <sheetName val="단가조사표"/>
      <sheetName val="FAB별"/>
      <sheetName val="본부소개"/>
      <sheetName val="부재리스트"/>
      <sheetName val="작성"/>
      <sheetName val="200"/>
      <sheetName val="공조생기"/>
      <sheetName val="도장수량"/>
      <sheetName val="3.현장배치"/>
      <sheetName val="단가(1)"/>
      <sheetName val="EQUIPMENT -2"/>
      <sheetName val="KP1590_E"/>
      <sheetName val="FLANGE"/>
      <sheetName val="VALVE"/>
      <sheetName val="성토도수로현황"/>
      <sheetName val="기계경비(시간당)"/>
      <sheetName val="방음벽 기초 일반수량"/>
      <sheetName val="심사계산"/>
      <sheetName val="심사물량"/>
      <sheetName val="당초수량"/>
      <sheetName val="부대공Ⅱ"/>
      <sheetName val="현장관리비내역서"/>
      <sheetName val="표지1"/>
      <sheetName val="자판실행"/>
      <sheetName val="견"/>
      <sheetName val="투찰내역"/>
      <sheetName val="설변내역1"/>
      <sheetName val="가설공사내역"/>
      <sheetName val="LOPCALC"/>
      <sheetName val="단가조사"/>
      <sheetName val="Studiþ"/>
      <sheetName val="자재㔀቎԰"/>
      <sheetName val="일위단가"/>
      <sheetName val="일위대가(가설)"/>
      <sheetName val="부하계산서"/>
      <sheetName val="재집"/>
      <sheetName val="직재"/>
      <sheetName val="자재㕑቎԰"/>
      <sheetName val="Budget 2005(DW)"/>
      <sheetName val="ins"/>
      <sheetName val="dt0301"/>
      <sheetName val="dtt0301"/>
      <sheetName val="월선수금"/>
      <sheetName val="자재㔰቎԰"/>
      <sheetName val="계화㔀቎"/>
      <sheetName val="자재㗇቎԰"/>
      <sheetName val="자재㗈቎԰"/>
      <sheetName val="을 2"/>
      <sheetName val="배수공"/>
      <sheetName val="암거"/>
      <sheetName val="포장공"/>
      <sheetName val="교통대책내역"/>
      <sheetName val="방송노임"/>
      <sheetName val="일용노임단가"/>
      <sheetName val="대전21토목내역서"/>
      <sheetName val="T진도"/>
      <sheetName val="방음벽 기초䈀㉪ԯ_x0000_缀"/>
      <sheetName val="원본"/>
      <sheetName val="입력1"/>
      <sheetName val="Page 1A - Proposal Strategy "/>
      <sheetName val="6동"/>
      <sheetName val="TCA"/>
      <sheetName val="4.말뚝설계"/>
      <sheetName val="일반맨홀수량집계"/>
      <sheetName val="편입토지조서"/>
      <sheetName val="공사기본내용입력"/>
      <sheetName val="가시설수량"/>
      <sheetName val="INPUT"/>
      <sheetName val="견적정보"/>
      <sheetName val="실행내역서 "/>
      <sheetName val="건설성적"/>
      <sheetName val="대림경상68억"/>
      <sheetName val="타워기초"/>
      <sheetName val="CAPVC"/>
      <sheetName val="설비내역서"/>
      <sheetName val="건축내역서"/>
      <sheetName val="전기내역서"/>
      <sheetName val="품의서"/>
      <sheetName val="3.건축(현장안)"/>
      <sheetName val="FLA"/>
      <sheetName val="품셈TABLE"/>
      <sheetName val="1.우편집중내역서"/>
      <sheetName val="품셈(기초)"/>
      <sheetName val="BQ-Offsite"/>
      <sheetName val="PipWT"/>
      <sheetName val="갑지(추정)"/>
      <sheetName val="보집계표"/>
      <sheetName val="토공,기초"/>
      <sheetName val="Galaxy 소비자가격표"/>
      <sheetName val="세목별"/>
      <sheetName val="투자효율분석"/>
      <sheetName val="건축공사"/>
      <sheetName val="계렀቟԰"/>
      <sheetName val="B토목"/>
      <sheetName val="순공사비총괄"/>
      <sheetName val="합계"/>
      <sheetName val="견적을지"/>
      <sheetName val="ATS단가"/>
      <sheetName val="가격조사서"/>
      <sheetName val="변경내역"/>
      <sheetName val="남양내역"/>
      <sheetName val="적현로"/>
      <sheetName val="공정현황보고(3_27)_(2)"/>
      <sheetName val="추진공정(법인)3_27"/>
      <sheetName val="#4DUCT SUPPORT 체크LIST"/>
      <sheetName val="원가집계"/>
      <sheetName val="말뚝지ᴀᨈ԰_x0000_"/>
      <sheetName val="인사자료총집계"/>
      <sheetName val="표지판현황"/>
      <sheetName val="공사비총괄표"/>
      <sheetName val="L형옹벽"/>
      <sheetName val="단가조๿"/>
      <sheetName val="1-1"/>
      <sheetName val="사급자재"/>
      <sheetName val="6PILE  (돌출)"/>
      <sheetName val="가감수량"/>
      <sheetName val="맨홀수량산출"/>
      <sheetName val="단가표"/>
      <sheetName val="내역(원안-대안)"/>
      <sheetName val="design criteria"/>
      <sheetName val="working load at the btm ft."/>
      <sheetName val="plan&amp;section of foundation"/>
      <sheetName val="토사԰_x0000_缀_x0000_"/>
      <sheetName val="비대缀ᨎ԰"/>
      <sheetName val="개԰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산尜"/>
      <sheetName val="-15.0"/>
      <sheetName val="토공 토적표"/>
      <sheetName val="6공구전체"/>
      <sheetName val="효성CB 1P기초"/>
      <sheetName val="공통가설공사"/>
      <sheetName val="99총공사내역서"/>
      <sheetName val="저"/>
      <sheetName val="배"/>
      <sheetName val="견적"/>
      <sheetName val="구조물공"/>
      <sheetName val="맨홀수량"/>
      <sheetName val="기본자료"/>
      <sheetName val="세부내역"/>
      <sheetName val="현장별계약현황('98.10.31)"/>
      <sheetName val="Condition"/>
      <sheetName val="부하LOAD"/>
      <sheetName val="부대"/>
      <sheetName val="RING WALL"/>
      <sheetName val="s"/>
      <sheetName val="기초견적가"/>
      <sheetName val="MW-S"/>
      <sheetName val="NYS"/>
      <sheetName val="MW-BM"/>
      <sheetName val="Data&amp;Result"/>
      <sheetName val="시행예산"/>
      <sheetName val="현장경비"/>
      <sheetName val="SORCE1"/>
      <sheetName val="가시설단위수량"/>
      <sheetName val="3련 BOX"/>
      <sheetName val="오산︀폕"/>
      <sheetName val="전기단가조사서"/>
      <sheetName val="하조서"/>
      <sheetName val="stability check"/>
      <sheetName val="design load"/>
      <sheetName val="type-F"/>
      <sheetName val="CAT_5"/>
      <sheetName val="공사내역"/>
      <sheetName val="AP1"/>
      <sheetName val="실행철헾】_x0005_"/>
      <sheetName val="계획세_x0005_"/>
      <sheetName val="계획세喀"/>
      <sheetName val="DS_3Q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사진"/>
      <sheetName val="내역(전체)"/>
      <sheetName val="착공내역"/>
      <sheetName val="별첨1"/>
      <sheetName val="아파트1"/>
      <sheetName val="1호맨홀토공"/>
      <sheetName val="갑지1"/>
      <sheetName val="참고"/>
      <sheetName val="B767"/>
      <sheetName val="2002년요약"/>
      <sheetName val="99.6"/>
      <sheetName val="배수공1"/>
      <sheetName val="J直材_x0005_"/>
      <sheetName val=" ԰_x0000_缀"/>
      <sheetName val="00내역서"/>
      <sheetName val="1호맨홀가감수량"/>
      <sheetName val="1호맨홀수량산출"/>
      <sheetName val="BOQ건축"/>
      <sheetName val="DNW"/>
      <sheetName val="입출재고현황 (2)"/>
      <sheetName val="COVER"/>
      <sheetName val="DESIGN CRETERIA"/>
      <sheetName val="슬래브(유곡)"/>
      <sheetName val="전기簀፰쐀፰"/>
      <sheetName val="D01"/>
      <sheetName val="1.취수장"/>
      <sheetName val="신천교(음성)"/>
      <sheetName val="TB-내역서"/>
      <sheetName val="자료(통합)"/>
      <sheetName val="대상공사(조달청)"/>
      <sheetName val="Mp-team 1"/>
      <sheetName val="L_RPTA05_목록"/>
      <sheetName val="SUMMARY"/>
      <sheetName val="PAINT"/>
      <sheetName val="전압강하계산"/>
      <sheetName val="콘크리트타설집계표"/>
      <sheetName val="일반맨홀수량집계(A-7 LINE)"/>
      <sheetName val="물량산〒_x0005_"/>
      <sheetName val="부紀ዱ԰"/>
      <sheetName val="날개벽(좌,우=45도,75도)"/>
      <sheetName val="SUB일위대가"/>
      <sheetName val="산출내역서집계표"/>
      <sheetName val="123"/>
      <sheetName val="토공사"/>
      <sheetName val="dg-VTu"/>
      <sheetName val="APT내역"/>
      <sheetName val="부대시설"/>
      <sheetName val="물︀"/>
      <sheetName val="Testing"/>
      <sheetName val="sheets"/>
      <sheetName val="부표총괄"/>
      <sheetName val="현장관리비참조"/>
      <sheetName val="을 1"/>
      <sheetName val="CAL"/>
      <sheetName val="3.하중산정4.지지력"/>
      <sheetName val="예산M5A"/>
      <sheetName val="포장복구집계"/>
      <sheetName val="대우단가(풍산)"/>
      <sheetName val="오산갈墨"/>
      <sheetName val="0"/>
      <sheetName val="BOM-Form A.1.III"/>
      <sheetName val="Sitec120"/>
      <sheetName val="쵽괄墌"/>
      <sheetName val="내역서(기성청구)"/>
      <sheetName val="재료"/>
      <sheetName val="차수"/>
      <sheetName val="Calcs"/>
      <sheetName val="MAT"/>
      <sheetName val="설계명세서丵〒_x0005__x0000_"/>
      <sheetName val="토공(우물통,기타) "/>
      <sheetName val=""/>
      <sheetName val="/_x0000_"/>
      <sheetName val="倀Ṙ"/>
      <sheetName val="DRAIN DRUM PIT D-301"/>
      <sheetName val="직공비"/>
      <sheetName val="공사비명세서"/>
      <sheetName val="코헾⿾"/>
      <sheetName val="단가 및 재료비"/>
      <sheetName val="실행철강矨_x001e_"/>
      <sheetName val="경비_원본"/>
      <sheetName val="PRO_DCI"/>
      <sheetName val="INST_DCI"/>
      <sheetName val="HVAC_DCI"/>
      <sheetName val="PIPE_DCI"/>
      <sheetName val="공사비 내역 (가)"/>
      <sheetName val="장비"/>
      <sheetName val="공사원가_x0005__x0000_"/>
      <sheetName val="총공사비"/>
      <sheetName val="GL연결용"/>
      <sheetName val="Ⅴ-2.공ᛇ᨜԰_x0000_"/>
      <sheetName val="오산갈醜"/>
      <sheetName val="단가조건(02년)"/>
      <sheetName val="단위헾】"/>
      <sheetName val="S1"/>
      <sheetName val="_x0000__x0000_"/>
      <sheetName val="건축마감(E)"/>
      <sheetName val="BOX"/>
      <sheetName val="신축수량"/>
      <sheetName val="항목별내역헾"/>
      <sheetName val="1.설계설명서"/>
      <sheetName val="기타공"/>
      <sheetName val="배수집계"/>
      <sheetName val="산๿"/>
      <sheetName val="재료缀ᨎ"/>
      <sheetName val="품질 및 缀ᨎ԰_x0000_缀_x0000__x0000_"/>
      <sheetName val="명헾】"/>
      <sheetName val="BQ(실행)"/>
      <sheetName val="37_운반비"/>
      <sheetName val="복구량산정_및_전용회선_사용"/>
      <sheetName val="안က_x0000_瀀"/>
      <sheetName val="안/_x0000_ "/>
      <sheetName val="기준자료"/>
      <sheetName val="도급및 실행내역"/>
      <sheetName val="내역서(우)"/>
      <sheetName val="전등"/>
      <sheetName val="Baby일위대가"/>
      <sheetName val="전선 및 전선관"/>
      <sheetName val="문학간접"/>
      <sheetName val="NEYOK"/>
      <sheetName val="2공구산출내역"/>
      <sheetName val="각종장비전압강하계산"/>
      <sheetName val="COPING"/>
      <sheetName val="기자재비"/>
      <sheetName val="부대공헾】_x0005_"/>
      <sheetName val="계획세헾"/>
      <sheetName val="단가址&quot;垌"/>
      <sheetName val="CC16-내역서"/>
      <sheetName val="시공측량-을"/>
      <sheetName val="보렀቟԰"/>
      <sheetName val="자재집계표"/>
      <sheetName val="물량산출근䡲"/>
      <sheetName val="보ᰀ፜搀"/>
      <sheetName val="40총괄"/>
      <sheetName val="40집계"/>
      <sheetName val="수문일1"/>
      <sheetName val="말뚝지怀፵∀ᩃ"/>
      <sheetName val="부대_x0005__x0000_"/>
      <sheetName val="견적_x0005__x0000_"/>
      <sheetName val="조명시설"/>
      <sheetName val="전신환매︀ᇕ"/>
      <sheetName val="2.입력"/>
      <sheetName val="기성내역서표지"/>
      <sheetName val="항목별내԰_x0000_"/>
      <sheetName val="적용 기준(환율)-1"/>
      <sheetName val="적용 기준(환율)"/>
      <sheetName val="자재단가 "/>
      <sheetName val="단가산출3"/>
      <sheetName val="단가산출_목록"/>
      <sheetName val="간접비"/>
      <sheetName val="1F"/>
      <sheetName val="EACT10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공주-교대(A1)"/>
      <sheetName val="제조98"/>
      <sheetName val="7내역"/>
      <sheetName val="환율"/>
      <sheetName val="JUCKEYK"/>
      <sheetName val="M1"/>
      <sheetName val="도급예산내역᐀ባ搀腳"/>
      <sheetName val="101동"/>
      <sheetName val="총괄내_x0000__x0000_"/>
      <sheetName val="업무처리전"/>
      <sheetName val="버스운행안내"/>
      <sheetName val="단가԰_x0000_缀"/>
      <sheetName val="말뚝지ᘀ᨜԰_x0000_"/>
      <sheetName val="비교缀"/>
      <sheetName val="화산경계"/>
      <sheetName val="Ԁ"/>
      <sheetName val="말뚝지怀፵ን"/>
      <sheetName val="오산갈漰"/>
      <sheetName val="오산갈_x0005_"/>
      <sheetName val="사급자재총괄"/>
      <sheetName val="일위산출"/>
      <sheetName val="예산"/>
      <sheetName val="PILE길이산출(DRA)"/>
      <sheetName val="간접비내역-1"/>
      <sheetName val="CAL."/>
      <sheetName val="SILICATE"/>
      <sheetName val="일위대가㢸"/>
      <sheetName val="계摠"/>
      <sheetName val="Ⅴ-2.砀鹅瘂/"/>
      <sheetName val="Ⅴ-2.ᰀ፜搀፜"/>
      <sheetName val="J︀ᇕ԰"/>
      <sheetName val="자료입력"/>
      <sheetName val="전체"/>
      <sheetName val="기초일위"/>
      <sheetName val="시설일위"/>
      <sheetName val="식재일위"/>
      <sheetName val="SE-退ꩽ܁"/>
      <sheetName val="RH-BEAM"/>
      <sheetName val="POL6차-PIPING"/>
      <sheetName val="입丵⼳"/>
      <sheetName val="입啨/"/>
      <sheetName val="총 원가계산"/>
      <sheetName val="운반비정산"/>
      <sheetName val="정산"/>
      <sheetName val="Languages"/>
      <sheetName val="조명투자및환수계획"/>
      <sheetName val="제조중간결과"/>
      <sheetName val="1.설계기준"/>
      <sheetName val="N賃率-職"/>
      <sheetName val="재1"/>
      <sheetName val="4)유동표"/>
      <sheetName val="Sheet17"/>
      <sheetName val="2001예정공정표 "/>
      <sheetName val="문산방향-교대(A2)"/>
      <sheetName val="비교_x0005_"/>
      <sheetName val="지계"/>
      <sheetName val="입찰견적보고서"/>
      <sheetName val="단讬ᨪ԰"/>
      <sheetName val="단㔀቎԰"/>
      <sheetName val="물량 산출 통신 맨홀"/>
      <sheetName val="General Data"/>
      <sheetName val="맨홀공 수량집계표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산출"/>
      <sheetName val="BOM"/>
      <sheetName val="Data Vol"/>
      <sheetName val="list price"/>
      <sheetName val="계화_x0005__x0000_"/>
      <sheetName val="계화髜_x0013_"/>
      <sheetName val="Ⰰὖ"/>
      <sheetName val="䀀⹛"/>
      <sheetName val="국내조달(통합-1)"/>
      <sheetName val="　ፙ"/>
      <sheetName val="Construction"/>
      <sheetName val="d_x0010_"/>
      <sheetName val="IMPEADENC_x0000__x0000_"/>
      <sheetName val="자탐수량산출서"/>
      <sheetName val="裁"/>
      <sheetName val="쏁"/>
      <sheetName val="怀"/>
      <sheetName val="쀀ፐ"/>
      <sheetName val="缀ᨎ"/>
      <sheetName val="TRE TABLE"/>
      <sheetName val="BASIC (2)"/>
      <sheetName val="#2_일위대가목록"/>
      <sheetName val=" ㇆"/>
      <sheetName val="_x0000_㇇"/>
      <sheetName val="က_x0000_"/>
      <sheetName val="정보매체A동"/>
      <sheetName val="︀ᇕ"/>
      <sheetName val="일위대가(1)"/>
      <sheetName val="총공사내역서"/>
      <sheetName val="crude.SLAB RE-bar"/>
      <sheetName val="품질 및 특성 쌞ᄅ0_x0000_"/>
      <sheetName val="C1ㅇ"/>
      <sheetName val="총누_x0000_"/>
      <sheetName val="L형옹๿"/>
      <sheetName val="L형옹_x0005_"/>
      <sheetName val="봉방동근_x0005_"/>
      <sheetName val="L형옹尜"/>
      <sheetName val="견ԯ_x0000_缀"/>
      <sheetName val="총누_x0005_"/>
      <sheetName val="전기공사"/>
      <sheetName val="archi(본사)"/>
      <sheetName val="공사비예산서(토목분)"/>
      <sheetName val="Code-&gt;No"/>
      <sheetName val="sc0314 Index"/>
      <sheetName val="EQUIP-H"/>
      <sheetName val="연령현황"/>
      <sheetName val="자재총집계"/>
      <sheetName val="견֮_x0000_缀"/>
      <sheetName val="식재"/>
      <sheetName val="시설물"/>
      <sheetName val="식재출력용"/>
      <sheetName val="유지관리"/>
      <sheetName val="5지구단위"/>
      <sheetName val="대로근거"/>
      <sheetName val="계화㠀⡿"/>
      <sheetName val="ꠀ፺"/>
      <sheetName val="SRC CLOUMN 설계"/>
      <sheetName val="입력"/>
      <sheetName val="단︀ᇕ԰"/>
      <sheetName val="부쌔ᄅ0"/>
      <sheetName val="단က_x0000_　"/>
      <sheetName val="CRUDE RE-bar"/>
      <sheetName val="96보완계획7.12"/>
      <sheetName val="산_x0005_"/>
      <sheetName val="남원(내)"/>
      <sheetName val="수량산출서-2"/>
      <sheetName val="일석"/>
      <sheetName val="견적대비표"/>
      <sheetName val="노무비계"/>
      <sheetName val="현장유지관리비"/>
      <sheetName val="ꀀፐ"/>
      <sheetName val="Wt of Mod."/>
      <sheetName val="내역총헾】"/>
      <sheetName val="부翇ᨎ԰"/>
      <sheetName val="부缀ᨎ԰"/>
      <sheetName val="예가표"/>
      <sheetName val="공통(20-91)"/>
      <sheetName val="자재"/>
      <sheetName val="설계산출기䀀"/>
      <sheetName val="31.고_x005f_x0000_RTU"/>
      <sheetName val="35_x005f_x000e_장주신설"/>
      <sheetName val="치수표"/>
      <sheetName val="118.세금Ԉ_x0000_缀"/>
      <sheetName val="견頀⢀_xdc00_"/>
      <sheetName val="조달요청서"/>
      <sheetName val="노임변동률"/>
      <sheetName val="입헾】"/>
      <sheetName val="3) 클레임 반영시"/>
      <sheetName val="Parts 1 Feb 2004"/>
      <sheetName val="제품목록"/>
      <sheetName val="8.자재_x0000__x0000_"/>
      <sheetName val="계丵"/>
      <sheetName val="일반맨԰_x0000_缀_x0000__x0000_"/>
      <sheetName val="Ⅴ-2.缀ᨎ԰_x0000_缀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비목군단가비교표"/>
      <sheetName val="인건비 "/>
      <sheetName val="현장코드"/>
      <sheetName val="해외코드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신우"/>
      <sheetName val="을부담운반헾"/>
      <sheetName val="연부97-1"/>
      <sheetName val="안ᰀ፜搀"/>
      <sheetName val="예산ᰀ፜搀"/>
      <sheetName val="1,2공구원가계산서"/>
      <sheetName val="1공구산출내역서"/>
      <sheetName val="안蠱⥐蠀"/>
      <sheetName val="안頴⥞ꠀ"/>
      <sheetName val="DATA (EPS)"/>
      <sheetName val="DATA (TRAY)"/>
      <sheetName val="부대시설-부하계산서"/>
      <sheetName val="협조전"/>
      <sheetName val="기본(98)"/>
      <sheetName val="청제공기계일위대가"/>
      <sheetName val="J直材㥨"/>
      <sheetName val="J直材_x0010_"/>
      <sheetName val="코徸〒"/>
      <sheetName val="4.동력"/>
      <sheetName val="䈀ᅪ"/>
      <sheetName val="직勨"/>
      <sheetName val="봉방_x0000__x0000_沰"/>
      <sheetName val="봉방䡲る_x0000_"/>
      <sheetName val="YES-T"/>
      <sheetName val="설계산렀ꮫԯ"/>
      <sheetName val="일반전기"/>
      <sheetName val="wall"/>
      <sheetName val="96작생능"/>
      <sheetName val="맨홀토공수량"/>
      <sheetName val="총괄-1"/>
      <sheetName val="코鰀፰"/>
      <sheetName val="direct"/>
      <sheetName val="wage"/>
      <sheetName val="안᐀ባ혀"/>
      <sheetName val="예산M︀ᇕ԰"/>
      <sheetName val="ASEM내역"/>
      <sheetName val="데리네이타현황"/>
      <sheetName val="단면炜_x0013_"/>
      <sheetName val="부Ç_x0000_Ԁ"/>
      <sheetName val="분석"/>
      <sheetName val="Ⅴ-2.԰_x0000_缀_x0000__x0000_"/>
      <sheetName val="집수정단"/>
      <sheetName val="총괄내역԰"/>
      <sheetName val="배수贘_x0013_릠"/>
      <sheetName val="배수午_x0013_ᡐ"/>
      <sheetName val="총누怸"/>
      <sheetName val="총누_x0010_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구왤_x0000__x0000_⯐"/>
      <sheetName val="날개벽(TYPE3)"/>
      <sheetName val="개별직종노임단가(2003.9)"/>
      <sheetName val="보԰_x0000_缀"/>
      <sheetName val="말뚝지지0_x0000_怀"/>
      <sheetName val="입_x0005__x0000_"/>
      <sheetName val="우각부보강"/>
      <sheetName val="주경기-오배수"/>
      <sheetName val="별䠍"/>
      <sheetName val="월별자금계획"/>
      <sheetName val="구왤집︀ᇕ"/>
      <sheetName val="FB25JN"/>
      <sheetName val="단가디비"/>
      <sheetName val="경비실"/>
      <sheetName val="B부대공"/>
      <sheetName val="고려단가"/>
      <sheetName val="우석문틀"/>
      <sheetName val="가설_x0005__x0000_"/>
      <sheetName val="GI_x0010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공정코드"/>
      <sheetName val="96수︀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전동기 SP԰_x0000_"/>
      <sheetName val="물가대비표"/>
      <sheetName val="하도금액분계"/>
      <sheetName val="MRS세부"/>
      <sheetName val="채권(하반기)"/>
      <sheetName val="CONTENTS"/>
      <sheetName val="Ⅴ-2.︀ᇕ԰_x0000_缀"/>
      <sheetName val="guard(mac)"/>
      <sheetName val="Macro2"/>
      <sheetName val="P.԰_x0000_缀"/>
      <sheetName val="광주광역시신청사"/>
      <sheetName val="문정동3차조합"/>
      <sheetName val="연세대국제대학원"/>
      <sheetName val="기안"/>
      <sheetName val="c.s"/>
      <sheetName val="개쌈"/>
      <sheetName val="산徸"/>
      <sheetName val="FILE¸"/>
      <sheetName val="FILE_x0000_"/>
      <sheetName val="c._x0010_"/>
      <sheetName val="c.¨"/>
      <sheetName val="산_x0010_"/>
      <sheetName val="E총15"/>
      <sheetName val="6-3차"/>
      <sheetName val="조경일람"/>
      <sheetName val="부대廠_x0013_"/>
      <sheetName val="FRT_O"/>
      <sheetName val="부대浜_x0015_"/>
      <sheetName val="DPRKMHDT"/>
      <sheetName val="골재헾】"/>
      <sheetName val="Macro(전선)"/>
      <sheetName val="날개벽수량표"/>
      <sheetName val="점공통경비배부"/>
      <sheetName val="암거공"/>
      <sheetName val="투︀ᇕ԰"/>
      <sheetName val="단0_x0000_"/>
      <sheetName val="단0_x0000_砀"/>
      <sheetName val="단堀᎟鰀"/>
      <sheetName val="공사입력"/>
      <sheetName val="설계산㔀቎԰"/>
      <sheetName val="11"/>
      <sheetName val="정읍농소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XL4Poppy"/>
      <sheetName val="철거수_x0000_"/>
      <sheetName val="전기︀ᇕ"/>
      <sheetName val="구왤집계徸"/>
      <sheetName val="물량내역"/>
      <sheetName val="member design"/>
      <sheetName val="soil bearing check"/>
      <sheetName val="설계산砊ⵍ堀"/>
      <sheetName val="설계산砷ⵍ쀀"/>
      <sheetName val="설계산硁ⵍꠀ"/>
      <sheetName val="설계산砊ⵍࠀ"/>
      <sheetName val="명԰_x0000_"/>
      <sheetName val="설계가"/>
      <sheetName val="짬뽕최종2-2"/>
      <sheetName val="각형맨홀"/>
      <sheetName val="Parameter"/>
      <sheetName val="수량산출근窨"/>
      <sheetName val="예산M렀቟԰"/>
      <sheetName val="U-TYPE(15"/>
      <sheetName val="안_x0000__x0000__x0005_"/>
      <sheetName val="지표"/>
      <sheetName val="설산1⥸"/>
      <sheetName val="설산1⠀ᡶ"/>
      <sheetName val="설산1찀᎔"/>
      <sheetName val="설산1倀⮓"/>
      <sheetName val="설산1저ᱵ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유_x0010__x0000_"/>
      <sheetName val="단위਀魉"/>
      <sheetName val="토공정보"/>
      <sheetName val="PIPE"/>
      <sheetName val="원가서"/>
      <sheetName val="입적橂"/>
      <sheetName val="DATA-UPS"/>
      <sheetName val="조직"/>
      <sheetName val="MEMBER"/>
      <sheetName val="기본DATA"/>
      <sheetName val="목창호"/>
      <sheetName val="금액"/>
      <sheetName val="경영혁신본부"/>
      <sheetName val="BOJUNGGM"/>
      <sheetName val="기계내역서"/>
      <sheetName val="Motor Data"/>
      <sheetName val="TYPE-A"/>
      <sheetName val="단가¬⽘"/>
      <sheetName val="단가֬_x0000_"/>
      <sheetName val="연돌일위집계"/>
      <sheetName val="설산_x0000__x0000_嬜"/>
      <sheetName val="工완성공사율"/>
      <sheetName val="설산嗸0丵"/>
      <sheetName val="설산岘_x001b_幌"/>
      <sheetName val="내역_ver1.0"/>
      <sheetName val="적용환율"/>
      <sheetName val="유도ֹ"/>
      <sheetName val="유도㔀"/>
      <sheetName val="토적표"/>
      <sheetName val="부대tu"/>
      <sheetName val="수목데이타"/>
      <sheetName val="일반부하"/>
      <sheetName val="JOINT1"/>
      <sheetName val="평당"/>
      <sheetName val="물량산출_x0005__x0000_"/>
      <sheetName val="건㔀቎԰"/>
      <sheetName val="DS-최_x0005_"/>
      <sheetName val="DS-최畠"/>
      <sheetName val="역T형"/>
      <sheetName val="부재치수입력"/>
      <sheetName val="일위대가표-3"/>
      <sheetName val="UR2-Calculation"/>
      <sheetName val="진행 DATA (2)"/>
      <sheetName val="부안일위"/>
      <sheetName val="EE-PROP"/>
      <sheetName val="횡배수관"/>
      <sheetName val="전체_x0005__x0000_"/>
      <sheetName val="전체헾⼝_x0005_"/>
      <sheetName val="총누헾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Inquiry"/>
      <sheetName val="다이꾸"/>
      <sheetName val="A-11 Steel Str (2)"/>
      <sheetName val="IPL_SCHEDULE"/>
      <sheetName val="Material"/>
      <sheetName val="ᰀЀࠀ܀ЀԀЀ؀̀"/>
      <sheetName val=" 견徸〒"/>
      <sheetName val=" 견헾】"/>
      <sheetName val=" 견丵〒"/>
      <sheetName val="운반헾】_x0005_"/>
      <sheetName val="주요항목별"/>
      <sheetName val="9호관로"/>
      <sheetName val="사통"/>
      <sheetName val="찍기"/>
      <sheetName val="모델링"/>
      <sheetName val="하중계산"/>
      <sheetName val="방음벽 기초 尜_x0013_層_x0013_"/>
      <sheetName val="ᰀ፜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비대ⴀ癆顶"/>
      <sheetName val="단위傡"/>
      <sheetName val="단위_x0000__x0000_"/>
      <sheetName val="예산변︽ᇕ԰"/>
      <sheetName val="예산변ﻔᇕ԰"/>
      <sheetName val=" 閍"/>
      <sheetName val="계양가시설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목차 "/>
      <sheetName val="입缀蜎"/>
      <sheetName val="입 ⭷"/>
      <sheetName val="입倀᩵"/>
      <sheetName val="수지표"/>
      <sheetName val="셀명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안전԰_x0000_缀"/>
      <sheetName val="직_x0005_"/>
      <sheetName val="작성방법"/>
      <sheetName val="2선재"/>
      <sheetName val="쌌ᄅ"/>
      <sheetName val="단락전류-A"/>
      <sheetName val="수량산출근헾"/>
      <sheetName val="총누㠀"/>
      <sheetName val="수량산출근_xdaa2_"/>
      <sheetName val="계_x0000_ፓ䰀"/>
      <sheetName val="계_xd800_ᙘ儀"/>
      <sheetName val="현장관리비聀_x0012_茸"/>
      <sheetName val="명세헾"/>
      <sheetName val="현장관리비⩿〚_x0005_"/>
      <sheetName val="공사설ᰀ፜"/>
      <sheetName val="공사설렀቟"/>
      <sheetName val="1_철주신圠"/>
      <sheetName val="SLAB&quot;1&quot;"/>
      <sheetName val="토목공사"/>
      <sheetName val="단԰_x0000_缀"/>
      <sheetName val="산㔀"/>
      <sheetName val="단栀፿㔀"/>
      <sheetName val="산丵"/>
      <sheetName val="수량산출서 (2)"/>
      <sheetName val="가로등기초"/>
      <sheetName val="산揄"/>
      <sheetName val="계화배׃"/>
      <sheetName val="광속"/>
      <sheetName val="Macro(전등)"/>
      <sheetName val="98수문일위"/>
      <sheetName val="기초코드"/>
      <sheetName val="전산output"/>
      <sheetName val="배수공炕"/>
      <sheetName val="단면_x0005__x0000_"/>
      <sheetName val="예산䠀⥖䈀"/>
      <sheetName val="Indirect Cosþ"/>
      <sheetName val="봉방동헾】"/>
      <sheetName val="사업부배부A"/>
      <sheetName val="별鰀"/>
      <sheetName val="오산갈橂"/>
      <sheetName val="관리대장(2001장비)"/>
      <sheetName val="견적조ᰀ"/>
      <sheetName val="Manpower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도급대԰"/>
      <sheetName val="4.2유효폭의 계산"/>
      <sheetName val="BOX규격및 설계조건입력"/>
      <sheetName val="다각결합형"/>
      <sheetName val="산근1"/>
      <sheetName val="A-8 PD(도로중앙)"/>
      <sheetName val="조도계산서 _도서_"/>
      <sheetName val="보차도경계석수량"/>
      <sheetName val="ITEMLIST990101"/>
      <sheetName val="단위䈳牪"/>
      <sheetName val="단위䈳奪"/>
      <sheetName val="지질조사"/>
      <sheetName val="봉방동근︀"/>
      <sheetName val="견적업체"/>
      <sheetName val="Tot-sum"/>
      <sheetName val="HORI. VESSEL"/>
      <sheetName val="2.설계제원"/>
      <sheetName val="단위竀7"/>
      <sheetName val="SUMMARY(S)"/>
      <sheetName val="동해title"/>
      <sheetName val="공사비산출내역"/>
      <sheetName val="개산공사비"/>
      <sheetName val="118.세금과공簀"/>
      <sheetName val="118.세금과공缀"/>
      <sheetName val="118.세금과공ꠀ"/>
      <sheetName val="기계경비일람"/>
      <sheetName val="안전사尀"/>
      <sheetName val="안전사֬"/>
      <sheetName val="안전사ԯ"/>
      <sheetName val="안전사堀"/>
      <sheetName val="MEXICO-C"/>
      <sheetName val="변䈀ᅪ԰"/>
      <sheetName val="과천MAIN"/>
      <sheetName val="관경별우수관집계"/>
      <sheetName val="대차대조표"/>
      <sheetName val="손익계산서"/>
      <sheetName val="설계예시"/>
      <sheetName val="C &amp; G RH_x0000_"/>
      <sheetName val="송중자재"/>
      <sheetName val="구왤렀቟԰"/>
      <sheetName val="내역(자100%,노100%)기아화성UD동"/>
      <sheetName val="경영상태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건԰_x0000_缀"/>
      <sheetName val="건ᰀ፜搀"/>
      <sheetName val="설산㔀቎԰"/>
      <sheetName val="일반맨홀鲕ԯ_x0000_"/>
      <sheetName val=""/>
      <sheetName val="항목별蠀᝙㔀"/>
      <sheetName val="항목별㔀艎ԯ"/>
      <sheetName val="항목별ㅊ䈀"/>
      <sheetName val="항목별䈀Ꝫԯ"/>
      <sheetName val="총누䟣"/>
      <sheetName val="FAB_I"/>
      <sheetName val="48일위"/>
      <sheetName val="22일위"/>
      <sheetName val="49일위"/>
      <sheetName val="건축외주"/>
      <sheetName val="자  재"/>
      <sheetName val="자재단䈀Ὢ"/>
      <sheetName val="도"/>
      <sheetName val="새공통"/>
      <sheetName val="총괄내畠_x0013_"/>
      <sheetName val="사용자정의"/>
      <sheetName val="제품표준규격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설산1䈀潪"/>
      <sheetName val="계橂"/>
      <sheetName val="계唸"/>
      <sheetName val="계_x0005_"/>
      <sheetName val="계勠"/>
      <sheetName val="설산1_x0000_艭"/>
      <sheetName val="지장물C"/>
      <sheetName val="J直材崀"/>
      <sheetName val="설산1餀"/>
      <sheetName val="설계명세서_x0005__x0000__x0000_"/>
      <sheetName val="철거丵〒"/>
      <sheetName val="제잡비계산"/>
      <sheetName val="말뚝지㰀᎕萀᎕"/>
      <sheetName val="발주설계서(당초)"/>
      <sheetName val="2차공사"/>
      <sheetName val="설산1က፭"/>
      <sheetName val="H-pile(298x299)"/>
      <sheetName val="H-pile(250x250)"/>
      <sheetName val="견적990322"/>
      <sheetName val="설산1蠀᥮"/>
      <sheetName val="Ⅴ-2.︀ԯ_x0000_缀"/>
      <sheetName val="부대僰_x0013_"/>
      <sheetName val="토사(僰_x0013_闰"/>
      <sheetName val="7단가"/>
      <sheetName val="총누荈"/>
      <sheetName val="M-EQPT-Z"/>
      <sheetName val="명_x0005__x0000_"/>
      <sheetName val="장비당단가֬_x0000_缀_x0000_"/>
      <sheetName val="확약서"/>
      <sheetName val="기초"/>
      <sheetName val="Constant"/>
      <sheetName val="KSTAR-M"/>
      <sheetName val="조도계산"/>
      <sheetName val="00하노임"/>
      <sheetName val="기본입력"/>
      <sheetName val="구왤֮"/>
      <sheetName val="구왤룠቟԰"/>
      <sheetName val="구왤㗇ԯ"/>
      <sheetName val="구왤낼㝗ﰀ"/>
      <sheetName val="8.자재단가비교표"/>
      <sheetName val="5.수량집계"/>
      <sheetName val="3.일위대가표"/>
      <sheetName val="언어보정"/>
      <sheetName val="품질보정"/>
      <sheetName val="수로단위수량"/>
      <sheetName val="재료-CODE"/>
      <sheetName val="9.2단가산출서"/>
      <sheetName val="손료"/>
      <sheetName val="예산䠀ད䰁"/>
      <sheetName val="예산_x0000__x0000_Ԁ"/>
      <sheetName val="단가견적조사표"/>
      <sheetName val="안정缀䜎"/>
      <sheetName val="계緇"/>
      <sheetName val="산"/>
      <sheetName val="20"/>
      <sheetName val="관리사무소"/>
      <sheetName val="계԰"/>
      <sheetName val="HRSG SMALL07220"/>
      <sheetName val="공틀⡀"/>
      <sheetName val="명芘'"/>
      <sheetName val="물량_x0005__x0000__x0000_"/>
      <sheetName val="배수관헾"/>
      <sheetName val="암거단위"/>
      <sheetName val="4_실행예산단가산출서(단壅Ꮕ"/>
      <sheetName val="중연"/>
      <sheetName val="8&amp;장비투입현황"/>
      <sheetName val="ꕬ완터널조명(할증제외)"/>
      <sheetName val="굤완터널소화기(할증)"/>
      <sheetName val="일밐공사"/>
      <sheetName val="소요자재명세서"/>
      <sheetName val="노무비명세서"/>
      <sheetName val="단가_x0005__x0000_"/>
      <sheetName val="증감대비"/>
      <sheetName val="Manual Valve List"/>
      <sheetName val="원형䀀ኀ㠀ኃ"/>
      <sheetName val="원형︀ᇕ԰_x0000_"/>
      <sheetName val="전동기 SP︀ᇕ"/>
      <sheetName val="적聀_x0012_"/>
      <sheetName val="월선︀ᇕ"/>
      <sheetName val="재해-호표"/>
      <sheetName val="물량"/>
      <sheetName val="파일의이용"/>
      <sheetName val="소요자재"/>
      <sheetName val="05년5월"/>
      <sheetName val="약품공급2"/>
      <sheetName val="견적내용입력"/>
      <sheetName val="발신정보"/>
      <sheetName val="Modeþ"/>
      <sheetName val="Mode_x0000_"/>
      <sheetName val="포장공사"/>
      <sheetName val="아파트_x0000__x0000_"/>
      <sheetName val="1단계"/>
      <sheetName val="자怀"/>
      <sheetName val="[DS-LOAD.XLS]안/_x0000_ "/>
      <sheetName val="[DS-LOAD.XLS]Ⅴ-2.砀鹅瘂/"/>
      <sheetName val="[DS-LOAD.XLS]/_x0000_"/>
      <sheetName val="국사현황"/>
      <sheetName val="Sh丵⼺_x0005__x0000_"/>
      <sheetName val="일︀ᇕ԰"/>
      <sheetName val="전체헾】_x0005_"/>
      <sheetName val="3헾】_x0005_"/>
      <sheetName val="공사원가계_x0000_"/>
      <sheetName val="공사원가계_x0010__x0000_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현황산출서"/>
      <sheetName val="산#3-1"/>
      <sheetName val="단가산출집계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계장ANAL"/>
      <sheetName val="계획세_x0010_"/>
      <sheetName val="계획세׃"/>
      <sheetName val="용수간선"/>
      <sheetName val="CB"/>
      <sheetName val="도급양식"/>
      <sheetName val="을부담_x0000__x0000_頀"/>
      <sheetName val="품셈1-17"/>
      <sheetName val="미드수량"/>
      <sheetName val="ASP"/>
      <sheetName val="운영및유지보수"/>
      <sheetName val="총사업비명세"/>
      <sheetName val="DSRA"/>
      <sheetName val="재원조달계획"/>
      <sheetName val="유지관리비외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Construction Schedule"/>
      <sheetName val="별㔀"/>
      <sheetName val="수량이동"/>
      <sheetName val="수목데이타 "/>
      <sheetName val="쵽괄_x0005_"/>
      <sheetName val="공사비내역서"/>
      <sheetName val="예산礊"/>
      <sheetName val="견적쌐똅"/>
      <sheetName val="도급예산내역서총괄_x0005_"/>
      <sheetName val="도급예산내역서총괄罸"/>
      <sheetName val="TIE-IN"/>
      <sheetName val="부대᐀፣"/>
      <sheetName val="전체도급"/>
      <sheetName val="䠾㥿"/>
      <sheetName val="BKDN"/>
      <sheetName val="D-3109"/>
      <sheetName val="비용"/>
      <sheetName val="Architecture Work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토공A"/>
      <sheetName val="코드猂"/>
      <sheetName val="계화丵〒"/>
      <sheetName val="C &amp; Ô_x0000_Ԁ_x0000_耀"/>
      <sheetName val="C &amp; Ô_x0000_Ԁ_x0000__x0000_"/>
      <sheetName val="도로구조공사비"/>
      <sheetName val="도로토공공사비"/>
      <sheetName val="여수토공사비"/>
      <sheetName val="Ⅴ-2.공종별_x0005__x0000_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부대헾】"/>
      <sheetName val="정산표"/>
      <sheetName val="년차계산분"/>
      <sheetName val="방송丵〒"/>
      <sheetName val="45,4H"/>
      <sheetName val="설비운영"/>
      <sheetName val="쵽午_x0013_"/>
      <sheetName val="쵽䡲る"/>
      <sheetName val="dH"/>
      <sheetName val="3.CCTV설비공사"/>
      <sheetName val="도체종-상수표"/>
      <sheetName val="실행๿〚_x0005_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철거산출근거"/>
      <sheetName val="노단"/>
      <sheetName val="36단가"/>
      <sheetName val="운반비집계"/>
      <sheetName val="공사착공계"/>
      <sheetName val="위치조서"/>
      <sheetName val="별ꠀ"/>
      <sheetName val="45,_x0000__x0000_"/>
      <sheetName val="중로근거"/>
      <sheetName val="안정검토(온1)"/>
      <sheetName val="뚝토공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WIND-EQ"/>
      <sheetName val="Ⅴ-2.공㔀቎԰_x0000_"/>
      <sheetName val="현장관리비집계㔀"/>
      <sheetName val="현장설명서"/>
      <sheetName val="민속촌메뉴"/>
      <sheetName val="노무비(DB)"/>
      <sheetName val="부ԯ_x0000_缀"/>
      <sheetName val="당초Ȁ腳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BM"/>
      <sheetName val="GR"/>
      <sheetName val="OCT.FDN"/>
      <sheetName val="단면ᘀ᨜"/>
      <sheetName val="가시_x0005__x0000_"/>
      <sheetName val="장비당단가 ︀ᇕ԰"/>
      <sheetName val="구왤헾】_x0005_"/>
      <sheetName val="물가시세"/>
      <sheetName val="구왤집계闰"/>
      <sheetName val="쵽_x0005__x0000_"/>
      <sheetName val="외주"/>
      <sheetName val="부䕇ԯ"/>
      <sheetName val="공정현황보고(3_27呐/䟣⿏_x0005_"/>
      <sheetName val="부倀⽔"/>
      <sheetName val="부僇⽔"/>
      <sheetName val="부က_x0000_렀"/>
      <sheetName val="노임(1차)"/>
      <sheetName val="쵽괄夰"/>
      <sheetName val="안전사Ԁ"/>
      <sheetName val="특별교실"/>
      <sheetName val="건︀ᇕ԰"/>
      <sheetName val="형상"/>
      <sheetName val="자재԰_x0000_缀"/>
      <sheetName val="연동 내역서"/>
      <sheetName val="ModeÄ"/>
      <sheetName val="설계산출ᰀ፜"/>
      <sheetName val="2-2.매출분석"/>
      <sheetName val="공종분_x0005_"/>
      <sheetName val="d"/>
      <sheetName val="롤러"/>
      <sheetName val="Recording,Phone,Headset,PC"/>
      <sheetName val="배수공토婜"/>
      <sheetName val="배수공토_x0005_"/>
      <sheetName val="참조일람"/>
      <sheetName val="기계경縸"/>
      <sheetName val="#3E1_GCR"/>
      <sheetName val="공사원가계산헾"/>
      <sheetName val="공사원가계산丵"/>
      <sheetName val="부채상환계획"/>
      <sheetName val="STRUCTURAL STEEL"/>
      <sheetName val="개0"/>
      <sheetName val="검사현황"/>
      <sheetName val="장비분석"/>
      <sheetName val="IO LIST"/>
      <sheetName val="장비당단가ԯ_x0000_缀_x0000_"/>
      <sheetName val="[DS-LOAD.XLS][DS-LOAD.XLS]안/_x0000_ "/>
      <sheetName val="운반_x0000__x0000_㚐"/>
      <sheetName val="20_배_x0005__x0000_"/>
      <sheetName val="구왤집䈀ᅪ"/>
      <sheetName val="오산갈㥝"/>
      <sheetName val="7.PILE  (돌출)"/>
      <sheetName val="1근거"/>
      <sheetName val="P.쀀⊒缀"/>
      <sheetName val="P.尀⊓ꐀ"/>
      <sheetName val="증감분석"/>
      <sheetName val="설계내역(2_x0005__x0000__x0000_"/>
      <sheetName val="일위대가(계측기설㔀቎"/>
      <sheetName val="일위대가(계측기설︀ᇕ"/>
      <sheetName val="1.2.1 마루높이결정"/>
      <sheetName val="비대_x0001__x0000_䀀"/>
      <sheetName val="비대ﴀ汅恵"/>
      <sheetName val="적용률"/>
      <sheetName val="DS적용내역서"/>
      <sheetName val="DATE2001"/>
      <sheetName val="평가데이터"/>
      <sheetName val="일위집계표"/>
      <sheetName val="MCC제원"/>
      <sheetName val="1차 내역서"/>
      <sheetName val="공璈ã瓌"/>
      <sheetName val="5월"/>
      <sheetName val="근태"/>
      <sheetName val="건축일위"/>
      <sheetName val="그라우팅일위"/>
      <sheetName val="전 기"/>
      <sheetName val="노무자도장2"/>
      <sheetName val="주빔의 설계"/>
      <sheetName val="오산갈䈀"/>
      <sheetName val="IMP "/>
      <sheetName val="분류표"/>
      <sheetName val="ASALTOTA"/>
      <sheetName val="118.세금과丵⼼"/>
      <sheetName val="118.세금과_x0005__x0000_"/>
      <sheetName val="Input Names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비교丵"/>
      <sheetName val="Q827"/>
      <sheetName val="을부담_xd800_⑖턀"/>
      <sheetName val="1.수인터ﻇ"/>
      <sheetName val="P.M猂⿻"/>
      <sheetName val="P.M塈_x0016_"/>
      <sheetName val="국공유지및사︀ᇕ"/>
      <sheetName val="단0_x0000_倀"/>
      <sheetName val="관급"/>
      <sheetName val="재료ⵓ"/>
      <sheetName val="관⩿〚"/>
      <sheetName val="설비"/>
      <sheetName val="S0"/>
      <sheetName val="본공사"/>
      <sheetName val="Indirect Cos_x0005_"/>
      <sheetName val="전신환︀ᇕ԰"/>
      <sheetName val="Ⅴ-2.공ﻇᇕ԰_x0000_"/>
      <sheetName val="[DS-LOAD.XLS]공정현황보고(3_27呐/䟣⿏_x0005_"/>
      <sheetName val="원하대비"/>
      <sheetName val="원도급"/>
      <sheetName val="하도급"/>
      <sheetName val="P.M_x0005__x0000_"/>
      <sheetName val="이익영"/>
      <sheetName val="부_x0000__x0000_Ԁ"/>
      <sheetName val="을橂"/>
      <sheetName val="을齘"/>
      <sheetName val="1.수인터䋇"/>
      <sheetName val="별ԯ"/>
      <sheetName val="별䋌"/>
      <sheetName val="입合¾"/>
      <sheetName val="LKVL-CK-HT-GD1"/>
      <sheetName val="TONGKE-HT"/>
      <sheetName val="철거ᨀꍙ"/>
      <sheetName val="96수_x0005_"/>
      <sheetName val="방음벽 기초 怀፵ꈀᇚ"/>
      <sheetName val="준공조서갑지"/>
      <sheetName val="식재인부"/>
      <sheetName val="70%"/>
      <sheetName val="공정 (총괄) (2)"/>
      <sheetName val="입喸)"/>
      <sheetName val="입력값1"/>
      <sheetName val="DS-LOAD.XLS"/>
      <sheetName val="BOQ-Summary_F袹㛿㤂彩ᰀ樼"/>
      <sheetName val="계᐀ባ切"/>
      <sheetName val="밸브설치"/>
      <sheetName val="3CHBDC"/>
      <sheetName val="명일작업계획 (3)"/>
      <sheetName val="안ﺬ_xd9d5_ԯ"/>
      <sheetName val="안⢬㢂氀"/>
      <sheetName val="군남내역서"/>
      <sheetName val="TABLE3"/>
      <sheetName val="설계׃"/>
      <sheetName val="설계_x0005_"/>
      <sheetName val="jan"/>
      <sheetName val="2월"/>
      <sheetName val="계정"/>
      <sheetName val="도급예산내역서ᰖ〚_x0005_"/>
      <sheetName val="동력부하(도산)"/>
      <sheetName val="자㠅"/>
      <sheetName val="주소록"/>
      <sheetName val="인원계획-미화"/>
      <sheetName val="3_2_집기비품교체주기"/>
      <sheetName val="사무실1"/>
      <sheetName val="오ԯ_x0000_缀"/>
      <sheetName val="오㠀ⶀ簀"/>
      <sheetName val="오砀⦁︀"/>
      <sheetName val="견적서을2"/>
      <sheetName val="설계명세서(怀፵"/>
      <sheetName val="부대공ԯ_x0000_缀"/>
      <sheetName val="설계명세서(԰_x0000_缀"/>
      <sheetName val="총누᠀"/>
      <sheetName val="DS-최尜"/>
      <sheetName val="효성CB︀ᇕ԰_x0000_缀"/>
      <sheetName val="DOGI"/>
      <sheetName val="IMPEADENCE MAP 취수장"/>
      <sheetName val="디자이너"/>
      <sheetName val="GAEYO"/>
      <sheetName val="단위별 일위대가표"/>
      <sheetName val="산헾"/>
      <sheetName val="근고 블록 유형별 수량"/>
      <sheetName val="예산변경_x0000__x0000_"/>
      <sheetName val="L형옹丵"/>
      <sheetName val="PRE"/>
      <sheetName val="L형옹呸"/>
      <sheetName val="일위대가표 (2)"/>
      <sheetName val="Front"/>
      <sheetName val="þ"/>
      <sheetName val="단위昀⭝"/>
      <sheetName val="단위3_x0000_"/>
      <sheetName val="비대甂㘼_x0001_"/>
      <sheetName val="비대_x0001__x0000_퀀"/>
      <sheetName val="비대저᥻԰"/>
      <sheetName val="물가단가"/>
      <sheetName val="Assumptions"/>
      <sheetName val="우배수"/>
      <sheetName val="개략"/>
      <sheetName val="o현장경비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전체현황"/>
      <sheetName val="단면치缙"/>
      <sheetName val="IMP (REAC罈_x001e_羌_x001e_"/>
      <sheetName val="[DS-LOAD.XLS][DS-LOAD.XLS]/_x0000_"/>
      <sheetName val="요⋞"/>
      <sheetName val="예산蔘_x001c_蕜_x001c_"/>
      <sheetName val="예산诘_x001c_谜_x001c_"/>
      <sheetName val="(자가망)일위대가표"/>
      <sheetName val="중기조종사 단위단가"/>
      <sheetName val="일반부표"/>
      <sheetName val="bearing"/>
      <sheetName val="방음벽 기초䈀ｪԯ_x0000_缀"/>
      <sheetName val="기본사항"/>
      <sheetName val="Modeø"/>
      <sheetName val="Modeè"/>
      <sheetName val="입丵〒"/>
      <sheetName val="규격"/>
      <sheetName val="자동제어"/>
      <sheetName val="내︀ᇕ԰"/>
      <sheetName val="총괄내_x0005__x0000_"/>
      <sheetName val="총괄내誀걜"/>
      <sheetName val="총괄내紴"/>
      <sheetName val="유도헾"/>
      <sheetName val="자재단暷⾒"/>
      <sheetName val="자재단_x0010__x0000_"/>
      <sheetName val="도급예산내역_x0000_㉕䰀㉕"/>
      <sheetName val="C &amp; G 䕝瞐"/>
      <sheetName val="ᰰ"/>
      <sheetName val="총괄내跀"/>
      <sheetName val="이름표"/>
      <sheetName val=" 견적뀀"/>
      <sheetName val=" 견적瀀"/>
      <sheetName val="2001년 MCC 집계"/>
      <sheetName val="각종양식"/>
      <sheetName val="명鉈0"/>
      <sheetName val="신설개소별 총집계표(동해-배전)"/>
      <sheetName val="안평역사 총집계"/>
      <sheetName val="8.릐̖Ā"/>
      <sheetName val="구왤집炬⭯"/>
      <sheetName val="전_x0005_"/>
      <sheetName val="유림골조"/>
      <sheetName val="공문(신)"/>
      <sheetName val="예산Mἀ膦ԯ"/>
      <sheetName val="예산Mⵗ㰀"/>
      <sheetName val="견적내역"/>
      <sheetName val="Macro(전기)"/>
      <sheetName val="제잡비"/>
      <sheetName val="Ⅴ-2.공종별헾】"/>
      <sheetName val="계화膸)"/>
      <sheetName val="견적대비"/>
      <sheetName val="hvac(제어동_x0005_"/>
      <sheetName val="C &amp; G R_x0000__x0000_"/>
      <sheetName val="SE-⠀⎃氀"/>
      <sheetName val="도급예산내역서총橂】"/>
      <sheetName val="Id"/>
      <sheetName val="Intro2"/>
      <sheetName val="2004SS"/>
      <sheetName val="2004CJ"/>
      <sheetName val="원가계산서(남측_x0000_"/>
      <sheetName val="F4-F7"/>
      <sheetName val="장비당단가 _x0005__x0000__x0000_"/>
      <sheetName val="기별수량산출서"/>
      <sheetName val="조명율데이타"/>
      <sheetName val="주요업체"/>
      <sheetName val="풍하중1"/>
      <sheetName val="AC-01-원본"/>
      <sheetName val="D-ELECT"/>
      <sheetName val="내역서(1)"/>
      <sheetName val="INSTR"/>
      <sheetName val="_x0005_"/>
      <sheetName val="8"/>
      <sheetName val="¸"/>
      <sheetName val="일위대가표(DEEP)"/>
      <sheetName val="DB"/>
      <sheetName val="일위대가표(유단가)"/>
      <sheetName val="하도급업체"/>
      <sheetName val="철근량"/>
      <sheetName val="단"/>
      <sheetName val="A-General"/>
      <sheetName val="직簀"/>
      <sheetName val="직谀"/>
      <sheetName val="직Ⰰ"/>
      <sheetName val="직_xdc00_"/>
      <sheetName val="Boq"/>
      <sheetName val="p"/>
      <sheetName val="방음벽 기초 일반纘$"/>
      <sheetName val="설계명세서렀቟԰_x0000_"/>
      <sheetName val="E01-02(EV-1-LBS)"/>
      <sheetName val="[DS-LOAD.XLS]입啨/"/>
      <sheetName val="집계"/>
      <sheetName val="MACS-COIL(CW)"/>
      <sheetName val="sum_x0000__x0000_〸_x0000__x0000_"/>
      <sheetName val="명세厀"/>
      <sheetName val="출력X"/>
      <sheetName val="계怀⽍렀"/>
      <sheetName val="여과지동"/>
      <sheetName val="내역(중앙)"/>
      <sheetName val="상촌2교-일반수량집계"/>
      <sheetName val="투찰가"/>
      <sheetName val="역T형교대(말뚝기초)"/>
      <sheetName val="가로등내역서"/>
      <sheetName val="9811"/>
      <sheetName val="입哨_x0013_"/>
      <sheetName val="오산ፔ"/>
      <sheetName val="건축원가계산呠"/>
      <sheetName val="입呠&amp;"/>
      <sheetName val="템플릿"/>
      <sheetName val="물_x0005__x0000_"/>
      <sheetName val="상수보호"/>
      <sheetName val="변수"/>
      <sheetName val="예산M1_x0005__x0000_"/>
      <sheetName val="렀቟"/>
      <sheetName val="물⩿〚"/>
      <sheetName val="BSD_(2)"/>
      <sheetName val="Despacho_(c_civil)"/>
      <sheetName val="첨부파일"/>
      <sheetName val="일위대가-1"/>
      <sheetName val="을부담ԯ_x0000_缀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현장관리비집尜_x0013_"/>
      <sheetName val="별표총괄표"/>
      <sheetName val="구왤집계謀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건물︀ᇕ"/>
      <sheetName val="실행간접비용"/>
      <sheetName val="중기사용료산출근거"/>
      <sheetName val="수로BOX"/>
      <sheetName val="구왤_x0000__x0000_㶐"/>
      <sheetName val="3.자재비(총괄)"/>
      <sheetName val="원형1호맨홀토공수량"/>
      <sheetName val="보도경계블Ç"/>
      <sheetName val="부대頀ኗ"/>
      <sheetName val="DS-최怀"/>
      <sheetName val="남대문빌딩"/>
      <sheetName val="DS-장비"/>
      <sheetName val="NW-장비"/>
      <sheetName val="DJ1"/>
      <sheetName val="요Հ陭"/>
      <sheetName val="RAHME¨"/>
      <sheetName val="입적齘"/>
      <sheetName val="예산窨_x0013_竬"/>
      <sheetName val="È"/>
      <sheetName val="기기리스트"/>
      <sheetName val="코헾】"/>
      <sheetName val="코_x0005__x0000_"/>
      <sheetName val="철거︀ᇕ"/>
      <sheetName val="철거ᰀ፜"/>
      <sheetName val="철거렀቟"/>
      <sheetName val="철거㔀቎"/>
      <sheetName val="Noname 1"/>
      <sheetName val="PROJECT"/>
      <sheetName val="공사원가계산_x0005_"/>
      <sheetName val="LOPCAL_x0005_"/>
      <sheetName val="계화배_x0005_"/>
      <sheetName val="Moder"/>
      <sheetName val="Mode_x0010_"/>
      <sheetName val="횡배수관 토공량 산출"/>
      <sheetName val="FORM7"/>
      <sheetName val="Macro(차단기)"/>
      <sheetName val="자재砀⪜︀"/>
      <sheetName val="부대단위수량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118.세금删%剬"/>
      <sheetName val="2000.11월설계내역"/>
      <sheetName val="P.M _x0000_"/>
      <sheetName val="6공구ମ⽝"/>
      <sheetName val="제경᠀"/>
      <sheetName val="제경렀"/>
      <sheetName val="구왤집ԯ_x0000_"/>
      <sheetName val="Ⅴ-2.공종별내렃"/>
      <sheetName val="majo԰"/>
      <sheetName val="C &amp; G _x0000__x0000__x0005_"/>
      <sheetName val="C &amp; G "/>
      <sheetName val="세부내역서"/>
      <sheetName val="1.관로"/>
      <sheetName val="안䈀ᅪ԰"/>
      <sheetName val="계頀塔攀"/>
      <sheetName val="계Ç_x0000_"/>
      <sheetName val="유도쐂"/>
      <sheetName val="계Ç_x0000_렀"/>
      <sheetName val="유도쐃"/>
      <sheetName val="유도쐎"/>
      <sheetName val="부대공က_x0000_"/>
      <sheetName val="견적서-을지"/>
      <sheetName val="비대︀Ǖ԰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변경비교-을"/>
      <sheetName val="IW-LIST"/>
      <sheetName val="우수"/>
      <sheetName val="안缀ᨎ԰"/>
      <sheetName val="안/_x0000_"/>
      <sheetName val="안ࠋ቎蠀"/>
      <sheetName val="안/_x0000_뀀"/>
      <sheetName val="구왤집ꠧ᭑"/>
      <sheetName val="공정"/>
      <sheetName val="가설공사"/>
      <sheetName val="단가결정"/>
      <sheetName val="내역아"/>
      <sheetName val="울타리"/>
      <sheetName val="단위︀ᇕ"/>
      <sheetName val="전기일위헾⿕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토류판설치(t=60׈"/>
      <sheetName val="토류판설치(t=60磈"/>
      <sheetName val="퀀⡖"/>
      <sheetName val="㔀ｎ"/>
      <sheetName val="설계산출기纘"/>
      <sheetName val="ᩓ"/>
      <sheetName val="기본단가표"/>
      <sheetName val="관거공ԯ_x0000_"/>
      <sheetName val="2.대외_x0010__x0000_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GI_x0000__x0000_"/>
      <sheetName val="GI0_x0000_"/>
      <sheetName val="내역조적"/>
      <sheetName val="내역서01"/>
      <sheetName val="공구원가계산"/>
      <sheetName val="하수급_x0005__x0000__x0000_"/>
      <sheetName val="◀-▶"/>
      <sheetName val="토사(闰⾘_x0005_"/>
      <sheetName val="오산헾】"/>
      <sheetName val=""/>
      <sheetName val="㔀"/>
      <sheetName val="ꠋ"/>
      <sheetName val="砌"/>
      <sheetName val="예산ᛅ⼝_x0005_"/>
      <sheetName val="밃"/>
      <sheetName val="노무산출서"/>
      <sheetName val="堇"/>
      <sheetName val="踂"/>
      <sheetName val="단위세萸"/>
      <sheetName val="단위세_x0005_"/>
      <sheetName val="hvac(헾⽯_x0005__x0000_"/>
      <sheetName val="PLCAL"/>
      <sheetName val="전력구구조물산근"/>
      <sheetName val="종배수관면벽구"/>
      <sheetName val="정산입ᰀ"/>
      <sheetName val="정산입툀"/>
      <sheetName val="정산입㔀"/>
      <sheetName val="개발운영비청구"/>
      <sheetName val="장비작업내용"/>
      <sheetName val="기초단가"/>
      <sheetName val="99년신청"/>
      <sheetName val="하수급︀ᇕ԰_x0000_"/>
      <sheetName val="3臨N般"/>
      <sheetName val="안영볷개터널조명(할증제외)"/>
      <sheetName val="안영볷개터널소화기(할증제외)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요䈀ᅪ"/>
      <sheetName val="보차도경渀腷"/>
      <sheetName val="보차도경Ç_x0000_"/>
      <sheetName val="보차도경︀ᇕ"/>
      <sheetName val="보차도경ﻇᇕ"/>
      <sheetName val="덕전리"/>
      <sheetName val="노임이"/>
      <sheetName val="운반_x0010__x0000_ⓐ"/>
      <sheetName val="내역서(삼호)"/>
      <sheetName val="부대尜_x0013_"/>
      <sheetName val="J"/>
      <sheetName val="집"/>
      <sheetName val="포장직선구간"/>
      <sheetName val="H-PILE수량집계"/>
      <sheetName val="토 _x0000__x0000__x0005_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2. 공원조도"/>
      <sheetName val="토 닑⿭_x0005_"/>
      <sheetName val="5공철탑ⶅ︀"/>
      <sheetName val="2006기계경비산출표"/>
      <sheetName val="단면鰀፰"/>
      <sheetName val="단면쀀ፐ"/>
      <sheetName val="횡배수관토공수량"/>
      <sheetName val="요소"/>
      <sheetName val="오산갈"/>
      <sheetName val="주beam"/>
      <sheetName val="단༃_xdb6c_/"/>
      <sheetName val="PUMP"/>
      <sheetName val="지사인원"/>
      <sheetName val="공사원가헾】_x0005_"/>
      <sheetName val="전선(IEC)"/>
      <sheetName val="목표세부명세"/>
      <sheetName val="별က"/>
      <sheetName val="배수공_x0005__x0000_"/>
      <sheetName val="배수공橂】"/>
      <sheetName val="을부/_x0000_퀀¤"/>
      <sheetName val="을부က_x0000_᠀蘸"/>
      <sheetName val="12.3P"/>
      <sheetName val="참고(2)"/>
      <sheetName val="변_x0005__x0000__x0000_"/>
      <sheetName val="현장관리비집계헾"/>
      <sheetName val="옥내아파트(전기)"/>
      <sheetName val="도급정산"/>
      <sheetName val="NEGO"/>
      <sheetName val="전산망"/>
      <sheetName val="관거공사_x0001_"/>
      <sheetName val="관거공사_x000c_"/>
      <sheetName val="관거공사ð"/>
      <sheetName val="물량표S"/>
      <sheetName val="아산추가1220"/>
      <sheetName val="건축집계표"/>
      <sheetName val="실행"/>
      <sheetName val="dÃ"/>
      <sheetName val="봉방_x0000__x0000_"/>
      <sheetName val="설계爏譈0_x0000_"/>
      <sheetName val="간접비(1)"/>
      <sheetName val="J0_x0000__x0000_"/>
      <sheetName val="J0_x0000_⠀"/>
      <sheetName val="Jꠀ⢄︀"/>
      <sheetName val="인건-측정"/>
      <sheetName val="BOX(상시)"/>
      <sheetName val="조橂"/>
      <sheetName val="오산䈀"/>
      <sheetName val="P&amp;L01-02GR"/>
      <sheetName val="오산/"/>
      <sheetName val="ML"/>
      <sheetName val="VXXB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봉양~조차장간고하개명(신설)"/>
      <sheetName val="KP1590_B"/>
      <sheetName val="BREAKDOWN(철거설치)"/>
      <sheetName val="1차분내역-2"/>
      <sheetName val="오산餀ኘ"/>
      <sheetName val="118.세금과공䀀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오산げ"/>
      <sheetName val="입׃⽾"/>
      <sheetName val="내역및총괄"/>
      <sheetName val="기별"/>
      <sheetName val="실행대비"/>
      <sheetName val="Parameters"/>
      <sheetName val="영업점별목표산출"/>
      <sheetName val="연평잔"/>
      <sheetName val="CJE"/>
      <sheetName val="setup"/>
      <sheetName val="견적_x0010_"/>
      <sheetName val="견적༨ʹ"/>
      <sheetName val="Despacho (¾_x0000_Ԁ_x0000_䀀ꄲ_x0007__x0000_"/>
      <sheetName val="Despacho (¾_x0000_Ԁ_x0000__x0000_툇_x000f__x0000_"/>
      <sheetName val="Despacho (¾_x0000_Ԁ_x0000_䀀붚_x000f__x0000_"/>
      <sheetName val="Despacho (¾_x0000_Ԁ_x0000__x0000_㾃_x000b__x0000_"/>
      <sheetName val="Despacho (¾_x0000_Ԁ_x0000_쀀毾_x0009__x0000_"/>
      <sheetName val="Despacho (¾_x0000_Ԁ_x0000__x0000_덯_x000e__x0000_"/>
      <sheetName val="관거공⠏᜶"/>
      <sheetName val="관거공䈀ᅪ"/>
      <sheetName val="관거공耀⩩"/>
      <sheetName val="전기䀀⒑"/>
      <sheetName val="전기↏"/>
      <sheetName val="전기退ろ"/>
      <sheetName val="ITB COST"/>
      <sheetName val="견䋉ᅪ԰"/>
      <sheetName val="䋇ᅪ"/>
      <sheetName val="검ﺬ"/>
      <sheetName val="hvac(제어동腘"/>
      <sheetName val="hvac(제어동헾"/>
      <sheetName val="sum"/>
      <sheetName val="설계명세서(선尜_x0013_"/>
      <sheetName val="공사원가丵〒_x0005_"/>
      <sheetName val="안전က_x0000_"/>
      <sheetName val="안전က_x0000_砀"/>
      <sheetName val="예산변턂붵尀"/>
      <sheetName val="3B"/>
      <sheetName val="APT"/>
      <sheetName val="Ⅴ-2.공종별헾⾓"/>
      <sheetName val="공사원가Â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아파薸(藼"/>
      <sheetName val="[DS-LOAD.XLS][DS-LOAD.XLS]입啨/"/>
      <sheetName val="산耀"/>
      <sheetName val="본׃⿇"/>
      <sheetName val="소상 &quot;1&quot;"/>
      <sheetName val="옹벽기초자료"/>
      <sheetName val="[DS-LOAD.XLS]오산/"/>
      <sheetName val="구왤집계︀"/>
      <sheetName val="구왤집계䈀"/>
      <sheetName val="1호맨홀䈀ᅪ"/>
      <sheetName val="건축원가계산齘"/>
      <sheetName val="오산렀"/>
      <sheetName val="3.1.4 F-FR8"/>
      <sheetName val="특2호하천산근"/>
      <sheetName val="특2호부관하천산근"/>
      <sheetName val="북방3터널"/>
      <sheetName val="별쌐"/>
      <sheetName val="계장 품셈표"/>
      <sheetName val="99노임기준"/>
      <sheetName val="경산"/>
      <sheetName val="년도별시공"/>
      <sheetName val="품질 및 특성 보_xdcf0_®"/>
      <sheetName val="IMP (REACTO헾⽴"/>
      <sheetName val=" 총괄표"/>
      <sheetName val="조԰"/>
      <sheetName val="조_x0005_"/>
      <sheetName val="국공유԰"/>
      <sheetName val="31.䈌"/>
      <sheetName val="구왤 ⩘氀"/>
      <sheetName val="VXXp"/>
      <sheetName val="도급ø_x0000_"/>
      <sheetName val="보_x0005__x0000__x0000__x0000__x0000_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단위단가"/>
      <sheetName val="설계개요"/>
      <sheetName val="criteria"/>
      <sheetName val="안정검_x0000_"/>
      <sheetName val="토목검측서"/>
      <sheetName val="공사원가계산_x0000_"/>
      <sheetName val="FUSE_MCB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내역 (2)"/>
      <sheetName val="예산변경사Z"/>
      <sheetName val="작성기준"/>
      <sheetName val="GIS԰"/>
      <sheetName val="팬찰내역"/>
      <sheetName val="_xdbec_장공"/>
      <sheetName val="구리토헾】_x0005__x0000_"/>
      <sheetName val="PAY"/>
      <sheetName val="96ׇ_x0000_"/>
      <sheetName val="별Ⴓ"/>
      <sheetName val="공정현황보고(3_20)_(徸〒"/>
      <sheetName val="산출서집계"/>
      <sheetName val="구왤睮め_x0005_"/>
      <sheetName val="구왤丵〒_x0005_"/>
      <sheetName val="사용내역喜"/>
      <sheetName val="매출"/>
      <sheetName val="Ⅴ-2.공종별내_x0005_"/>
      <sheetName val="저콙"/>
      <sheetName val="표지 ︀ᇕ԰"/>
      <sheetName val="표지 저፺ఀ"/>
      <sheetName val="4_말뚝설계"/>
      <sheetName val="예산내ԯ_x0000_"/>
      <sheetName val="35 장주신설"/>
      <sheetName val="항목蠀㑗䈀ᝪ"/>
      <sheetName val="항목簀䐼ᨱ"/>
      <sheetName val="철거ﺬ鿕"/>
      <sheetName val="5. COST SCHEDULE럇ㅦ0_x0000_倀/_x0000__x0000_저耱䴆텳"/>
      <sheetName val="5. COST SCHEDULE랜❦0_x0000_㠀÷_x0000__x0000_က痸䠆얀"/>
      <sheetName val="을부담운텐ꆲ"/>
      <sheetName val="계산중"/>
      <sheetName val="예산M㄀抣ԯ"/>
      <sheetName val="예산M蠊⸴"/>
      <sheetName val="예산M蠑⸴"/>
      <sheetName val="예산M렋ⴲ᠀"/>
      <sheetName val="입찰蔨"/>
      <sheetName val="공사설_x0010__x0000_"/>
      <sheetName val="공사설_x0000__x0000_"/>
      <sheetName val="부대공狇၄0"/>
      <sheetName val="계縸"/>
      <sheetName val="계興"/>
      <sheetName val="계蔈"/>
      <sheetName val="법면"/>
      <sheetName val="공감비"/>
      <sheetName val="INP킬❨"/>
      <sheetName val="총耀쿟"/>
      <sheetName val="J直埰_x0012_"/>
      <sheetName val="건축원가계芘)"/>
      <sheetName val="현장관리비집계Á"/>
      <sheetName val="b_gunmul"/>
      <sheetName val="b_balju (2)"/>
      <sheetName val="국공유翇ᨎ԰_x0000_缀"/>
      <sheetName val="국공유ﻇᇕ԰_x0000_缀"/>
      <sheetName val="중간"/>
      <sheetName val="업무연락"/>
      <sheetName val="CFLOW"/>
      <sheetName val="관거_x0000__x0000_篬"/>
      <sheetName val="관거薘$藜"/>
      <sheetName val="관거헾⾅_x0005_"/>
      <sheetName val="예산변경䈀ᅪ"/>
      <sheetName val="수량산출(음암)"/>
      <sheetName val="형강류 단가 CODE"/>
      <sheetName val="투찰내缀"/>
      <sheetName val="2_대외공문1"/>
      <sheetName val="118_세금과공과1"/>
      <sheetName val="단가표_1"/>
      <sheetName val="Ⅴ-2_공종별내역1"/>
      <sheetName val="기초헾】_x0005_"/>
      <sheetName val="부대徸〒"/>
      <sheetName val="VENDOR LIST"/>
      <sheetName val="물량산출근_x0000_"/>
      <sheetName val="제주노형(금액)"/>
      <sheetName val="장비당단가탕᭎_x0000_"/>
      <sheetName val="G.R300경비"/>
      <sheetName val="견적을"/>
      <sheetName val="원老㎿耜"/>
      <sheetName val="원态᣽_x001b_"/>
      <sheetName val="2.내역서"/>
      <sheetName val="사각맨홀"/>
      <sheetName val="계약내력"/>
      <sheetName val="1.수인터Æ"/>
      <sheetName val="공사원가계산坨"/>
      <sheetName val="hvac(제어동徸"/>
      <sheetName val="예산변_x0000__x0000__x0005_"/>
      <sheetName val="경비산출"/>
      <sheetName val="전기자료"/>
      <sheetName val="구리토평ᬂ௓_x0001_"/>
      <sheetName val="토공 토䐀໰"/>
      <sheetName val="본사ᰖ"/>
      <sheetName val="단가︀ᇕ԰"/>
      <sheetName val="오산ᗂ恭"/>
      <sheetName val="조洕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보정계수산정(1)"/>
      <sheetName val="보정계수산정(2)"/>
      <sheetName val="보정계수산정(3)"/>
      <sheetName val="재무가Ç"/>
      <sheetName val="COA-17"/>
      <sheetName val="C-18"/>
      <sheetName val="한전위탁공사頀គ"/>
      <sheetName val="내역_FILE"/>
      <sheetName val="사업개요"/>
      <sheetName val="안전담당"/>
      <sheetName val="관집계"/>
      <sheetName val="설산1丵⾾"/>
      <sheetName val="설산1爸_x0017_"/>
      <sheetName val="설산1浘_x0019_"/>
      <sheetName val="설산1_x0005__x0000_"/>
      <sheetName val="설산1橂⿇"/>
      <sheetName val="조작대(1연)"/>
      <sheetName val="견적서세부내용"/>
      <sheetName val="당초"/>
      <sheetName val="Man Power &amp; Comp"/>
      <sheetName val="건축공사이월"/>
      <sheetName val="EXPENSE"/>
      <sheetName val="BAU-ITEMLIST"/>
      <sheetName val="시산"/>
      <sheetName val="WBS98"/>
      <sheetName val="Köpfe"/>
      <sheetName val="원_VL"/>
      <sheetName val="관거_x0002__x0000_"/>
      <sheetName val="관거_x0001__x0000_"/>
      <sheetName val="관거_x0000__x0000__xdd28_"/>
      <sheetName val="관거밽"/>
      <sheetName val="관거밽á鿨"/>
      <sheetName val="예산ﺻ叕ԯ_x0000_"/>
      <sheetName val="설계산출표ԯ"/>
      <sheetName val="단가LIST(8.16)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Ⅱ1蠀燿㤂"/>
      <sheetName val="Ⅱ1聵ᕹ蠀"/>
      <sheetName val="Ⅱ1蠀矿㤂"/>
      <sheetName val="Ⅱ1蠀盿㤁"/>
      <sheetName val="Ⅱ1퐀㬸⠀"/>
      <sheetName val="Ⅱ1퐁㜸"/>
      <sheetName val="내역총_x0001__x0000_"/>
      <sheetName val="SS"/>
      <sheetName val="admin"/>
      <sheetName val="공종분_x0000_"/>
      <sheetName val="유丵〒"/>
      <sheetName val="유睮め"/>
      <sheetName val="유_x0000__x0000_"/>
      <sheetName val="유奈_x001b_"/>
      <sheetName val="유慨_x0013_"/>
      <sheetName val="본관"/>
      <sheetName val="예산변­"/>
      <sheetName val="예산M㠀ᎍ簀"/>
      <sheetName val="일위대가(계측기설㶃"/>
      <sheetName val="BOX복구단위수량"/>
      <sheetName val="4_실행예산단가산㠀ᱫ鬀ﰓԯ_x0000_"/>
      <sheetName val="118._x0000__x0000_Ԁ_x0000_䀀"/>
      <sheetName val="적용기준"/>
      <sheetName val="관거공렀靟"/>
      <sheetName val="VXXXXXXX"/>
      <sheetName val="자재_x0005__x0000__x0000_"/>
      <sheetName val="瀀"/>
      <sheetName val="하수급_x0000__x0000__x0005__x0000_"/>
      <sheetName val="오산갈쳐"/>
      <sheetName val="실행(표지,갑,을)"/>
      <sheetName val="총사업비현황"/>
      <sheetName val="소운반"/>
      <sheetName val="수안보-MBR1"/>
      <sheetName val="2011년상반기노임단가"/>
      <sheetName val="______C_WINDOWS_9605G_DS_LOAD_2"/>
      <sheetName val="가격정보"/>
      <sheetName val="부_x0000__x0000_杻"/>
      <sheetName val="부郯"/>
      <sheetName val="일위대가호표"/>
      <sheetName val="계화⪔"/>
      <sheetName val="설계⪔堀"/>
      <sheetName val="NAI"/>
      <sheetName val="하수급݈╯͔"/>
      <sheetName val="국공유지및사碌,"/>
      <sheetName val="전㨰ኈ_x0000_"/>
      <sheetName val="도장수량(하1)"/>
      <sheetName val="주형"/>
      <sheetName val="전체총_x0000__x0000_"/>
      <sheetName val="전체총地+"/>
      <sheetName val="준검 내엩서"/>
      <sheetName val="G_x0000__x0000__x0005_"/>
      <sheetName val="추가예산"/>
      <sheetName val="구조물철거타공정이웜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Indirect_Cost1"/>
      <sheetName val="sum1_(2)1"/>
      <sheetName val="Despacho_(c_civil)1"/>
      <sheetName val="보건노"/>
      <sheetName val="ERL_TBL"/>
      <sheetName val="설산1Ç_x0000_"/>
      <sheetName val="오산叀&gt;"/>
      <sheetName val="관거_x0010__x0000_"/>
      <sheetName val="관거_x0010__x0000_㣀"/>
      <sheetName val="관거_x0010_"/>
      <sheetName val="검뢬"/>
      <sheetName val="항목堐_x001c_塜_x001c_"/>
      <sheetName val="항목ሧ⿯_x0005__x0000_"/>
      <sheetName val="설계명세䑲〆_x0000__x0000_"/>
      <sheetName val="사  업  비  수  지  예  산  서"/>
      <sheetName val="노무자DB"/>
      <sheetName val="G㑈ď鎀"/>
      <sheetName val="Ⅴ-2.공o_x0000_Ԁ_x0000_"/>
      <sheetName val="안전담_xdb00_ᆅ"/>
      <sheetName val="안전담텷ᆲ"/>
      <sheetName val="안전담_x0000__x0000_"/>
      <sheetName val="관기성공.내"/>
      <sheetName val="지수"/>
      <sheetName val="관거_x0005__x0000_"/>
      <sheetName val="steam table"/>
      <sheetName val="MP MOB"/>
      <sheetName val="Table_1"/>
      <sheetName val="MH_Data"/>
      <sheetName val="Name_ID"/>
      <sheetName val="TH-Dien"/>
      <sheetName val="IMP (REAC䕝瘙蚰ɡ"/>
      <sheetName val="설변내渀荷"/>
      <sheetName val="설변내≖"/>
      <sheetName val="etc"/>
      <sheetName val="L-type"/>
      <sheetName val="DS︀ᇕ԰"/>
      <sheetName val="내역서1"/>
      <sheetName val="입橂】"/>
      <sheetName val="장비당단가 (ᰀ፜"/>
      <sheetName val="조徸"/>
      <sheetName val="설계堀"/>
      <sheetName val="장비당단가 (렀቟"/>
      <sheetName val="Ⅴ-2.공종별ﻇᇕ"/>
      <sheetName val="[DS-LOAD.XLS][DS-LOAD.XLS]_DS_2"/>
      <sheetName val="[DS-LOAD.XLS][DS-LOAD.XLS]__2_2"/>
      <sheetName val="2.대외_x0005__x0000_"/>
      <sheetName val="118.세금과迠ዘ"/>
      <sheetName val="118.세금과鐠寑"/>
      <sheetName val="_견적서1"/>
      <sheetName val="#4DUCT_SUPPORT_체크LIST"/>
      <sheetName val="2_입력"/>
      <sheetName val="실행내역서_"/>
      <sheetName val="총_원가계산"/>
      <sheetName val="31_고_x005f_x0000_RTU"/>
      <sheetName val="공사비_내역_(가)"/>
      <sheetName val="[DS-LOAD_XLS]입啨/"/>
      <sheetName val="[DS-LOAD_XLS][DS-LOAD_XLS]입啨/"/>
      <sheetName val="물량_산출_통신_맨홀"/>
      <sheetName val="plan&amp;section_of_foundation"/>
      <sheetName val="design_criteria"/>
      <sheetName val="입출재고현황_(2)"/>
      <sheetName val="쵽午"/>
      <sheetName val="2001예정공정표_"/>
      <sheetName val="6PILE__(돌출)"/>
      <sheetName val="설계명세서丵〒"/>
      <sheetName val="Galaxy_소비자가격표"/>
      <sheetName val="입"/>
      <sheetName val="working_load_at_the_btm_ft_"/>
      <sheetName val="현장별계약현황('98_10_31)"/>
      <sheetName val="stability_check"/>
      <sheetName val="design_load"/>
      <sheetName val="도급및_실행내역"/>
      <sheetName val="sc0314_Index"/>
      <sheetName val="직"/>
      <sheetName val="General_Data"/>
      <sheetName val="8_자재"/>
      <sheetName val="쵽"/>
      <sheetName val="견頀⢀"/>
      <sheetName val="Motor_Data"/>
      <sheetName val="내역_ver1_0"/>
      <sheetName val="설산岘幌"/>
      <sheetName val="Ⅴ-2_砀鹅瘂/"/>
      <sheetName val="Ⅴ-2_ᰀ፜搀፜"/>
      <sheetName val="진행_DATA_(2)"/>
      <sheetName val="실행철강矨"/>
      <sheetName val="실행철헾】"/>
      <sheetName val="계획세"/>
      <sheetName val="Ⅴ-2_공ᛇ᨜԰"/>
      <sheetName val="1_설계설명서"/>
      <sheetName val="부대공헾】"/>
      <sheetName val="물량산〒"/>
      <sheetName val="비교"/>
      <sheetName val="일반맨홀수량집계(A-7_LINE)"/>
      <sheetName val="Mp-team_1"/>
      <sheetName val="_견徸〒"/>
      <sheetName val="_견헾】"/>
      <sheetName val="_견丵〒"/>
      <sheetName val="운반헾】"/>
      <sheetName val="1_설계기준"/>
      <sheetName val="CRUDE_RE-bar"/>
      <sheetName val="96보완계획7_12"/>
      <sheetName val="c_s"/>
      <sheetName val="Ⅴ-2_԰缀"/>
      <sheetName val="CAL_"/>
      <sheetName val="1_철주신"/>
      <sheetName val="현장관리비๿〚"/>
      <sheetName val="현장관리비"/>
      <sheetName val="현장관리비헾】"/>
      <sheetName val="부대浜"/>
      <sheetName val="배수贘릠"/>
      <sheetName val="배수午ᡐ"/>
      <sheetName val="c_"/>
      <sheetName val="c_¨"/>
      <sheetName val="Parts_1_Feb_2004"/>
      <sheetName val="list_price"/>
      <sheetName val="전선_및_전선관"/>
      <sheetName val="Wt_of_Mod_"/>
      <sheetName val="DRAIN_DRUM_PIT_D-301"/>
      <sheetName val="118_세금Ԉ缀"/>
      <sheetName val="SRC_CLOUMN_설계"/>
      <sheetName val="3)_클레임_반영시"/>
      <sheetName val="단가_및_재료비"/>
      <sheetName val="단면炜"/>
      <sheetName val="Ⅴ-2_缀ᨎ԰缀"/>
      <sheetName val="Ⅴ-2_공종별0"/>
      <sheetName val="부대廠"/>
      <sheetName val="개별직종노임단가(2003_9)"/>
      <sheetName val="Ⅴ-2_︀ᇕ԰缀"/>
      <sheetName val="STRUCTURAL_STEEL"/>
      <sheetName val="가설"/>
      <sheetName val="Facility_Information"/>
      <sheetName val="방음벽_기초_尜層"/>
      <sheetName val="Proposa"/>
      <sheetName val="원가계산_(2)"/>
      <sheetName val="방음벽_기초_丵〒"/>
      <sheetName val="118_세금과丵〒"/>
      <sheetName val="공사원가"/>
      <sheetName val="J直材"/>
      <sheetName val="_԰缀"/>
      <sheetName val="인건비_"/>
      <sheetName val="전체"/>
      <sheetName val="전체헾⼝"/>
      <sheetName val="을_1"/>
      <sheetName val="Input_Table"/>
      <sheetName val="A-11_Steel_Str_(2)"/>
      <sheetName val="118_세금丵⼞"/>
      <sheetName val="crude_SLAB_RE-bar"/>
      <sheetName val="품질_및_특성_쌞ᄅ0"/>
      <sheetName val="TRE_TABLE"/>
      <sheetName val="BASIC_(2)"/>
      <sheetName val="물량산출"/>
      <sheetName val="P_԰缀"/>
      <sheetName val="DATA_(EPS)"/>
      <sheetName val="DATA_(TRAY)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4_동력"/>
      <sheetName val="KP1590_"/>
      <sheetName val="방배동내역_(총괄)"/>
      <sheetName val="Data_Vol"/>
      <sheetName val="계화"/>
      <sheetName val="계화髜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입찰참가보고_(2_x0000_"/>
      <sheetName val="설산1︀ᇕ"/>
      <sheetName val="설산1ꠊₒ"/>
      <sheetName val="오산鯆ሓ"/>
      <sheetName val="안전사㡃"/>
      <sheetName val="연수_x0000_"/>
      <sheetName val="5. COST SCHEDULE PER E绸o헾⾧_x0005__x0000_"/>
      <sheetName val="유도ԋ"/>
      <sheetName val="2002상반기노임기준"/>
      <sheetName val="그림"/>
      <sheetName val="무정전통보"/>
      <sheetName val="인계"/>
      <sheetName val="지입재료비"/>
      <sheetName val="적요"/>
      <sheetName val="산출명세서"/>
      <sheetName val="예산ᑛꈀ꣚"/>
      <sheetName val="1_x0005_"/>
      <sheetName val="sum1 (2橂"/>
      <sheetName val="sum1 (2洅"/>
      <sheetName val="대비표(토공1안)"/>
      <sheetName val="터널-1"/>
      <sheetName val="GIS_x0005_"/>
      <sheetName val="8.자재茸·"/>
      <sheetName val="8.자재蒨ÿ"/>
      <sheetName val="8.자재繘®"/>
      <sheetName val="8.자재_x0005__x0000_"/>
      <sheetName val="SE-6︀ᇕ"/>
      <sheetName val="WORK-VOL"/>
      <sheetName val="허용전류-IEC DATA"/>
      <sheetName val="허용전류-IEC"/>
      <sheetName val="Pipe ID"/>
      <sheetName val="CBS"/>
      <sheetName val="8.자재_xdee0_⪏"/>
      <sheetName val="8.자재賐⪏"/>
      <sheetName val="8.자재㳏"/>
      <sheetName val="8.자재"/>
      <sheetName val="RAHME¸"/>
      <sheetName val="RAHME5"/>
      <sheetName val="5직접"/>
      <sheetName val="편성절차"/>
      <sheetName val="물량ׯ_x0000_缀_x0000_"/>
      <sheetName val="물량䣯╷谀╷"/>
      <sheetName val="열교환기"/>
      <sheetName val="신표지1"/>
      <sheetName val="샘플표지"/>
      <sheetName val="ET2TOT"/>
      <sheetName val="현장관리비집퀀ည"/>
      <sheetName val="BOQ-Summary_x0000__x0000__x0005__x0000_Ⴐ헐ĭ_x0000_"/>
      <sheetName val="BOQ-Summary"/>
      <sheetName val="직䣈"/>
      <sheetName val="일위대가&lt;"/>
      <sheetName val="일위대가ú"/>
      <sheetName val="한전위탁缀稪ԯ_x0000_"/>
      <sheetName val="방음벽 기䈀ᅪ԰_x0000_缀_x0000_"/>
      <sheetName val="한전위탁_x0000__x0000_Ԁ_x0000_"/>
      <sheetName val="예산변鰀㵺"/>
      <sheetName val="표지_(2)1"/>
      <sheetName val="1_설계조건1"/>
      <sheetName val="GIS_Ry재1"/>
      <sheetName val="4_실행예산단가삼출서(단갌)1"/>
      <sheetName val="4_실행예산단가삼출서(금액)1"/>
      <sheetName val="5_현잣관리비1"/>
      <sheetName val="전동기_SPEC1"/>
      <sheetName val="3련_BOX1"/>
      <sheetName val="한전위탁氏嘃ζ"/>
      <sheetName val="전신환매_x0000__x0000_"/>
      <sheetName val="Despacho (¾_x0000_Ԁ_x0000_쀀毾 _x0000_"/>
      <sheetName val="ELECTRIC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 refreshError="1"/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>
        <row r="61">
          <cell r="B61" t="str">
            <v>BC 1.6m</v>
          </cell>
        </row>
      </sheetData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>
        <row r="61">
          <cell r="B61" t="str">
            <v>BC 1.6m</v>
          </cell>
        </row>
      </sheetData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>
        <row r="61">
          <cell r="B61" t="str">
            <v>BC 1.6m</v>
          </cell>
        </row>
      </sheetData>
      <sheetData sheetId="213">
        <row r="61">
          <cell r="B61" t="str">
            <v>BC 1.6m</v>
          </cell>
        </row>
      </sheetData>
      <sheetData sheetId="214"/>
      <sheetData sheetId="215">
        <row r="61">
          <cell r="B61" t="str">
            <v>BC 1.6m</v>
          </cell>
        </row>
      </sheetData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/>
      <sheetData sheetId="233"/>
      <sheetData sheetId="234">
        <row r="61">
          <cell r="B61" t="str">
            <v>BC 1.6m</v>
          </cell>
        </row>
      </sheetData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/>
      <sheetData sheetId="556"/>
      <sheetData sheetId="557"/>
      <sheetData sheetId="558"/>
      <sheetData sheetId="559"/>
      <sheetData sheetId="560" refreshError="1"/>
      <sheetData sheetId="561" refreshError="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 refreshError="1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/>
      <sheetData sheetId="2993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/>
      <sheetData sheetId="3159"/>
      <sheetData sheetId="3160"/>
      <sheetData sheetId="316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/>
      <sheetData sheetId="3297"/>
      <sheetData sheetId="3298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기초코드"/>
      <sheetName val="토목공사"/>
      <sheetName val="토사(PE)"/>
      <sheetName val="ABUT수량-A1"/>
      <sheetName val="MOTOR"/>
      <sheetName val="횡배위치"/>
      <sheetName val="노임단가"/>
      <sheetName val="적용단위길이"/>
      <sheetName val="DATE"/>
      <sheetName val="Macro1"/>
      <sheetName val="지진시"/>
      <sheetName val="우배수"/>
      <sheetName val="FOOTING단면력"/>
      <sheetName val="부하계산서"/>
      <sheetName val="화산경계"/>
      <sheetName val="일반공사"/>
      <sheetName val="내역"/>
      <sheetName val="일위대가(가설)"/>
      <sheetName val="암거날개벽재료집계"/>
      <sheetName val="Baby일위대가"/>
      <sheetName val="내역서"/>
      <sheetName val="U-TYPE(1)"/>
      <sheetName val="ⴭⴭⴭⴭ"/>
      <sheetName val="물가시세"/>
      <sheetName val="집계표(육상)"/>
      <sheetName val="터파기및재료"/>
      <sheetName val="3련 BOX"/>
      <sheetName val="인건비"/>
      <sheetName val="표지"/>
      <sheetName val="내역서(삼호)"/>
      <sheetName val="Sheet1 (2)"/>
      <sheetName val="약전닥트"/>
      <sheetName val="일지-H"/>
      <sheetName val="FA설치명세"/>
      <sheetName val="LOPCALC"/>
      <sheetName val="일위대가"/>
      <sheetName val="조도계산서 (도서)"/>
      <sheetName val="일위대가(출입)"/>
      <sheetName val="자재단가"/>
      <sheetName val="ilch"/>
      <sheetName val="설계조건"/>
      <sheetName val="직노"/>
      <sheetName val="단가산출"/>
      <sheetName val="6.수량산출서(설치공사)"/>
      <sheetName val="N賃率-職"/>
      <sheetName val="7.1유효폭"/>
      <sheetName val="집1"/>
      <sheetName val="중기사용료"/>
      <sheetName val="Sheet17"/>
      <sheetName val="BID"/>
      <sheetName val="맨홀토공"/>
      <sheetName val="바닥판"/>
      <sheetName val="부대내역"/>
      <sheetName val="집계표"/>
      <sheetName val="부대공"/>
      <sheetName val="L_RPTA05_목록"/>
      <sheetName val="빗물받이(910-510-410)"/>
      <sheetName val="WORK"/>
      <sheetName val="안정계산"/>
      <sheetName val="단면검토"/>
      <sheetName val="코드표"/>
      <sheetName val="맨홀수량"/>
      <sheetName val="1.설계조건"/>
      <sheetName val="001"/>
      <sheetName val="접속도로1"/>
      <sheetName val="1. 설계조건 2.단면가정 3. 하중계산"/>
      <sheetName val="DATA 입력란"/>
      <sheetName val="물량산출서"/>
      <sheetName val="노무비단가"/>
      <sheetName val="단가산출서"/>
      <sheetName val="정의"/>
      <sheetName val="noyim"/>
      <sheetName val="unitpric"/>
      <sheetName val="적용건축"/>
      <sheetName val="날개벽"/>
      <sheetName val="배수장토목공사비"/>
      <sheetName val="입찰안"/>
      <sheetName val="건축공사실행"/>
      <sheetName val="정부노임단가"/>
      <sheetName val="수자재단위당"/>
      <sheetName val="날개벽(시점좌측)"/>
      <sheetName val="내역서적용수량"/>
      <sheetName val="산출근거"/>
      <sheetName val="L형옹벽측구"/>
      <sheetName val="발신정보"/>
      <sheetName val="CA지입"/>
      <sheetName val="집수정(1)"/>
      <sheetName val="공통(20-91)"/>
      <sheetName val="품셈기준"/>
      <sheetName val="교각계산"/>
      <sheetName val="역T형교대(말뚝기초)"/>
      <sheetName val="전차선로 물량표"/>
      <sheetName val="한강운반비"/>
      <sheetName val="#REF"/>
      <sheetName val="자재"/>
      <sheetName val="평균높이산출근거"/>
      <sheetName val="횡배수관위치조서"/>
      <sheetName val="횡배수관단위수량"/>
      <sheetName val="차액보증"/>
      <sheetName val="연결관단위"/>
      <sheetName val="사용료총괄"/>
      <sheetName val="교각1"/>
      <sheetName val="배수공"/>
      <sheetName val="암거"/>
      <sheetName val="포장공"/>
      <sheetName val="수량집계표"/>
      <sheetName val="[일위대가표.xls]A__________________2"/>
      <sheetName val="산출내역서집계표"/>
      <sheetName val="주식"/>
      <sheetName val="기본일위"/>
      <sheetName val="날개벽수량표"/>
      <sheetName val="쌍송교"/>
      <sheetName val="진주방향"/>
      <sheetName val="구조     ."/>
      <sheetName val="B부대공"/>
      <sheetName val="부하(성남)"/>
      <sheetName val="Dae_Jiju"/>
      <sheetName val="Sikje_ingun"/>
      <sheetName val="TREE_D"/>
      <sheetName val="종배수관(신)"/>
      <sheetName val="junggi"/>
      <sheetName val="단가목록"/>
      <sheetName val="1-4일위대가목차"/>
      <sheetName val="공사비명세서"/>
      <sheetName val="3BL공동구 수량"/>
      <sheetName val="wall"/>
      <sheetName val="5지구단위"/>
      <sheetName val="ITEM"/>
      <sheetName val="INPUT"/>
      <sheetName val="(포장)BOQ-실적공사"/>
      <sheetName val="연결관암거"/>
      <sheetName val="현장일보8"/>
      <sheetName val="현장일보9"/>
      <sheetName val="현장일보10"/>
      <sheetName val="현장일보4월"/>
      <sheetName val="현장일보5월"/>
      <sheetName val="중기일위대가"/>
      <sheetName val="하조서"/>
      <sheetName val="000000"/>
      <sheetName val="수량"/>
      <sheetName val="자료"/>
      <sheetName val="원형1호맨홀토공수량"/>
      <sheetName val="단가 "/>
      <sheetName val="노임"/>
      <sheetName val="집수정"/>
      <sheetName val="우수공"/>
      <sheetName val="[일위대가표.xls]A__________________3"/>
      <sheetName val="보도경계블럭"/>
      <sheetName val="파일의이용"/>
      <sheetName val="1"/>
      <sheetName val="96작생능"/>
      <sheetName val="5지진시"/>
      <sheetName val="기둥(원형)"/>
      <sheetName val="기초공"/>
      <sheetName val="일위대가목록"/>
      <sheetName val="작업금지"/>
      <sheetName val="내역서비교"/>
      <sheetName val="투자효율분석"/>
      <sheetName val="표지 (2)"/>
      <sheetName val="플랜트 설치"/>
      <sheetName val="집수정단"/>
      <sheetName val="수량산출표"/>
      <sheetName val="조명시설"/>
      <sheetName val="주형"/>
      <sheetName val="수원공사비"/>
      <sheetName val="자재대"/>
      <sheetName val="말뚝지지력산정"/>
      <sheetName val="기둥설계(no)"/>
      <sheetName val="기초판설계(교축직각)"/>
      <sheetName val="토공A"/>
      <sheetName val="부안변전"/>
      <sheetName val="자재집계표지"/>
      <sheetName val="횡 연장"/>
      <sheetName val="시설물기초"/>
      <sheetName val="저"/>
      <sheetName val="철거산출근거"/>
      <sheetName val="AIR갑지"/>
      <sheetName val="시설대외"/>
      <sheetName val="갑지 (3)"/>
      <sheetName val="내역서양식"/>
      <sheetName val="단가마지막 (2)"/>
      <sheetName val="열량계단가비교"/>
      <sheetName val="열량계단가비교 (2)"/>
      <sheetName val="배관공사"/>
      <sheetName val="구조물깨기"/>
      <sheetName val="BOX총집계"/>
      <sheetName val="BOX집계"/>
      <sheetName val="지수토공수량"/>
      <sheetName val="난간지수수량"/>
      <sheetName val="날개벽공제"/>
      <sheetName val="날개벽단위수량"/>
      <sheetName val="날개벽단위수량1 (2)"/>
      <sheetName val="날개단위"/>
      <sheetName val="날개벽집계"/>
      <sheetName val="박스연장조서"/>
      <sheetName val="박스단위1"/>
      <sheetName val="BOX난간차수"/>
      <sheetName val="날개벽단위수량1"/>
      <sheetName val="날개벽단위수량2"/>
      <sheetName val="날개단위1"/>
      <sheetName val="횡배수단위"/>
      <sheetName val="종배집계"/>
      <sheetName val="철근레미집"/>
      <sheetName val="몰탈포장집"/>
      <sheetName val="토공계획"/>
      <sheetName val="토적표"/>
      <sheetName val="개거집계"/>
      <sheetName val="개거연장"/>
      <sheetName val="개거2.0"/>
      <sheetName val="개거1.7"/>
      <sheetName val="개거1.5"/>
      <sheetName val="개거1.3"/>
      <sheetName val="작업일수"/>
      <sheetName val="그라수량"/>
      <sheetName val="주입량"/>
      <sheetName val="찬공량총괄"/>
      <sheetName val="찬공량공별내역"/>
      <sheetName val="포장총집"/>
      <sheetName val="포장총집계"/>
      <sheetName val="포장집"/>
      <sheetName val="포장집계"/>
      <sheetName val="표준횡단"/>
      <sheetName val="확폭면적"/>
      <sheetName val="포장연장"/>
      <sheetName val="측구증감"/>
      <sheetName val="측구공제"/>
      <sheetName val="L형절포장공제"/>
      <sheetName val="L형성포장공제"/>
      <sheetName val="L형옹벽포장공제"/>
      <sheetName val="브럭체인"/>
      <sheetName val="접속수량집"/>
      <sheetName val="접속포장집"/>
      <sheetName val="접속산출 "/>
      <sheetName val="수방진입"/>
      <sheetName val="도수로집"/>
      <sheetName val="도수로"/>
      <sheetName val="측구공집계"/>
      <sheetName val="L형측구"/>
      <sheetName val="맹암거(TY-1)"/>
      <sheetName val="맹암거(TY-2)"/>
      <sheetName val="V형측구"/>
      <sheetName val="암거평균H"/>
      <sheetName val="암거사각보강"/>
      <sheetName val="횡배수집계"/>
      <sheetName val="횡배수량"/>
      <sheetName val="횡토공1"/>
      <sheetName val="횡토공 2"/>
      <sheetName val="횡토공 3"/>
      <sheetName val="횡배수관보강"/>
      <sheetName val="횡배날개수량"/>
      <sheetName val="횡배날공제"/>
      <sheetName val="횡배날개공제"/>
      <sheetName val="횡배날개토공"/>
      <sheetName val="횡배평균H"/>
      <sheetName val="횡날개벽토공"/>
      <sheetName val="절도수단위"/>
      <sheetName val="도수단위"/>
      <sheetName val="집수정집계"/>
      <sheetName val="종배집계표"/>
      <sheetName val="면벽단위량"/>
      <sheetName val="종배토공단위량"/>
      <sheetName val="빗물집계"/>
      <sheetName val="구조물공"/>
      <sheetName val="옹벽집계"/>
      <sheetName val="옹벽단위"/>
      <sheetName val="옹벽신축이음"/>
      <sheetName val="석축집계"/>
      <sheetName val="석축조서"/>
      <sheetName val="돌붙임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laroux"/>
      <sheetName val="일위산출근거 (2)"/>
      <sheetName val="COST"/>
      <sheetName val="XXXXXX"/>
      <sheetName val="우수관로 자재집계  "/>
      <sheetName val="우수관로 수량집계"/>
      <sheetName val="우수관로자재접합 "/>
      <sheetName val="맨홀집계표 "/>
      <sheetName val="VXXXXXX"/>
      <sheetName val="-구조물공토공"/>
      <sheetName val="-접속도로-"/>
      <sheetName val="-접속도로증감1"/>
      <sheetName val="토목"/>
      <sheetName val="위치조서"/>
      <sheetName val="5Strand-장기처짐PCI"/>
      <sheetName val="암거단위-1련"/>
      <sheetName val="형상"/>
      <sheetName val="단위중량"/>
      <sheetName val="견적서"/>
      <sheetName val="노임단"/>
      <sheetName val="운반공"/>
      <sheetName val="자재단"/>
      <sheetName val="장비단"/>
      <sheetName val="광주운남을"/>
      <sheetName val="집계"/>
      <sheetName val="갑지1"/>
      <sheetName val="갑지2"/>
      <sheetName val="갑지3"/>
      <sheetName val="갑지4"/>
      <sheetName val="구조물주요자재 (2)"/>
      <sheetName val="목차"/>
      <sheetName val="구조물주요자재"/>
      <sheetName val="시멘트골재"/>
      <sheetName val="콘크리트수량"/>
      <sheetName val="내역적용수량"/>
      <sheetName val="이기수량"/>
      <sheetName val="가도,축도"/>
      <sheetName val="토공총괄"/>
      <sheetName val="교량총괄집계"/>
      <sheetName val="철근수량총괄"/>
      <sheetName val="토공총괄집계"/>
      <sheetName val="일반수량총괄"/>
      <sheetName val="신성1철근169"/>
      <sheetName val="슬래브수량173"/>
      <sheetName val="슬래브철근175"/>
      <sheetName val="콘크 산툴  179"/>
      <sheetName val="율촌강재"/>
      <sheetName val="거푸집산출"/>
      <sheetName val="도장수량188"/>
      <sheetName val="도장면적수량"/>
      <sheetName val="도장콘크"/>
      <sheetName val="도장거푸집"/>
      <sheetName val="광양강재"/>
      <sheetName val="광양도장208"/>
      <sheetName val="도장면적수량 215"/>
      <sheetName val="강교총량"/>
      <sheetName val="총괄강재"/>
      <sheetName val="도장수량총괄"/>
      <sheetName val="가설벤트수량"/>
      <sheetName val="토공집계222"/>
      <sheetName val="일반수량223"/>
      <sheetName val="교대철근225"/>
      <sheetName val="교대산출227"/>
      <sheetName val="교대산출243"/>
      <sheetName val="교대산출260"/>
      <sheetName val="교대철근280"/>
      <sheetName val="토공집계"/>
      <sheetName val="교각일반수량"/>
      <sheetName val="교각철근수량"/>
      <sheetName val="토공산출"/>
      <sheetName val="콘크리트산출294"/>
      <sheetName val="가시설317"/>
      <sheetName val="옹벽토공"/>
      <sheetName val="옹벽일반"/>
      <sheetName val="옹벽철근"/>
      <sheetName val="옹벽산출322"/>
      <sheetName val="옹벽콘크산출"/>
      <sheetName val="수량잡계328"/>
      <sheetName val="철근수량"/>
      <sheetName val="보강토조립"/>
      <sheetName val="섬유보강재"/>
      <sheetName val="부속자재"/>
      <sheetName val="가축도수량"/>
      <sheetName val="가시설산출336"/>
      <sheetName val="신성1교가교TYPE-A"/>
      <sheetName val="신성1교가교TYPE-B"/>
      <sheetName val="일위목록"/>
      <sheetName val="내역서적용"/>
      <sheetName val="수량산출"/>
      <sheetName val="데리네이타현황"/>
      <sheetName val="단가"/>
      <sheetName val="시설물일위"/>
      <sheetName val="소비자가"/>
      <sheetName val="본부조서"/>
      <sheetName val="건설갑지"/>
      <sheetName val="광세자재청구서"/>
      <sheetName val="2회기성청구서"/>
      <sheetName val="광세기성고내역"/>
      <sheetName val="견적서갑지"/>
      <sheetName val="견적서을지"/>
      <sheetName val="사진"/>
      <sheetName val="건축원가"/>
      <sheetName val="5.수량산출서(설치공사)"/>
      <sheetName val="4.예산내역서"/>
      <sheetName val="6.수량산출근거(LCS)_삼척-동해"/>
      <sheetName val="6.수량산출근거(LCS)_양양-속초"/>
      <sheetName val="산출근거(TT_2)"/>
      <sheetName val="노임단가TT"/>
      <sheetName val="부하LOAD"/>
      <sheetName val="[일위대가표.xls]A__________________4"/>
      <sheetName val="가설건물"/>
      <sheetName val="[일위대가표.xls]A:\설계파일모음\설계프로그램\일위대"/>
      <sheetName val="전력구구조물산근"/>
      <sheetName val="결선list"/>
      <sheetName val="물집"/>
      <sheetName val="조명율표"/>
      <sheetName val="박스단위(1_5×1_0)본선"/>
      <sheetName val="날개단위(1_5×1_5)마을"/>
      <sheetName val="날개수량(1_5×1_5)2마을"/>
      <sheetName val="박스연장조서_"/>
      <sheetName val="사급_관급"/>
      <sheetName val="관급자재_(2)"/>
      <sheetName val="토적집계표"/>
      <sheetName val="건축"/>
      <sheetName val="98수문일위"/>
      <sheetName val="총괄"/>
      <sheetName val="2F 회의실견적(5_14 일대)"/>
      <sheetName val="제경비"/>
      <sheetName val="노무비계"/>
      <sheetName val="수질정화시설"/>
      <sheetName val="계약내역서"/>
      <sheetName val="중분대수량산출"/>
      <sheetName val="목록"/>
      <sheetName val="단가표 "/>
      <sheetName val="BOQ(전체)"/>
      <sheetName val="안정검토(온1)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A3"/>
      <sheetName val="D1"/>
      <sheetName val="D2"/>
      <sheetName val="D3"/>
      <sheetName val="D4"/>
      <sheetName val="D5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Macro1 (n)</v>
          </cell>
          <cell r="B1" t="str">
            <v>Macro2 (d)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UBI"/>
      <sheetName val="일위대가표 O"/>
      <sheetName val="WORK"/>
      <sheetName val="Module1"/>
      <sheetName val="Module3"/>
      <sheetName val="Module5"/>
      <sheetName val="터널조도"/>
      <sheetName val="ILWI"/>
      <sheetName val="Sheet1"/>
      <sheetName val="LOPCALC"/>
    </sheetNames>
    <definedNames>
      <definedName name="Macro11"/>
      <definedName name="Macro3"/>
      <definedName name="Macro4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MOTOR"/>
      <sheetName val="YES"/>
      <sheetName val="Sheet1"/>
      <sheetName val="3련 BOX"/>
      <sheetName val="5.정산서"/>
      <sheetName val="전력구구조물산근"/>
      <sheetName val="SRC-B3U2"/>
      <sheetName val="ⴭⴭⴭⴭ"/>
      <sheetName val="DATE"/>
      <sheetName val="정부노임단가"/>
      <sheetName val="Macro1"/>
      <sheetName val="JUCK"/>
      <sheetName val="부하계산서"/>
      <sheetName val="환률"/>
      <sheetName val="공사비명세서"/>
      <sheetName val="내역서"/>
      <sheetName val="내역"/>
      <sheetName val="기계경비일람"/>
      <sheetName val="Y-WORK"/>
      <sheetName val="Sheet17"/>
      <sheetName val="원형맨홀수량"/>
      <sheetName val="일위대가"/>
      <sheetName val="대구실행"/>
      <sheetName val="노임단가"/>
      <sheetName val="수목단가"/>
      <sheetName val="시설수량표"/>
      <sheetName val="식재수량표"/>
      <sheetName val="일위목록"/>
      <sheetName val="자재단가"/>
      <sheetName val="FRT_O"/>
      <sheetName val="FAB_I"/>
      <sheetName val="type-F"/>
      <sheetName val="관리비"/>
      <sheetName val="ABUT수량-A1"/>
      <sheetName val="LOPCALC"/>
      <sheetName val="토공(우물통,기타) "/>
      <sheetName val="집계표"/>
      <sheetName val="1"/>
      <sheetName val="부하(성남)"/>
      <sheetName val="토사(PE)"/>
      <sheetName val="개요"/>
      <sheetName val="플랜트 설치"/>
      <sheetName val="1.설계조건"/>
      <sheetName val="중기사용료"/>
      <sheetName val="조명율"/>
      <sheetName val="ilch"/>
      <sheetName val="DATA"/>
      <sheetName val="WORK"/>
      <sheetName val="집수정(1)"/>
      <sheetName val="#REF"/>
      <sheetName val="건축내역"/>
      <sheetName val="(C)원내역"/>
      <sheetName val="봉양~조차장간고하개명(신설)"/>
      <sheetName val="Sheet2"/>
      <sheetName val="실행간접비용"/>
      <sheetName val="금액집계"/>
      <sheetName val="전차선로 물량표"/>
      <sheetName val="STORAGE"/>
      <sheetName val="내역구성"/>
      <sheetName val="4원가"/>
      <sheetName val="임시급식"/>
      <sheetName val="집계"/>
      <sheetName val="옥외가스"/>
      <sheetName val="임시급식 (2)"/>
      <sheetName val="Baby일위대가"/>
      <sheetName val="단가조사"/>
      <sheetName val="안양1공구_건축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Macro2"/>
      <sheetName val="가설건물"/>
      <sheetName val="견적조건"/>
      <sheetName val="견적조건(을지)"/>
      <sheetName val="N賃率-職"/>
      <sheetName val="표지 (2)"/>
      <sheetName val="간선계산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98지급계획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단가산출"/>
      <sheetName val="노무비단가"/>
      <sheetName val="직노"/>
      <sheetName val="실행내역"/>
      <sheetName val="기초단가"/>
      <sheetName val="을지"/>
      <sheetName val="200"/>
      <sheetName val="부대내역"/>
      <sheetName val="0.집계"/>
      <sheetName val="보차도경계석"/>
      <sheetName val="일위대가(가설)"/>
      <sheetName val="제-노임"/>
      <sheetName val="제직재"/>
      <sheetName val="설계예산서"/>
      <sheetName val="가로등부표"/>
      <sheetName val="제경비율"/>
      <sheetName val="ITEM"/>
      <sheetName val="재료"/>
      <sheetName val="조도계산서 (도서)"/>
      <sheetName val="MAIN_TABLE"/>
      <sheetName val="매립"/>
      <sheetName val="3-1.CB"/>
      <sheetName val="내역(설계)"/>
      <sheetName val="인건비"/>
      <sheetName val="식생블럭단위수량"/>
      <sheetName val="말뚝지지력산정"/>
      <sheetName val="일위대가목차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입찰보고"/>
      <sheetName val="아산추가1220"/>
      <sheetName val="당초"/>
      <sheetName val="1.수인터널"/>
      <sheetName val="XL4Poppy"/>
      <sheetName val="본공사"/>
      <sheetName val="DANGA"/>
      <sheetName val="B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전선 및 전선관"/>
      <sheetName val="조명율표"/>
      <sheetName val="구역화물"/>
      <sheetName val="단가일람"/>
      <sheetName val="단가"/>
      <sheetName val="총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설계내역서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단면가정"/>
      <sheetName val="교사기준면적(초등)"/>
      <sheetName val="90.03실행 "/>
      <sheetName val="준검 내역서"/>
      <sheetName val="토공"/>
      <sheetName val="001"/>
      <sheetName val="대비"/>
      <sheetName val="총계"/>
      <sheetName val="지급자재"/>
      <sheetName val="99총공사내역서"/>
      <sheetName val="98NS-N"/>
      <sheetName val="설비"/>
      <sheetName val="기계경비(시간당)"/>
      <sheetName val="램머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실행철강하도"/>
      <sheetName val="내역서2안"/>
      <sheetName val="소야공정계획표"/>
      <sheetName val="주상도"/>
      <sheetName val="하조서"/>
      <sheetName val="보증수수료산출"/>
      <sheetName val="6호기"/>
      <sheetName val="수량산출"/>
      <sheetName val="가로등"/>
      <sheetName val="기계경비"/>
      <sheetName val="INPUT"/>
      <sheetName val="공사비예산서(토목분)"/>
      <sheetName val="각형맨홀"/>
      <sheetName val="수목데이타 "/>
      <sheetName val="변압기 및 발전기 용량"/>
      <sheetName val="ASP포장"/>
      <sheetName val="예산변경사항"/>
      <sheetName val="단가산출서(기계)"/>
      <sheetName val="내역서(전기)"/>
      <sheetName val="2000년1차"/>
      <sheetName val="단가 및 재료비"/>
      <sheetName val="에너지동"/>
      <sheetName val="연습"/>
      <sheetName val="3BL공동구 수량"/>
      <sheetName val="일위대가표"/>
      <sheetName val="Total"/>
      <sheetName val="신우"/>
      <sheetName val="ETC"/>
      <sheetName val="돌망태단위수량"/>
      <sheetName val="말뚝물량"/>
      <sheetName val="기계경비시간당손료목록"/>
      <sheetName val="COL"/>
      <sheetName val="1차설계변경내역"/>
      <sheetName val="실행내역서"/>
      <sheetName val="BID-도로"/>
      <sheetName val="내력서"/>
      <sheetName val="본선차로수량집계표"/>
      <sheetName val="데이타"/>
      <sheetName val="율촌법률사무소2내역"/>
      <sheetName val="우배수"/>
      <sheetName val="맨홀"/>
      <sheetName val="일위대가(목록)"/>
      <sheetName val="재료비"/>
      <sheetName val="참고"/>
      <sheetName val="공사개요"/>
      <sheetName val="t형"/>
      <sheetName val="타공종이기"/>
      <sheetName val="수입"/>
      <sheetName val="조건표"/>
      <sheetName val="JJ"/>
      <sheetName val="설계"/>
      <sheetName val="설 계"/>
      <sheetName val="코드표"/>
      <sheetName val="Sheet1 (2)"/>
      <sheetName val="금리계산"/>
      <sheetName val="조명시설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전기일위대가"/>
      <sheetName val="단면(RW1)"/>
      <sheetName val="시설물일위"/>
      <sheetName val="비교표"/>
      <sheetName val="소비자가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밸브설치"/>
      <sheetName val="3.바닥판설계"/>
      <sheetName val="3.공통공사대비"/>
      <sheetName val="자료입력"/>
      <sheetName val="96보완계획7.12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48전력선로일위"/>
      <sheetName val="AIR SHOWER(3인용)"/>
      <sheetName val="2F 회의실견적(5_14 일대)"/>
      <sheetName val="재집"/>
      <sheetName val="직재"/>
      <sheetName val="J直材4"/>
      <sheetName val="연부97-1"/>
      <sheetName val="갑지1"/>
      <sheetName val="CTEMCOST"/>
      <sheetName val="원가계산서"/>
      <sheetName val="손익분석"/>
      <sheetName val="ITB COST"/>
      <sheetName val="금호"/>
      <sheetName val="예산명세서"/>
      <sheetName val="계수시트"/>
      <sheetName val="인사자료총집계"/>
      <sheetName val="물가시세"/>
      <sheetName val="계산식"/>
      <sheetName val="가도공"/>
      <sheetName val="적용공정"/>
      <sheetName val="L_RPTB02_01"/>
      <sheetName val="내역서(토목)"/>
      <sheetName val="적용(기계)"/>
      <sheetName val="일위대가표(유단가)"/>
      <sheetName val="상수도토공집계표"/>
      <sheetName val="공구원가계산"/>
      <sheetName val="입찰결과(DATA)"/>
      <sheetName val="CABLE SIZE-3"/>
      <sheetName val="EQUIP-H"/>
      <sheetName val="경비_원본"/>
      <sheetName val="부속동"/>
      <sheetName val="물가자료"/>
      <sheetName val="품의서"/>
      <sheetName val="SG"/>
      <sheetName val="전신환매도율"/>
      <sheetName val="EACT10"/>
      <sheetName val="건축공사"/>
      <sheetName val="방음벽기초(H=4m)"/>
      <sheetName val="단가조사서"/>
      <sheetName val="동력부하(도산)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공종별원가계산"/>
      <sheetName val="말고개터널조명전압강하"/>
      <sheetName val="예산갑지"/>
      <sheetName val="LP-S"/>
      <sheetName val="점검총괄"/>
      <sheetName val="1차증가원가계산"/>
      <sheetName val="9-1차이내역"/>
      <sheetName val="외주"/>
      <sheetName val="부하LOAD"/>
      <sheetName val="간접1"/>
      <sheetName val="2000전체분"/>
      <sheetName val="일반수량"/>
      <sheetName val="VA_code"/>
      <sheetName val="20관리비율"/>
      <sheetName val="통장출금액"/>
      <sheetName val="간접비"/>
      <sheetName val="2006기계경비산출표"/>
      <sheetName val="실행(표지,갑,을)"/>
      <sheetName val="직공비"/>
      <sheetName val="주관사업"/>
      <sheetName val="수문일1"/>
      <sheetName val="발주설계서(당초)"/>
      <sheetName val="자재목록"/>
      <sheetName val="가감수량"/>
      <sheetName val="맨홀수량산출"/>
      <sheetName val="하수급견적대비"/>
      <sheetName val="참조-(1)"/>
      <sheetName val="연결관산출조서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FAX"/>
      <sheetName val="AILC004"/>
      <sheetName val="Macro(차단기)"/>
      <sheetName val="구조물철거타공정이월"/>
      <sheetName val="약품설비"/>
      <sheetName val="저리조양"/>
      <sheetName val="견적의뢰서"/>
      <sheetName val="BOX전기내역"/>
      <sheetName val="일위집계표"/>
      <sheetName val="정화조방수미장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FOOTING단면력"/>
      <sheetName val="5지구단위"/>
      <sheetName val="횡배위치"/>
      <sheetName val="보집계표"/>
      <sheetName val="품종별-이름"/>
      <sheetName val=" 갑  지 "/>
      <sheetName val="소방사항"/>
      <sheetName val="Y_WORK"/>
      <sheetName val="A갑지"/>
      <sheetName val="노임이"/>
      <sheetName val="변경내역을"/>
      <sheetName val="대외공문"/>
      <sheetName val="전력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I一般比"/>
      <sheetName val="설비내역서"/>
      <sheetName val="건축내역서"/>
      <sheetName val="전기내역서"/>
      <sheetName val="주사무실종합"/>
      <sheetName val="토공집계표"/>
      <sheetName val="갑지(추정)"/>
      <sheetName val="1.우편집중내역서"/>
      <sheetName val="대공종"/>
      <sheetName val="전압강하계산"/>
      <sheetName val="토목내역"/>
      <sheetName val="일위대가목록"/>
      <sheetName val="단가대비표"/>
      <sheetName val="경비2내역"/>
      <sheetName val="DATA1"/>
      <sheetName val="D-3503"/>
      <sheetName val="현장관리비내역서"/>
      <sheetName val="SORCE1"/>
      <sheetName val="가시설단위수량"/>
      <sheetName val="물량산출근거"/>
      <sheetName val="CONCRETE"/>
      <sheetName val="설산1.나"/>
      <sheetName val="본사S"/>
      <sheetName val="일위대가표 (2)"/>
      <sheetName val="포장복구집계"/>
      <sheetName val="차도조도계산"/>
      <sheetName val="TEL"/>
      <sheetName val="NEYOK"/>
      <sheetName val="공통가설"/>
      <sheetName val="옹벽수량집계"/>
      <sheetName val="관로"/>
      <sheetName val="총괄집계표"/>
      <sheetName val="포장공"/>
      <sheetName val="PO-BOQ"/>
      <sheetName val="1SPAN"/>
      <sheetName val="기자재대비표"/>
      <sheetName val="고창터널(고창방향)"/>
      <sheetName val="49-119"/>
      <sheetName val="지주목시비량산출서"/>
      <sheetName val="중기일위대가"/>
      <sheetName val="BOQ"/>
      <sheetName val="일용노임단가"/>
      <sheetName val="sw1"/>
      <sheetName val="NOMUBI"/>
      <sheetName val="1공구(을)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한강운반비"/>
      <sheetName val="자재"/>
      <sheetName val="공통(20-91)"/>
      <sheetName val="유첨#2"/>
      <sheetName val="철거집계"/>
      <sheetName val="고분전시관"/>
      <sheetName val="빌딩 안내"/>
      <sheetName val="데리네이타현황"/>
      <sheetName val="총괄내역서"/>
      <sheetName val="_____________DATABANK_2000____2"/>
    </sheetNames>
    <definedNames>
      <definedName name="Macro5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장설계"/>
      <sheetName val="POOM_MOTO"/>
      <sheetName val="[지장설계.xls]h__KANG_CATV________2"/>
      <sheetName val="[지장설계.xls]h__KANG_CATV________3"/>
      <sheetName val="ABUT수량-A1"/>
      <sheetName val="Sheet1"/>
      <sheetName val="[지장설계.xls]h__KANG_CATV________5"/>
      <sheetName val="[지장설계.xls]h__KANG_CATV________4"/>
      <sheetName val="[지장설계.xls]h__KANG_CATV________6"/>
    </sheetNames>
    <definedNames>
      <definedName name="Module1.지입목록대장이동"/>
      <definedName name="지입검수이동"/>
    </defined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계산서(곡선부)"/>
      <sheetName val="-치수표(곡선부)"/>
      <sheetName val="진주방향"/>
      <sheetName val="수안보-MBR1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총괄"/>
      <sheetName val="시멘트레미콘구입량"/>
      <sheetName val="골재구입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내역서"/>
      <sheetName val="Sheet1"/>
      <sheetName val="Sheet1 (2)"/>
      <sheetName val="안전시설(수집)"/>
      <sheetName val="안전시설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변수값"/>
      <sheetName val="중기상차"/>
      <sheetName val="AS복구"/>
      <sheetName val="중기터파기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공사설명서"/>
      <sheetName val="데이타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내역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bearing"/>
      <sheetName val="연동내역"/>
      <sheetName val="토공 total"/>
      <sheetName val="조명시설"/>
      <sheetName val="설명"/>
      <sheetName val="장비집계"/>
      <sheetName val="고양관재"/>
      <sheetName val="가도공"/>
      <sheetName val="집계표"/>
      <sheetName val="관경고용테이프수집"/>
      <sheetName val="관경고용산근"/>
      <sheetName val="설계조건"/>
      <sheetName val="내역서(전기)"/>
      <sheetName val="자압1"/>
      <sheetName val="구조물철거타공정이월"/>
      <sheetName val="비탈면보호공수량산출"/>
      <sheetName val="부대내역"/>
      <sheetName val="단가일람"/>
      <sheetName val="조경일람"/>
      <sheetName val="해평견적"/>
      <sheetName val="일위대가목차"/>
      <sheetName val="터파기및재료"/>
      <sheetName val="관급자재대"/>
      <sheetName val="관접합및부설"/>
      <sheetName val="수량산출"/>
      <sheetName val="우수받이"/>
      <sheetName val="5.정산서"/>
      <sheetName val="법면단"/>
      <sheetName val="석축설면"/>
      <sheetName val="법면설면"/>
      <sheetName val="석축단"/>
      <sheetName val="법면수집"/>
      <sheetName val="포장재료집계표"/>
      <sheetName val="금액"/>
      <sheetName val="원가계산"/>
      <sheetName val="설계내역"/>
      <sheetName val="Sheet5"/>
      <sheetName val="BD"/>
      <sheetName val="guard(mac)"/>
      <sheetName val="기초입력 DATA"/>
      <sheetName val="원가"/>
      <sheetName val="P-산#1-1(WOWA1)"/>
      <sheetName val="Total"/>
      <sheetName val="1-4-2.관(약)"/>
      <sheetName val="전차선로 물량표"/>
      <sheetName val="한강운반비"/>
      <sheetName val="#REF"/>
      <sheetName val="자재"/>
      <sheetName val="데리네이타현황"/>
      <sheetName val="증감내역서"/>
      <sheetName val="고압수량(철거)"/>
      <sheetName val="총괄내역서(설계)"/>
      <sheetName val="집수정(600-700)"/>
      <sheetName val="우배수"/>
      <sheetName val="계산식"/>
      <sheetName val="차수별내역서"/>
      <sheetName val="수지표"/>
      <sheetName val="셀명"/>
      <sheetName val="공사"/>
      <sheetName val="공통(20-91)"/>
      <sheetName val="일위대가표"/>
      <sheetName val="지급자재"/>
      <sheetName val="상부집계표"/>
      <sheetName val="식재인부"/>
      <sheetName val="개산공사비"/>
      <sheetName val="실행대비"/>
      <sheetName val="JUCK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nys"/>
      <sheetName val="우각부보강"/>
      <sheetName val="단가조사"/>
      <sheetName val="자압"/>
      <sheetName val="자료"/>
      <sheetName val="BOX"/>
      <sheetName val="ABUT수량-A1"/>
      <sheetName val="참고사항"/>
      <sheetName val="근로자자료입력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천방교접속"/>
      <sheetName val="대포2교접속"/>
      <sheetName val="신당동집계표"/>
      <sheetName val="총_구조물공"/>
      <sheetName val="차액보증"/>
      <sheetName val="슬래브"/>
      <sheetName val="방음벽기초"/>
      <sheetName val="우수"/>
      <sheetName val="기초공"/>
      <sheetName val="기둥(원형)"/>
      <sheetName val="설계내역서"/>
      <sheetName val="슬래브(유곡)"/>
      <sheetName val="건축내역"/>
      <sheetName val="설계명세서"/>
      <sheetName val="교각1"/>
      <sheetName val="산출근거"/>
      <sheetName val="요율"/>
      <sheetName val="견적대비표"/>
      <sheetName val="2003상반기노임기준"/>
      <sheetName val="4차원가계산서"/>
      <sheetName val="입찰"/>
      <sheetName val="현경"/>
      <sheetName val="L형 옹벽"/>
      <sheetName val="b_balju"/>
      <sheetName val="세금자료"/>
      <sheetName val="물가자료"/>
      <sheetName val="말뚝지지력산정"/>
      <sheetName val="일반수량"/>
      <sheetName val="노임단가"/>
      <sheetName val="도급"/>
      <sheetName val="D"/>
      <sheetName val="삭제및변경불가"/>
      <sheetName val="평가데이터"/>
      <sheetName val="가점"/>
      <sheetName val="index"/>
      <sheetName val="etc"/>
      <sheetName val="data"/>
      <sheetName val="실행예산"/>
      <sheetName val="input"/>
      <sheetName val="부시수량"/>
      <sheetName val="을"/>
      <sheetName val="날개벽(시점좌측)"/>
      <sheetName val="8.PILE  (돌출)"/>
      <sheetName val="조건"/>
      <sheetName val="8.석축단위(H=1.5M)"/>
      <sheetName val="6PILE  (돌출)"/>
      <sheetName val="배수장토목공사비"/>
      <sheetName val="Cost bd-&quot;A&quot;"/>
      <sheetName val="토공연장"/>
      <sheetName val="자재단가"/>
      <sheetName val="경비단가"/>
      <sheetName val="실행내역"/>
      <sheetName val="건축내역서"/>
      <sheetName val="설비내역서"/>
      <sheetName val="전기내역서"/>
      <sheetName val="물가대비표"/>
      <sheetName val="맨홀수량산출"/>
      <sheetName val="대로근거"/>
      <sheetName val="중로근거"/>
      <sheetName val="4차공사"/>
      <sheetName val="수자재단위당"/>
      <sheetName val="Sheet2"/>
      <sheetName val="단면가정"/>
      <sheetName val="이토변실(A3-LINE)"/>
      <sheetName val="EP0618"/>
      <sheetName val="T13(P68~72,78)"/>
      <sheetName val="구체"/>
      <sheetName val="좌측날개벽"/>
      <sheetName val="우측날개벽"/>
      <sheetName val="수압시험수집"/>
      <sheetName val="수압시험산근"/>
      <sheetName val="중부"/>
      <sheetName val="북부"/>
      <sheetName val="남부"/>
      <sheetName val="2000,9월 일위"/>
      <sheetName val="공통단가"/>
      <sheetName val="코드표"/>
      <sheetName val="재료비"/>
      <sheetName val="운반비"/>
      <sheetName val="단가표"/>
      <sheetName val="보차도경계석"/>
      <sheetName val="용역비내역-진짜"/>
      <sheetName val="기본일위"/>
      <sheetName val="중기사용료"/>
      <sheetName val="APT"/>
      <sheetName val="수목표준대가"/>
      <sheetName val="설계예산서"/>
      <sheetName val="예산내역서"/>
      <sheetName val="TOTAL_BOQ"/>
      <sheetName val="토사(PE)"/>
      <sheetName val="음봉방향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공사요율"/>
      <sheetName val="5.배수관로"/>
      <sheetName val="주요자재"/>
      <sheetName val="폐기물처리"/>
      <sheetName val="접합 및 부설 "/>
      <sheetName val="A1-DATA"/>
      <sheetName val="단면"/>
      <sheetName val="type-F"/>
      <sheetName val="원가계산 (2)"/>
      <sheetName val="깨기 총괄"/>
      <sheetName val="FOB발"/>
      <sheetName val="정부노임단가"/>
      <sheetName val="일위대가(가설)"/>
      <sheetName val="설계예시"/>
      <sheetName val="일위산출"/>
      <sheetName val="중기조종사 단위단가"/>
      <sheetName val="아파트 내역"/>
      <sheetName val="단가조사서"/>
      <sheetName val="노임단가(2009.상)"/>
      <sheetName val="10.1 중기기초단가"/>
      <sheetName val="공사비"/>
      <sheetName val="매입세율"/>
      <sheetName val="노임"/>
      <sheetName val="CODE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Macro(차단기)"/>
      <sheetName val="전선 및 전선관"/>
      <sheetName val="CON'C"/>
      <sheetName val="wall"/>
      <sheetName val="노견단위수량"/>
      <sheetName val="일위대가 "/>
      <sheetName val="★도급내역(2공구)"/>
      <sheetName val="설 계"/>
      <sheetName val="단가산출내역(노임부분수정)"/>
      <sheetName val="배수지집꓄표"/>
      <sheetName val="밀도포장수량집계표"/>
      <sheetName val="전기일위대가"/>
      <sheetName val="가시설단위수량"/>
      <sheetName val="SORCE1"/>
      <sheetName val="공사명입력"/>
      <sheetName val="1,2공구원가계산서"/>
      <sheetName val="2공구산출내역"/>
      <sheetName val="1공구산출내역서"/>
      <sheetName val="원가계산서"/>
      <sheetName val="기초코드"/>
      <sheetName val="Sheet17"/>
      <sheetName val="원형1호맨홀토공수량"/>
      <sheetName val="값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BQ(실행)"/>
      <sheetName val="I.설계조건"/>
      <sheetName val="가시설(TYPE-A)"/>
      <sheetName val="1호맨홀가감수량"/>
      <sheetName val="1-1평균터파기고(1)"/>
      <sheetName val="우수공"/>
      <sheetName val="BID"/>
      <sheetName val="잡비계산"/>
      <sheetName val="신우"/>
      <sheetName val="토공집계"/>
      <sheetName val="[고양관재.XLSŝ보차도경계석집계표(종)"/>
      <sheetName val="기초단가"/>
      <sheetName val="POOM_MOTO"/>
      <sheetName val="설비"/>
      <sheetName val="Y-WORK"/>
      <sheetName val="COPING"/>
      <sheetName val="인건비"/>
      <sheetName val="상부공"/>
      <sheetName val="남평내역"/>
      <sheetName val="위치조서"/>
      <sheetName val="70%"/>
      <sheetName val="2.토목공사"/>
      <sheetName val="단가및재료비"/>
      <sheetName val="수로BOX"/>
      <sheetName val="맨홀수량집계"/>
      <sheetName val="3련 BOX"/>
      <sheetName val="인천성심병원"/>
      <sheetName val="5.모델링"/>
      <sheetName val="대정2공구"/>
      <sheetName val="1호인버트수량"/>
      <sheetName val="기기리스트"/>
      <sheetName val="노무비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왕십리방향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SPEC"/>
      <sheetName val="대비"/>
      <sheetName val="설계"/>
      <sheetName val="일위대가(건축)"/>
      <sheetName val="7월11일"/>
      <sheetName val="기본단가표"/>
      <sheetName val="입찰안"/>
      <sheetName val="SLAB&quot;1&quot;"/>
      <sheetName val="오수관연장산출"/>
      <sheetName val="공사비증감"/>
      <sheetName val="상호참고자료"/>
      <sheetName val="부하(성남)"/>
      <sheetName val="공사기본내용입력"/>
      <sheetName val="발주처자료입력"/>
      <sheetName val="회사기본자료"/>
      <sheetName val="하자보증자료"/>
      <sheetName val="기술자관련자료"/>
      <sheetName val="수량BOQ"/>
      <sheetName val="고유코드_설계"/>
      <sheetName val="집수정단위수량600 "/>
      <sheetName val="S.중기사용료"/>
      <sheetName val="입력란"/>
      <sheetName val="가감수량"/>
      <sheetName val="3.하중산정4.지지력"/>
      <sheetName val="MOTOR"/>
      <sheetName val="용수량(생활용수)"/>
      <sheetName val="조작대(1연)"/>
      <sheetName val="부하계산서"/>
      <sheetName val="1호맨홀토공"/>
      <sheetName val="깨기"/>
      <sheetName val="단면A-A(TR)"/>
      <sheetName val="1.설계조건"/>
      <sheetName val="관경별내역서"/>
      <sheetName val="인건비 "/>
      <sheetName val="ilch"/>
      <sheetName val="손익분석"/>
      <sheetName val="1-1"/>
      <sheetName val="교각계산"/>
      <sheetName val="감시비교(자동제어비교)"/>
      <sheetName val="전기"/>
      <sheetName val="총괄표"/>
      <sheetName val="군남내역서"/>
      <sheetName val="기계경비(시간당)"/>
      <sheetName val="램머"/>
      <sheetName val="경산"/>
      <sheetName val="인건-측정"/>
      <sheetName val="40단가산출서"/>
      <sheetName val="40집계"/>
      <sheetName val="내역서갑지"/>
      <sheetName val="내역서을지"/>
      <sheetName val="자재단가_사급"/>
      <sheetName val="중기적산목록"/>
      <sheetName val="내역서단가산출용"/>
      <sheetName val="내역서1999.8최종"/>
      <sheetName val="DATA1"/>
      <sheetName val="단위단가"/>
      <sheetName val="산근터빈"/>
      <sheetName val="97노임단가"/>
      <sheetName val="구동"/>
      <sheetName val="조건표"/>
      <sheetName val="HVAC"/>
      <sheetName val="3연box"/>
      <sheetName val="지장물C"/>
      <sheetName val="L_RPTB02_01"/>
      <sheetName val="2)관접합"/>
      <sheetName val="LP-S"/>
      <sheetName val="공사비 증감 내역서"/>
      <sheetName val="국산화"/>
      <sheetName val="토공(우물통,기타) "/>
      <sheetName val="산출내역서"/>
      <sheetName val="H-PILE수량집계"/>
      <sheetName val="철거산출근거"/>
      <sheetName val="교각별철근수량집계표"/>
      <sheetName val="2000양배"/>
      <sheetName val="산출1"/>
      <sheetName val="COVER"/>
      <sheetName val="노무"/>
      <sheetName val="간지 (세)"/>
      <sheetName val="수목단가"/>
      <sheetName val="시설수량표"/>
      <sheetName val="식재수량표"/>
      <sheetName val="일위목록"/>
      <sheetName val="토적표"/>
      <sheetName val="배수공수집"/>
      <sheetName val="기초자료입력"/>
      <sheetName val="산출"/>
      <sheetName val="파일의이용"/>
      <sheetName val="조명율표"/>
      <sheetName val="유입부"/>
      <sheetName val="총계"/>
      <sheetName val="전력구구조물산근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소비자가"/>
      <sheetName val="unitpric"/>
      <sheetName val="갱문및옹벽집계"/>
      <sheetName val="배수관산출"/>
      <sheetName val="FB25JN"/>
      <sheetName val="개비온집계"/>
      <sheetName val="개비온 단위"/>
      <sheetName val="교대(A1-A2)"/>
      <sheetName val="내역서적용수량"/>
      <sheetName val="취수탑"/>
      <sheetName val="단가비교표"/>
      <sheetName val="기존도수로깨기"/>
      <sheetName val="단가산출"/>
      <sheetName val="입찰견적보고서"/>
      <sheetName val="공구"/>
      <sheetName val="마산방향철근집계"/>
      <sheetName val="마산방향"/>
      <sheetName val="7.PILE  (돌출)"/>
      <sheetName val="계약서"/>
      <sheetName val="WORK"/>
      <sheetName val="ITEM"/>
      <sheetName val="제잡비계산"/>
      <sheetName val="6-1. 관개량조서"/>
      <sheetName val="1호맨홀수량산출"/>
      <sheetName val="이름정의"/>
      <sheetName val="초기화면"/>
      <sheetName val="재료비단가"/>
      <sheetName val="투자비"/>
      <sheetName val="조성원가DATA"/>
      <sheetName val="사업비"/>
      <sheetName val="역T형교대(말뚝기초)"/>
      <sheetName val="영동(D)"/>
      <sheetName val="기본"/>
      <sheetName val="교사기준면적(초등)"/>
      <sheetName val="S0"/>
      <sheetName val="1공구"/>
      <sheetName val="연결관산출조서"/>
      <sheetName val="물돌리기수량집계"/>
      <sheetName val="물돌리기연장산출"/>
      <sheetName val="물돌리기"/>
      <sheetName val="도근좌표"/>
      <sheetName val="계수시트"/>
      <sheetName val="bm(CIcable)"/>
      <sheetName val="5.소재"/>
      <sheetName val="공토공단위당"/>
      <sheetName val="일위대가(계측기설치)"/>
      <sheetName val="교대"/>
      <sheetName val="CAL"/>
      <sheetName val="계림(함평)"/>
      <sheetName val="계림(장성)"/>
      <sheetName val="부대tu"/>
      <sheetName val="3BL공동구 수량"/>
      <sheetName val="s"/>
      <sheetName val="을지"/>
      <sheetName val="쌍송교"/>
      <sheetName val="하중조건(평상시)"/>
      <sheetName val="관경결정"/>
      <sheetName val="토목공사"/>
      <sheetName val="견적서을지"/>
      <sheetName val="SG"/>
      <sheetName val="충주"/>
      <sheetName val="개별직종노임단가(2003.9)"/>
      <sheetName val="가시설수량"/>
      <sheetName val="명세서"/>
      <sheetName val="DATA 입력란"/>
      <sheetName val="단가결정"/>
      <sheetName val="갑지"/>
      <sheetName val="돌담교 상부수량"/>
      <sheetName val="토목(대안)"/>
      <sheetName val="경  비 "/>
      <sheetName val="전기실(고압)"/>
      <sheetName val="단위수량산출"/>
      <sheetName val="A LINE"/>
      <sheetName val="대치판정"/>
      <sheetName val="토량1-1"/>
      <sheetName val="2.고용보험료산출근거"/>
      <sheetName val="노무비 근거"/>
      <sheetName val="백호우계수"/>
      <sheetName val="산근"/>
      <sheetName val="원가서"/>
      <sheetName val="전기단가조사서"/>
      <sheetName val="관련자료입력"/>
      <sheetName val="장비일위대가2002하"/>
      <sheetName val="토공_total"/>
      <sheetName val="기초데이타"/>
      <sheetName val="계장 품셈표"/>
      <sheetName val="물가시세"/>
      <sheetName val="자재목록"/>
      <sheetName val="중기목록"/>
      <sheetName val="단가목록"/>
      <sheetName val="강교(Sub)"/>
      <sheetName val="안정검토(온1)"/>
      <sheetName val="주형"/>
      <sheetName val="ⴭⴭⴭⴭ"/>
      <sheetName val="실행철강하도"/>
      <sheetName val="관급자재"/>
      <sheetName val="철콘"/>
      <sheetName val="기계경비적용기준"/>
      <sheetName val="견적"/>
      <sheetName val="전등설비"/>
      <sheetName val="이토변실"/>
      <sheetName val="예산서"/>
      <sheetName val="EACT10"/>
      <sheetName val="기계경비시간당손료목록"/>
      <sheetName val="통관-유입(벌어짐)유출(도수)"/>
      <sheetName val="2005(공무2)"/>
      <sheetName val="99노임단가"/>
      <sheetName val="2호맨홀공제수량"/>
      <sheetName val="외천교"/>
      <sheetName val="2차기성내역서"/>
      <sheetName val="계정"/>
      <sheetName val="골막이(야매)"/>
      <sheetName val="지수적용공사비내역서"/>
      <sheetName val="공사비예산서(토목분)"/>
      <sheetName val="pier(각형)"/>
      <sheetName val="직접인건비"/>
      <sheetName val="고상실행"/>
      <sheetName val="음료실행"/>
      <sheetName val="목록"/>
      <sheetName val="원가data"/>
      <sheetName val="삼보지질"/>
      <sheetName val="CON기초"/>
      <sheetName val="횡배수관재료-"/>
      <sheetName val="계산서(직선부)"/>
      <sheetName val="콘크리트측구연장"/>
      <sheetName val="포장공"/>
      <sheetName val="-배수구조물공토공"/>
      <sheetName val="교량하부공"/>
      <sheetName val="예산명세서"/>
      <sheetName val="자료입력"/>
      <sheetName val="판"/>
      <sheetName val="설계서(본관)"/>
      <sheetName val="간선계산"/>
      <sheetName val="원가계산서(변경)"/>
      <sheetName val="소상 &quot;1&quot;"/>
      <sheetName val="중기일위대가"/>
      <sheetName val="배수공1"/>
      <sheetName val="A-4"/>
      <sheetName val="진천방향"/>
      <sheetName val="비계공사"/>
      <sheetName val="actual"/>
      <sheetName val="공비대비"/>
      <sheetName val="공사비산출내역"/>
      <sheetName val="총괄 내역서"/>
      <sheetName val="배수내역"/>
      <sheetName val="토목원가계산"/>
      <sheetName val="동일대내"/>
      <sheetName val="시가지우회도로공내역서"/>
      <sheetName val="역T형"/>
      <sheetName val="연수동"/>
      <sheetName val="Graph (LGEN)"/>
      <sheetName val="out_prog"/>
      <sheetName val="선적schedule (2)"/>
      <sheetName val="CONCRETE"/>
      <sheetName val="품셈TABLE"/>
      <sheetName val="내역(원안-대안)"/>
      <sheetName val="PumpSpec"/>
      <sheetName val="X17-TOTAL"/>
      <sheetName val="7-2"/>
      <sheetName val="단면 (2)"/>
      <sheetName val="송장"/>
      <sheetName val="철근정산"/>
      <sheetName val="안정계산"/>
      <sheetName val="단면검토"/>
      <sheetName val="1.설계기준"/>
      <sheetName val="설명서 "/>
      <sheetName val="Site Expenses"/>
      <sheetName val="SRC-B3U2"/>
      <sheetName val="맨홀수량산출(A-LINE)"/>
      <sheetName val="분뇨"/>
      <sheetName val="자재코드"/>
      <sheetName val="내역서01"/>
      <sheetName val="토사(PE "/>
      <sheetName val="자재대"/>
      <sheetName val="INTRO."/>
      <sheetName val="지수"/>
      <sheetName val="구간별"/>
      <sheetName val="구분표"/>
      <sheetName val="청천내"/>
      <sheetName val="DAN"/>
      <sheetName val="지구단위계획"/>
      <sheetName val="단위수량(출력X)"/>
      <sheetName val="수량집계"/>
      <sheetName val="구조물"/>
      <sheetName val="토공정보"/>
      <sheetName val="TYPE-1"/>
      <sheetName val="tggwan(mac)"/>
      <sheetName val="광양 3기 유입수"/>
      <sheetName val="용량(1-2)"/>
      <sheetName val="연결관암거"/>
      <sheetName val="용집"/>
      <sheetName val="JUCKEYK"/>
      <sheetName val="구의33고"/>
      <sheetName val="기계상쐄"/>
      <sheetName val="시설물일위"/>
      <sheetName val="공종"/>
      <sheetName val="이토밸브실수량집계(D600)"/>
      <sheetName val="용수량_생활용수_"/>
      <sheetName val="차도조도계산"/>
      <sheetName val="빗물받이(910-510-410)"/>
      <sheetName val="01.10월"/>
      <sheetName val="입력단가"/>
      <sheetName val="산정표"/>
      <sheetName val="공사비내역서"/>
      <sheetName val="변경내역"/>
      <sheetName val="공사비_NDE"/>
      <sheetName val="단가(자재)"/>
      <sheetName val="단가(노임)"/>
      <sheetName val="기초목록"/>
      <sheetName val="수입"/>
      <sheetName val="산근목록"/>
      <sheetName val="기준표"/>
      <sheetName val="수량"/>
      <sheetName val="하부철근수량"/>
      <sheetName val="플랜트 설치"/>
      <sheetName val="b_balju_cho"/>
      <sheetName val="영업소산출근거"/>
      <sheetName val="99노임기준"/>
      <sheetName val="단가대비표"/>
      <sheetName val="4.고용보험"/>
      <sheetName val="3.고용보험료산출근거"/>
      <sheetName val="5.2.6~7공사요율"/>
      <sheetName val="투찰"/>
      <sheetName val="토목주소"/>
      <sheetName val="프랜트면허"/>
      <sheetName val="산출근거1"/>
      <sheetName val="노무단가"/>
      <sheetName val="기계상세"/>
      <sheetName val="G.R300경비"/>
      <sheetName val="매설지선굴착"/>
      <sheetName val="적현로"/>
      <sheetName val="࠶IĂ_x0000_嫗ऀࠀ"/>
      <sheetName val="증감대비"/>
      <sheetName val="철근총괄집계표"/>
      <sheetName val="버스운행안내"/>
      <sheetName val="예방접종계획"/>
      <sheetName val="근태계획서"/>
      <sheetName val="설계예산2"/>
      <sheetName val="8.설치품셈"/>
      <sheetName val="표준건축비"/>
      <sheetName val="보도경계블럭"/>
      <sheetName val="서∼군(2)"/>
      <sheetName val="심사물량"/>
      <sheetName val="심사계산"/>
      <sheetName val="자판실행"/>
      <sheetName val="ITB COST"/>
      <sheetName val="일반공사"/>
      <sheetName val="효성CB 1P기초"/>
      <sheetName val="공량산출서"/>
      <sheetName val="바닥판"/>
      <sheetName val="c_balju"/>
      <sheetName val="건축일위"/>
      <sheetName val="그라우팅일위"/>
      <sheetName val="elecdtla"/>
      <sheetName val="용소리교"/>
      <sheetName val="기계경비일람"/>
      <sheetName val="경율산정.XLS"/>
      <sheetName val="와동25-3(변경)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경상비"/>
      <sheetName val="중기사용료산출근거"/>
      <sheetName val="단가산출2"/>
      <sheetName val="단가 및 재료비"/>
      <sheetName val="배수공 주요자재 집계표"/>
      <sheetName val="단위집계표"/>
      <sheetName val="하중계산"/>
      <sheetName val="AS포장복구 "/>
      <sheetName val="Sheet16 (2)"/>
      <sheetName val="단위중량"/>
      <sheetName val="2000년1차"/>
      <sheetName val="기초계산(Pmax)"/>
      <sheetName val="가로등설치"/>
      <sheetName val="공종목록표"/>
      <sheetName val="암거공"/>
      <sheetName val="제품"/>
      <sheetName val="토적표(2차기성)"/>
      <sheetName val="입력데이터"/>
      <sheetName val="데이터"/>
      <sheetName val="1.우편집중내역서"/>
      <sheetName val="기계경비"/>
      <sheetName val="7단가"/>
      <sheetName val="합계금액"/>
      <sheetName val="static.cal"/>
      <sheetName val="투찰가"/>
      <sheetName val="목포방향"/>
      <sheetName val="U-TYPE(1)"/>
      <sheetName val="가시설공개요"/>
      <sheetName val="개인별조서"/>
      <sheetName val="토목내역서"/>
      <sheetName val="기둥"/>
      <sheetName val="저판(버림100)"/>
      <sheetName val="역T형(H=6.0) (2)"/>
      <sheetName val="산출기준 (2)"/>
      <sheetName val="특수선일위대가"/>
      <sheetName val="공문(신)"/>
      <sheetName val="6호기"/>
      <sheetName val="여과지동"/>
      <sheetName val="기초자료"/>
      <sheetName val="직접경비"/>
      <sheetName val="내역갑지"/>
      <sheetName val="도장"/>
      <sheetName val="부대공"/>
      <sheetName val="배수공"/>
      <sheetName val="공종별산출내역서"/>
      <sheetName val="암거"/>
      <sheetName val="INPUT(덕도방향-시점)"/>
      <sheetName val="현금"/>
      <sheetName val="pier-1"/>
      <sheetName val="2"/>
      <sheetName val="기술자자료입력"/>
      <sheetName val="GT 1050x650"/>
      <sheetName val="CTEMCOST"/>
      <sheetName val="인부노임"/>
      <sheetName val="약품공급2"/>
      <sheetName val="수량총"/>
      <sheetName val="토공총"/>
      <sheetName val="원가계산서구조조정"/>
      <sheetName val="입력"/>
      <sheetName val="관로토공"/>
      <sheetName val="STEEL BOX 단면설계(SEC.8)"/>
      <sheetName val="(A)내역서"/>
      <sheetName val="토공A"/>
      <sheetName val="집계"/>
      <sheetName val="제경비"/>
      <sheetName val="목차"/>
      <sheetName val="총집계표"/>
      <sheetName val="계획금액"/>
      <sheetName val="자재수량"/>
      <sheetName val="노임단가명세표"/>
      <sheetName val="단가적용기준"/>
      <sheetName val="MFAB"/>
      <sheetName val="MFRT"/>
      <sheetName val="MPKG"/>
      <sheetName val="MPRD"/>
      <sheetName val="포설list원본"/>
      <sheetName val="중기내역"/>
      <sheetName val="구역화물"/>
      <sheetName val="상계견적"/>
      <sheetName val="SPC노임(5월)"/>
      <sheetName val="설비동거푸집"/>
      <sheetName val="설비동기타"/>
      <sheetName val="토공개요"/>
      <sheetName val="토공(1)"/>
      <sheetName val="포장복구집계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개요"/>
      <sheetName val="L_RPTA05_목록"/>
      <sheetName val="적용단위길이"/>
      <sheetName val="종배수관(신)"/>
      <sheetName val="2.가정단면"/>
      <sheetName val="5_모델링"/>
      <sheetName val="순공사비"/>
      <sheetName val="중기손료"/>
      <sheetName val="노임단가 (2)"/>
      <sheetName val="내역총괄"/>
      <sheetName val="약품설비"/>
      <sheetName val="화성태안9공구내역(실행)"/>
      <sheetName val="공통가설"/>
      <sheetName val="2.대외공문"/>
      <sheetName val="산업"/>
      <sheetName val="옹벽"/>
      <sheetName val="5.1 단가비교표(분전반)"/>
      <sheetName val="5.2 단가비교표(CCTV, 방송, 주차관제, 타워폴)"/>
      <sheetName val="3. 단위내역목록"/>
      <sheetName val="6. 인건비"/>
      <sheetName val="전체철근집계"/>
      <sheetName val="종배수단위_CON기초"/>
      <sheetName val="1.수인터널"/>
      <sheetName val="산출내역서집계표"/>
      <sheetName val="TYPE-A"/>
      <sheetName val="설계명세서-2"/>
      <sheetName val="woo(mac)"/>
      <sheetName val="98수문일위"/>
      <sheetName val="1련박스"/>
      <sheetName val="측구공"/>
      <sheetName val="단가대비"/>
      <sheetName val="Macro1"/>
      <sheetName val="4.중기단가산출"/>
      <sheetName val="1.물가시세표"/>
      <sheetName val="매입세"/>
      <sheetName val="조정금액결과표 (차수별)"/>
      <sheetName val="내역1"/>
      <sheetName val="CABdata"/>
      <sheetName val="트렌치집계"/>
      <sheetName val="배수관집계"/>
      <sheetName val="96보완계획7.12"/>
      <sheetName val="대창(함평)"/>
      <sheetName val="대창(장성)"/>
      <sheetName val="도로경계블럭연장조서"/>
      <sheetName val="도로포장면적산출(1)"/>
      <sheetName val="관람석제출"/>
      <sheetName val="11.우각부 보강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총괄"/>
      <sheetName val="직공비"/>
      <sheetName val="주현(해보)"/>
      <sheetName val="주현(영광)"/>
      <sheetName val="신광초조도계선사업"/>
      <sheetName val="연결임시"/>
      <sheetName val="터널조도"/>
      <sheetName val="예정공정표"/>
      <sheetName val="지진시"/>
      <sheetName val="01"/>
      <sheetName val="차도부연장현황"/>
      <sheetName val="고시단가"/>
      <sheetName val="수문일1"/>
      <sheetName val="조도계산서 (도서)"/>
      <sheetName val="설계기준"/>
      <sheetName val="접속도로1"/>
      <sheetName val="점자블럭산_x0002_"/>
      <sheetName val="소도3교"/>
      <sheetName val="기계경비산출기준"/>
      <sheetName val="옹벽1"/>
      <sheetName val="기종별 합계"/>
      <sheetName val="피벗테이블데이터분석"/>
      <sheetName val="견적단가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(전기)설계예산서"/>
      <sheetName val="SE-611"/>
      <sheetName val="횡배수관토공수량"/>
      <sheetName val="설계예산"/>
      <sheetName val="계산중"/>
      <sheetName val="CABLE SIZE-3"/>
      <sheetName val="슬래브1"/>
      <sheetName val="3.바닥판  "/>
      <sheetName val="교대시점"/>
      <sheetName val="남양주부대"/>
      <sheetName val="INFO"/>
      <sheetName val="뚝토공"/>
      <sheetName val="원가입력"/>
      <sheetName val="3지구단위"/>
      <sheetName val="내역서(교량)전체"/>
      <sheetName val="참조-(2)"/>
      <sheetName val="중기상찠"/>
      <sheetName val="단가 (2)"/>
      <sheetName val="금액내역서"/>
      <sheetName val="일위대가단가표"/>
      <sheetName val="큰다리교깨기"/>
      <sheetName val="원가계산하도"/>
      <sheetName val="L-type"/>
      <sheetName val="9GNG운반"/>
      <sheetName val="설계변경원가계산총괄표"/>
      <sheetName val="N賃率-職"/>
      <sheetName val="업무량"/>
      <sheetName val="합계"/>
      <sheetName val="치수표"/>
      <sheetName val="품목"/>
      <sheetName val="옹벽(수량)"/>
      <sheetName val="기본자료"/>
      <sheetName val="RangeObject"/>
      <sheetName val="220 (2)"/>
      <sheetName val="복선-직선"/>
      <sheetName val="점수계산1-2"/>
      <sheetName val="을지총괄"/>
      <sheetName val="개거산출내역"/>
      <sheetName val="일일작업보고"/>
      <sheetName val="본체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공정표"/>
      <sheetName val="CT "/>
      <sheetName val="장비사양"/>
      <sheetName val="Front"/>
      <sheetName val="변수"/>
      <sheetName val="LOPCALC"/>
      <sheetName val="인원조직표"/>
      <sheetName val="에너지동"/>
      <sheetName val="공내역"/>
      <sheetName val="1-최종안"/>
      <sheetName val="사업분석-분양가결정"/>
      <sheetName val="입력DATA"/>
      <sheetName val="noyim"/>
      <sheetName val="도면명"/>
      <sheetName val="신호등일위대가"/>
      <sheetName val="건축명"/>
      <sheetName val="기계명"/>
      <sheetName val="전기명"/>
      <sheetName val="토목명"/>
      <sheetName val="암거 제원표-1단계"/>
      <sheetName val="장척총괄"/>
      <sheetName val="노무비단가"/>
      <sheetName val="00상노임"/>
      <sheetName val="일위대가목록"/>
      <sheetName val="일위_파일"/>
      <sheetName val="초"/>
      <sheetName val="개별직종노임단가(2005.1)"/>
      <sheetName val="5.지반반력계수"/>
      <sheetName val="계화배수"/>
      <sheetName val="설계서(7)"/>
      <sheetName val="이티입력"/>
      <sheetName val="piping"/>
      <sheetName val="내역서 제출"/>
      <sheetName val="SILICATE"/>
      <sheetName val="본실행경비"/>
      <sheetName val="ASCEandUBC"/>
      <sheetName val="VST재료산출"/>
      <sheetName val="UBC(WIND)"/>
      <sheetName val="아파트"/>
      <sheetName val="가시설"/>
      <sheetName val="투찰추정"/>
      <sheetName val="BREAKDOWN(철거설치)"/>
      <sheetName val="일반토공견적"/>
      <sheetName val=" 상부공통집계(총괄)"/>
      <sheetName val="보온자재단가표"/>
      <sheetName val="단가산출서1"/>
      <sheetName val="식재총괄"/>
      <sheetName val="신천3호용수로"/>
      <sheetName val="CC16-내역서"/>
      <sheetName val="공용시설내역"/>
      <sheetName val="ɬ_x0000_栀㞠_x0000__x0000_Ā_x0000_윈월"/>
      <sheetName val="수안보-M쁂㞔 "/>
      <sheetName val="참조(2)"/>
      <sheetName val="참조"/>
      <sheetName val="노임,재료비"/>
      <sheetName val="투찰금액"/>
      <sheetName val="견적서"/>
      <sheetName val="냉천부속동"/>
      <sheetName val="21301동"/>
      <sheetName val="일반전기"/>
      <sheetName val="실행(ALT1)"/>
      <sheetName val="단"/>
      <sheetName val="부대공Ⅱ"/>
      <sheetName val="SIL98"/>
      <sheetName val="정렬"/>
      <sheetName val="cable-data"/>
      <sheetName val="금속및금속창호"/>
      <sheetName val="직노"/>
      <sheetName val="UNIT"/>
      <sheetName val="archi(본사)"/>
      <sheetName val="DATA2"/>
      <sheetName val="주공 갑지"/>
      <sheetName val="D-623D"/>
      <sheetName val="준공평가"/>
      <sheetName val="BQ"/>
      <sheetName val="일위"/>
      <sheetName val="빙축열"/>
      <sheetName val="J01"/>
      <sheetName val="환경기계공정표 (3)"/>
      <sheetName val="대창(함평)-창열"/>
      <sheetName val="수목데이타"/>
      <sheetName val="상세"/>
      <sheetName val="특별교실"/>
      <sheetName val="MW-S"/>
      <sheetName val="MW-BM"/>
      <sheetName val="TB-내역서"/>
      <sheetName val="danga"/>
      <sheetName val="단가조사서 (2)"/>
      <sheetName val="수량산출서"/>
      <sheetName val="예총"/>
      <sheetName val="원수조 거푸집"/>
      <sheetName val="원수조 기타"/>
      <sheetName val="암거단위-1련"/>
      <sheetName val="bi"/>
      <sheetName val="각종양식"/>
      <sheetName val="FOOTING단면력"/>
      <sheetName val="파이프류"/>
      <sheetName val="전신환매도율"/>
      <sheetName val="참고자료"/>
      <sheetName val="1"/>
      <sheetName val="CRUDE RE-bar"/>
      <sheetName val="crude.SLAB RE-bar"/>
      <sheetName val="실행"/>
      <sheetName val="2000전체분"/>
      <sheetName val="덕전리"/>
      <sheetName val="제경비율"/>
      <sheetName val="신길1동"/>
      <sheetName val="conclusion"/>
      <sheetName val="comparables"/>
      <sheetName val="Deduction"/>
      <sheetName val="other"/>
      <sheetName val="공사 총괄 내역서"/>
      <sheetName val="노임단가(2008.상)"/>
      <sheetName val="빙장비사양"/>
      <sheetName val="단위량당중기"/>
      <sheetName val="계장_품셈표"/>
      <sheetName val="노임단가_(2)"/>
      <sheetName val="경비"/>
      <sheetName val="EQT-ESTN"/>
      <sheetName val="6공구(당초)"/>
      <sheetName val="날개벽"/>
      <sheetName val="A1"/>
      <sheetName val="FAB별"/>
      <sheetName val="참조M"/>
      <sheetName val="제직재"/>
      <sheetName val="설직재-1"/>
      <sheetName val="제-노임"/>
      <sheetName val="내#일산설치"/>
      <sheetName val="내역(한신APT)"/>
      <sheetName val="진접"/>
      <sheetName val="카렌스센터계량기설치공사"/>
      <sheetName val="스케즐"/>
      <sheetName val="설계서을"/>
      <sheetName val="동해title"/>
      <sheetName val="인사자료총집계"/>
      <sheetName val="화재 탐지 설비"/>
      <sheetName val="공정계획(내부계획25%,내부w.f)"/>
      <sheetName val="S-F4301"/>
      <sheetName val="gvl"/>
      <sheetName val="당초계약"/>
      <sheetName val="실행내역 "/>
      <sheetName val="금액결정"/>
      <sheetName val="SULKEA"/>
      <sheetName val="회사기초자료"/>
      <sheetName val="시험비"/>
      <sheetName val="공종단가목록"/>
      <sheetName val="건설기계가격"/>
      <sheetName val="할증 "/>
      <sheetName val="Sheet3"/>
      <sheetName val="200"/>
      <sheetName val="단가입력"/>
      <sheetName val="물량집계"/>
      <sheetName val="Sheet3_(2)"/>
      <sheetName val="chart_update"/>
      <sheetName val="5_배수관로"/>
      <sheetName val="시중노임단가"/>
      <sheetName val="결정단가"/>
      <sheetName val="개별지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시설일위"/>
      <sheetName val="MSG 수량"/>
      <sheetName val="C3"/>
      <sheetName val="등록자료"/>
      <sheetName val="상부수량(1)"/>
      <sheetName val="1호토공"/>
      <sheetName val="MYUN(MAC)"/>
      <sheetName val="식재가격"/>
      <sheetName val="제출내역 (2)"/>
      <sheetName val="현장관리비"/>
      <sheetName val="PIPE"/>
      <sheetName val="산근1,2"/>
      <sheetName val="내역서(기계)"/>
      <sheetName val="상수도토공집계표"/>
      <sheetName val="평균터파기고(1-2,ASP)"/>
      <sheetName val="교각(P1)수량"/>
      <sheetName val="대가수량"/>
      <sheetName val="Data&amp;Result"/>
      <sheetName val="총괄"/>
      <sheetName val="시점부교대"/>
      <sheetName val="Baby일위대가"/>
      <sheetName val="3.바닥판설계"/>
      <sheetName val="수로단위수량"/>
      <sheetName val="콘_재료분리(1)"/>
      <sheetName val="4)유동표"/>
      <sheetName val="내역서변경성원"/>
      <sheetName val="구천"/>
      <sheetName val="흄관기초"/>
      <sheetName val="COST"/>
      <sheetName val="견적서-을지"/>
      <sheetName val="1-1합"/>
      <sheetName val="1-1오"/>
      <sheetName val="1-1우"/>
      <sheetName val="ygd1-2"/>
      <sheetName val="ygr1-3"/>
      <sheetName val="ygr1-2"/>
      <sheetName val="ygr1-4"/>
      <sheetName val="일위대가 1"/>
      <sheetName val="산거 1(인력투입)"/>
      <sheetName val="일위대가 2"/>
      <sheetName val="일위대가 3"/>
      <sheetName val="지구단위계획내역서"/>
      <sheetName val="2@ BOX"/>
      <sheetName val="투입집계표"/>
      <sheetName val="이형관재료표(A-L)"/>
      <sheetName val="장비단가(010427)"/>
      <sheetName val="9811"/>
      <sheetName val="BEND LOSS"/>
      <sheetName val="Sensitivity"/>
      <sheetName val="평가내역"/>
      <sheetName val="1. 설계조건 2.단면가정 3. 하중계산"/>
      <sheetName val="기계가격"/>
      <sheetName val="사업총괄"/>
      <sheetName val="상반기손익차2총괄"/>
      <sheetName val="기본Data"/>
      <sheetName val="SAMPLE!"/>
      <sheetName val="자재집게표 "/>
      <sheetName val="●수량(침구보관창고-21평)"/>
      <sheetName val="몰탈재료산출"/>
      <sheetName val="일반수량총괄집계"/>
      <sheetName val="백암비스타내역"/>
      <sheetName val="토적(3차분)"/>
      <sheetName val="토량운반계산"/>
      <sheetName val="다곡2교"/>
      <sheetName val="업체별기성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WORK"/>
      <sheetName val="터널조도"/>
      <sheetName val="YES"/>
      <sheetName val="MOTOR"/>
      <sheetName val="조명율표"/>
      <sheetName val="예정(3)"/>
      <sheetName val="동원(3)"/>
      <sheetName val="1.설계기준"/>
      <sheetName val="3차설계"/>
      <sheetName val="단가비교표"/>
      <sheetName val="노임"/>
      <sheetName val="현황CODE"/>
      <sheetName val="손익현황"/>
      <sheetName val="기둥(원형)"/>
      <sheetName val="Sheet2"/>
      <sheetName val="옹벽"/>
      <sheetName val="DATA"/>
      <sheetName val="주형"/>
      <sheetName val="Sheet1 (2)"/>
      <sheetName val="ABUT수량-A1"/>
      <sheetName val="밸브설치"/>
      <sheetName val="3.바닥판설계"/>
      <sheetName val="JUCK"/>
      <sheetName val="Sheet1"/>
      <sheetName val="Ampecity Data"/>
      <sheetName val="BASIC (2)"/>
      <sheetName val="MCC제원"/>
      <sheetName val="과천MAIN"/>
      <sheetName val="연습장소"/>
      <sheetName val="Upgrades pricing"/>
      <sheetName val="IMPEADENCE MAP 취수장"/>
      <sheetName val="Macro(차단기)"/>
      <sheetName val="6PILE  (돌출)"/>
      <sheetName val="工완성공사율"/>
      <sheetName val="노무비 근거"/>
      <sheetName val="t형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총계"/>
      <sheetName val="수안보-MBR1"/>
      <sheetName val="입력DATA"/>
      <sheetName val="2000.11월설계내역"/>
      <sheetName val="8. 안정검토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일위대가표"/>
      <sheetName val="UNIT"/>
      <sheetName val="48신설수량"/>
      <sheetName val="정부노임단가"/>
      <sheetName val="인건-측정"/>
      <sheetName val="통합"/>
      <sheetName val="BOX"/>
      <sheetName val="TC표지"/>
      <sheetName val="산출(전주P7)"/>
      <sheetName val="9GNG운반"/>
      <sheetName val="설계조건"/>
      <sheetName val="시공계획"/>
      <sheetName val="전기일위대가"/>
      <sheetName val="H-PILE수량집계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설직재-1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표지 (2)"/>
      <sheetName val="단가산출"/>
      <sheetName val="N賃率-職"/>
      <sheetName val="간선계산"/>
      <sheetName val="하조서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대구실행"/>
      <sheetName val="Baby일위대가"/>
      <sheetName val="일반공사"/>
      <sheetName val="을"/>
      <sheetName val="FILE1"/>
      <sheetName val="입찰안"/>
      <sheetName val="0.집계"/>
      <sheetName val="매립"/>
      <sheetName val="기초단가"/>
      <sheetName val="직노"/>
      <sheetName val="실행내역"/>
      <sheetName val="98지급계획"/>
      <sheetName val="20관리비율"/>
      <sheetName val="전선 및 전선관"/>
      <sheetName val="2006기계경비산출표"/>
      <sheetName val="수량산출"/>
      <sheetName val="총괄"/>
      <sheetName val="토목"/>
      <sheetName val="부하계산서"/>
      <sheetName val="봉양~조차장간고하개명(신설)"/>
      <sheetName val="2공구수량"/>
      <sheetName val="cost"/>
      <sheetName val="sw1"/>
      <sheetName val="설계예산서"/>
      <sheetName val="수량집계"/>
      <sheetName val="내역"/>
      <sheetName val="가로등내역서"/>
      <sheetName val="보증수수료산출"/>
      <sheetName val="수량산출서"/>
      <sheetName val="수목데이타 "/>
      <sheetName val="변압기 및 발전기 용량"/>
      <sheetName val="#REF"/>
      <sheetName val="단가"/>
      <sheetName val="총괄표"/>
      <sheetName val="말뚝지지력산정"/>
      <sheetName val="터파기및재료"/>
      <sheetName val="집계표"/>
      <sheetName val="실행철강하도"/>
      <sheetName val="내역서2안"/>
      <sheetName val="소야공정계획표"/>
      <sheetName val="준검 내역서"/>
      <sheetName val="교각1"/>
      <sheetName val="1.수인터널"/>
      <sheetName val="일위대가표(유단가)"/>
      <sheetName val="단가 및 재료비"/>
      <sheetName val="6호기"/>
      <sheetName val="적용(기계)"/>
      <sheetName val="단가조사"/>
      <sheetName val="가로등"/>
      <sheetName val="주상도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기계경비"/>
      <sheetName val="내역(설계)"/>
      <sheetName val="부대공사비"/>
      <sheetName val="현장관리비집계표"/>
      <sheetName val="Macro1"/>
      <sheetName val="INPUT"/>
      <sheetName val="일위대가(목록)"/>
      <sheetName val="재료비"/>
      <sheetName val="총괄집계표"/>
      <sheetName val="ITEM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자재목록"/>
      <sheetName val="2000년1차"/>
      <sheetName val="신우"/>
      <sheetName val="단가산출서(기계)"/>
      <sheetName val="ASP포장"/>
      <sheetName val="부대내역"/>
      <sheetName val="내역서(전기)"/>
      <sheetName val="설계내역서"/>
      <sheetName val="- INFORMATION -"/>
      <sheetName val="예산변경사항"/>
      <sheetName val="대비"/>
      <sheetName val="200"/>
      <sheetName val="대치판정"/>
      <sheetName val="옹벽수량집계"/>
      <sheetName val="3BL공동구 수량"/>
      <sheetName val="Total"/>
      <sheetName val="원가계산"/>
      <sheetName val="에너지동"/>
      <sheetName val="연습"/>
      <sheetName val="코드표"/>
      <sheetName val="자재단가표"/>
      <sheetName val="고창터널(고창방향)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동력부하(도산)"/>
      <sheetName val="토공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식생블럭단위수량"/>
      <sheetName val="BQ"/>
      <sheetName val="단면(RW1)"/>
      <sheetName val="시설물일위"/>
      <sheetName val="비교표"/>
      <sheetName val="소비자가"/>
      <sheetName val="ilch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가로등부표"/>
      <sheetName val="조도계산서 (도서)"/>
      <sheetName val="LOPCALC"/>
      <sheetName val="재료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당초"/>
      <sheetName val="본공사"/>
      <sheetName val="DANGA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인건비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입찰보고"/>
      <sheetName val=" 상부공통집계(총괄)"/>
      <sheetName val="참조-(1)"/>
      <sheetName val="인건비 "/>
      <sheetName val="AILC004"/>
      <sheetName val="연결관산출조서"/>
      <sheetName val="단가일람"/>
      <sheetName val="조경일람"/>
      <sheetName val="일위대가목록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BOX전기내역"/>
      <sheetName val="하수급견적대비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001"/>
      <sheetName val="일위대가(가설)"/>
      <sheetName val="실행내역서"/>
      <sheetName val="BID-도로"/>
      <sheetName val="내력서"/>
      <sheetName val="대창(함평)-창열"/>
      <sheetName val="대창(장성)"/>
      <sheetName val="경비2내역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철거산출근거"/>
      <sheetName val="단위단가"/>
      <sheetName val="금리계산"/>
      <sheetName val="부대공Ⅱ"/>
      <sheetName val="98NS-N"/>
      <sheetName val="3.공통공사대비"/>
      <sheetName val="90.03실행 "/>
      <sheetName val="자료입력"/>
      <sheetName val="제-노임"/>
      <sheetName val="제직재"/>
      <sheetName val="96보완계획7.12"/>
      <sheetName val="지진시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BJJIN"/>
      <sheetName val="제품별"/>
      <sheetName val="금액내역서"/>
      <sheetName val="일위집계표"/>
      <sheetName val="5.정산서"/>
      <sheetName val="약품설비"/>
      <sheetName val="물량표"/>
      <sheetName val="견적대비"/>
      <sheetName val="견적의뢰서"/>
      <sheetName val="2F 회의실견적(5_14 일대)"/>
      <sheetName val="품셈"/>
      <sheetName val="공사기본자료"/>
      <sheetName val="조건"/>
      <sheetName val="STBOX"/>
      <sheetName val="하중계산"/>
      <sheetName val="SLAB"/>
      <sheetName val="유기공정"/>
      <sheetName val="1SPAN"/>
      <sheetName val="우각부보강"/>
      <sheetName val="부안일위"/>
      <sheetName val="공사비총괄표"/>
      <sheetName val="변경서식"/>
      <sheetName val="여흥"/>
      <sheetName val="설비"/>
      <sheetName val="원가계산서"/>
      <sheetName val="현금"/>
      <sheetName val="현장"/>
      <sheetName val="nys"/>
      <sheetName val="H PILE수량"/>
      <sheetName val="기초코드"/>
      <sheetName val="총괄내역서"/>
      <sheetName val="일위대가 집계표"/>
      <sheetName val="횡배수관토공수량"/>
      <sheetName val="품셈TABLE"/>
      <sheetName val="지급자재"/>
      <sheetName val="공사진행"/>
      <sheetName val="wall"/>
      <sheetName val="와동25-3(변경)"/>
      <sheetName val="기계"/>
      <sheetName val="TYPE-A"/>
      <sheetName val="현장지지물물량"/>
      <sheetName val="영업소실적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guard(mac)"/>
      <sheetName val="CTEMCOST"/>
      <sheetName val="Mc1"/>
      <sheetName val="2000,9월 일위"/>
      <sheetName val="물량산출근거"/>
      <sheetName val="CONCRETE"/>
      <sheetName val="설산1.나"/>
      <sheetName val="본사S"/>
      <sheetName val="전압강하계산"/>
      <sheetName val="D-3503"/>
      <sheetName val="철근량 검토"/>
      <sheetName val="8.PILE  (돌출)"/>
      <sheetName val="DATE"/>
      <sheetName val="기준액"/>
      <sheetName val="교량하부공"/>
      <sheetName val="70%"/>
      <sheetName val="본체"/>
      <sheetName val="7.1유효폭"/>
      <sheetName val="Piping Design Data"/>
      <sheetName val="가공비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전기혼잡제경비(45)"/>
      <sheetName val="종배수관"/>
      <sheetName val="NOMUBI"/>
      <sheetName val="토공계산서(부체도로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일위"/>
      <sheetName val="WORK"/>
      <sheetName val="터널조도"/>
      <sheetName val="총계"/>
      <sheetName val="내역서"/>
      <sheetName val="Sheet2"/>
      <sheetName val="ABUT수량-A1"/>
      <sheetName val="직노"/>
      <sheetName val="설계조건"/>
      <sheetName val="#REF"/>
      <sheetName val="노임"/>
      <sheetName val="Sheet1"/>
      <sheetName val="STBOX"/>
      <sheetName val="견적서(대외) (2)"/>
      <sheetName val="가공비"/>
      <sheetName val="시공계획"/>
      <sheetName val="Pier 3"/>
      <sheetName val="공사진행"/>
      <sheetName val="설비"/>
      <sheetName val="Sheet1 (2)"/>
      <sheetName val="수량3"/>
      <sheetName val="본체"/>
      <sheetName val="단면치수"/>
      <sheetName val="정부노임단가"/>
      <sheetName val="실행내역"/>
      <sheetName val="H-PILE수량집계"/>
      <sheetName val="기둥(원형)"/>
      <sheetName val="영업소실적"/>
      <sheetName val="실행철강하도"/>
      <sheetName val="플랜트 설치"/>
      <sheetName val="DATA"/>
      <sheetName val="3.바닥판설계"/>
      <sheetName val="하도급원가계산총괄표(식재)"/>
      <sheetName val="1-1"/>
      <sheetName val="노임단가"/>
      <sheetName val="주형"/>
      <sheetName val="기계경비"/>
      <sheetName val="JUCK"/>
      <sheetName val="Sheet6"/>
      <sheetName val="MOTOR"/>
      <sheetName val="03하반기내역서"/>
      <sheetName val="04상반기"/>
      <sheetName val="토공A"/>
      <sheetName val="5공철탑검토표"/>
      <sheetName val="4공철탑검토"/>
      <sheetName val="과천MAIN"/>
      <sheetName val="옹벽"/>
      <sheetName val="t형"/>
      <sheetName val="BID"/>
      <sheetName val="내역서적용수량 (지방도893)"/>
      <sheetName val="일위목록"/>
      <sheetName val="수안보-MBR1"/>
      <sheetName val="자재단가"/>
      <sheetName val="98지급계획"/>
      <sheetName val="설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산출"/>
      <sheetName val="내역서적용"/>
      <sheetName val="일위대가(1)"/>
      <sheetName val="노임"/>
      <sheetName val="횡배수관집현황(2공구)"/>
      <sheetName val="신우"/>
      <sheetName val="안동댐-발전설비"/>
      <sheetName val="원가계산서"/>
      <sheetName val="내역"/>
      <sheetName val="98NS-N"/>
      <sheetName val="산수배수"/>
      <sheetName val="산출내역서집계표"/>
      <sheetName val="준검 내역서"/>
      <sheetName val="일위대가"/>
      <sheetName val="대치판정"/>
      <sheetName val="인건-측정"/>
      <sheetName val="관로공표지"/>
      <sheetName val="한강운반비"/>
      <sheetName val="제-노임"/>
      <sheetName val="제직재"/>
      <sheetName val="s"/>
      <sheetName val="9GNG운반"/>
      <sheetName val="BQ(실행)"/>
      <sheetName val="Y-WORK"/>
      <sheetName val="원가서"/>
      <sheetName val="조명율표"/>
      <sheetName val="Sheet10"/>
      <sheetName val="내부수지예산"/>
      <sheetName val="(A)내역서"/>
      <sheetName val="중기사용료"/>
      <sheetName val="배관배선 단가조사"/>
      <sheetName val="일위대가집계"/>
      <sheetName val="1.수인터널"/>
      <sheetName val="배수공수량집계표 "/>
      <sheetName val="DATE"/>
      <sheetName val="초기화면"/>
      <sheetName val="연장및면적(좌측)"/>
      <sheetName val="선정요령"/>
      <sheetName val="Sheet1 (2)"/>
      <sheetName val="노임단가"/>
      <sheetName val="내역(중앙)"/>
      <sheetName val="내역(창신)"/>
      <sheetName val="일반수량총괄집계"/>
      <sheetName val="일위대가(가설)"/>
      <sheetName val="제경비최종"/>
      <sheetName val="기초코드"/>
      <sheetName val="전기단가조사서"/>
      <sheetName val="Sheet1"/>
      <sheetName val="70%"/>
      <sheetName val="gyun"/>
      <sheetName val="기초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발신정보"/>
      <sheetName val="노임"/>
      <sheetName val="ABUT수량-A1"/>
      <sheetName val="기본일위"/>
      <sheetName val="단가비교표"/>
      <sheetName val="N賃率-職"/>
      <sheetName val="J直材4"/>
      <sheetName val="2F 회의실견적(5_14 일대)"/>
      <sheetName val="동원(3)"/>
      <sheetName val="예정(3)"/>
      <sheetName val="NOMUBI"/>
      <sheetName val="sw1"/>
      <sheetName val="TOTAL"/>
      <sheetName val="실행철강하도"/>
      <sheetName val="조도계산서 (도서)"/>
      <sheetName val="I一般比"/>
      <sheetName val="인건-측정"/>
      <sheetName val="명세서"/>
      <sheetName val="동력부하(도산)"/>
      <sheetName val="96물가 CODE"/>
      <sheetName val="TABLE"/>
      <sheetName val="유기공정"/>
      <sheetName val="Sheet3"/>
      <sheetName val="감가상각"/>
      <sheetName val="연부97-1"/>
      <sheetName val="갑지1"/>
      <sheetName val="터널조도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Sheet1"/>
      <sheetName val="CP-E2 (품셈표)"/>
      <sheetName val="노임단가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인건비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ilch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DATA"/>
      <sheetName val="데이타"/>
      <sheetName val="일위대가(1)"/>
      <sheetName val="11월 가격"/>
      <sheetName val="연수동"/>
      <sheetName val="청천내"/>
      <sheetName val="일위"/>
      <sheetName val="6PILE  (돌출)"/>
      <sheetName val="실행내역서 "/>
      <sheetName val="입찰안"/>
      <sheetName val="DATE"/>
      <sheetName val="sheets"/>
      <sheetName val="예산M12A"/>
      <sheetName val="일위대가목차"/>
      <sheetName val="경비_원본"/>
      <sheetName val="Sheet14"/>
      <sheetName val="Sheet13"/>
      <sheetName val="danga"/>
      <sheetName val="유림골조"/>
      <sheetName val="소비자가"/>
      <sheetName val="6호기"/>
      <sheetName val="공사원가계산서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공사내역"/>
      <sheetName val="도"/>
      <sheetName val="전기일위대가"/>
      <sheetName val="BID"/>
      <sheetName val="내역"/>
      <sheetName val="건축내역"/>
      <sheetName val="을지"/>
      <sheetName val="DB"/>
      <sheetName val="LEGEND"/>
      <sheetName val="설직재-1"/>
      <sheetName val="주소록"/>
      <sheetName val="갑지(추정)"/>
      <sheetName val="합천내역"/>
      <sheetName val="조경"/>
      <sheetName val="계산서(곡선부)"/>
      <sheetName val="-치수표(곡선부)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본장"/>
      <sheetName val="도체종-상수표"/>
      <sheetName val="OPT7"/>
      <sheetName val="원가계산서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원형1호맨홀토공수량"/>
      <sheetName val="원본(갑지)"/>
      <sheetName val="판매96"/>
      <sheetName val="Sheet7"/>
      <sheetName val="차액보증"/>
      <sheetName val="정부노임단가"/>
      <sheetName val="소상 &quot;1&quot;"/>
      <sheetName val="10월가격"/>
      <sheetName val="장애코드"/>
      <sheetName val="현금예금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기계경비산출기준"/>
      <sheetName val="철거산출근거"/>
      <sheetName val="단가산출(변경없음)"/>
      <sheetName val="11.단가비교표_"/>
      <sheetName val="16.기계경비산출내역_"/>
      <sheetName val="타견적1"/>
      <sheetName val="타견적2"/>
      <sheetName val="타견적3"/>
      <sheetName val="기성금내역서"/>
      <sheetName val="밸브설치"/>
      <sheetName val="부속동"/>
      <sheetName val="공사개요(좌)"/>
      <sheetName val="직공비"/>
      <sheetName val="매입세율"/>
      <sheetName val="공사개요"/>
      <sheetName val="어음광고주"/>
      <sheetName val="통신원가"/>
      <sheetName val="금액집계"/>
      <sheetName val="터파기및재료"/>
      <sheetName val="GAEYO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장비집계"/>
      <sheetName val="단가산출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실정공사비단가표"/>
      <sheetName val="8.PILE  (돌출)"/>
      <sheetName val="백암비스타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임차품의(농조)"/>
      <sheetName val="copy"/>
      <sheetName val="심사물량"/>
      <sheetName val="심사계산"/>
      <sheetName val="일위내역"/>
      <sheetName val="수안보-MBR1"/>
      <sheetName val="견적대비 견적서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기성"/>
      <sheetName val="dt0301"/>
      <sheetName val="dtt0301"/>
      <sheetName val="7.1 자재단가표(케이블)"/>
      <sheetName val="목록"/>
      <sheetName val="LOAD-46"/>
      <sheetName val="부하(성남)"/>
      <sheetName val="토공계산서(부체도로)"/>
      <sheetName val="CTEMCOST"/>
      <sheetName val="기계내역"/>
      <sheetName val="화재_탐지_설비"/>
      <sheetName val="소상_&quot;1&quot;"/>
      <sheetName val="전기"/>
      <sheetName val="입출재고현황 (2)"/>
      <sheetName val="가로등기초"/>
      <sheetName val="내부부하"/>
      <sheetName val="날개벽수량표"/>
      <sheetName val="BASIC (2)"/>
      <sheetName val="첨부파일"/>
      <sheetName val="단면가정"/>
      <sheetName val="VE절감"/>
      <sheetName val="물량표S"/>
      <sheetName val="금액내역서"/>
      <sheetName val="물가시세"/>
      <sheetName val="ITEM"/>
      <sheetName val="type-F"/>
      <sheetName val="실행"/>
      <sheetName val="대치판정"/>
      <sheetName val="실행내역"/>
      <sheetName val="조도계산서 _도서_"/>
      <sheetName val="원가 (2)"/>
      <sheetName val="품산출서"/>
      <sheetName val="NEYOK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7내역"/>
      <sheetName val="건축원가계산서"/>
      <sheetName val="설계내역(2001)"/>
      <sheetName val="본체"/>
      <sheetName val="토목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BUS제원1"/>
      <sheetName val="dtxl"/>
      <sheetName val="협조전"/>
      <sheetName val="외주가공"/>
      <sheetName val="7단가"/>
      <sheetName val="1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시행후면적"/>
      <sheetName val="샘플표지"/>
      <sheetName val="1안"/>
      <sheetName val="단가비교표"/>
      <sheetName val="N賃率-職"/>
      <sheetName val="일위"/>
      <sheetName val="과천MAIN"/>
      <sheetName val="노임"/>
      <sheetName val="매립"/>
      <sheetName val="원가 (2)"/>
      <sheetName val="I一般比"/>
      <sheetName val="ABUT수량-A1"/>
      <sheetName val="Sheet2"/>
      <sheetName val="신우"/>
      <sheetName val="J直材4"/>
      <sheetName val="여과지동"/>
      <sheetName val="기초자료"/>
      <sheetName val="내역서1999.8최종"/>
      <sheetName val="2F 회의실견적(5_14 일대)"/>
      <sheetName val="품목납기"/>
      <sheetName val="예가표"/>
      <sheetName val="일위대가목차"/>
      <sheetName val="송라초중학교(final)"/>
      <sheetName val="집계표"/>
      <sheetName val="96갑지"/>
      <sheetName val="제-노임"/>
      <sheetName val="제직재"/>
      <sheetName val="전차선로 물량표"/>
      <sheetName val="감가상각"/>
      <sheetName val="#REF"/>
      <sheetName val="인건-측정"/>
      <sheetName val="sw1"/>
      <sheetName val="NOMUBI"/>
      <sheetName val="자재단가"/>
      <sheetName val="기본일위"/>
      <sheetName val="Macro1"/>
      <sheetName val="S0"/>
      <sheetName val="Sheet1"/>
      <sheetName val="동원(3)"/>
      <sheetName val="예정(3)"/>
      <sheetName val="정부노임단가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설계명세서(선로)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부하LOAD"/>
      <sheetName val="ITEM"/>
      <sheetName val="내역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이월가격"/>
      <sheetName val="약품설비"/>
      <sheetName val="부대공Ⅱ"/>
      <sheetName val="설비"/>
      <sheetName val="부산4"/>
      <sheetName val="수지예산"/>
      <sheetName val="전신환매도율"/>
      <sheetName val="원본(갑지)"/>
      <sheetName val="중기사용료"/>
      <sheetName val="하조서"/>
      <sheetName val="내역(영일)"/>
      <sheetName val="G.R300경비"/>
      <sheetName val="관급_File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인건비"/>
      <sheetName val="OPT7"/>
      <sheetName val="외천교"/>
      <sheetName val="종배수관"/>
      <sheetName val="10월가격"/>
      <sheetName val="기타유틸리티설비"/>
      <sheetName val="명세서"/>
      <sheetName val="일위대가목록"/>
      <sheetName val="Total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2F_회의실견적(5_14_일대)"/>
      <sheetName val="금호"/>
      <sheetName val="한전고리-을"/>
      <sheetName val="갑"/>
      <sheetName val="호남2"/>
      <sheetName val="소요자재"/>
      <sheetName val="원가계산서"/>
      <sheetName val="우각부보강"/>
      <sheetName val="유기공정"/>
      <sheetName val="PROCESS"/>
      <sheetName val="실행철강하도"/>
      <sheetName val="COVER"/>
      <sheetName val="산출내역서"/>
      <sheetName val="직공비"/>
      <sheetName val="Piping Design Data"/>
      <sheetName val="SCH"/>
      <sheetName val="표지"/>
      <sheetName val="부하계산서"/>
      <sheetName val="K1자재(3차등)"/>
      <sheetName val="Sheet3"/>
      <sheetName val="공통가설"/>
      <sheetName val="Macro(차단기)"/>
      <sheetName val="순공사비"/>
      <sheetName val="WIND"/>
      <sheetName val="소상 &quot;1&quot;"/>
      <sheetName val="MFAB"/>
      <sheetName val="MFRT"/>
      <sheetName val="MPKG"/>
      <sheetName val="MPRD"/>
      <sheetName val="사통"/>
      <sheetName val="CTEMCOST"/>
      <sheetName val="SBarch산근"/>
      <sheetName val="예총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견적3"/>
      <sheetName val="총괄"/>
      <sheetName val="약품공급2"/>
      <sheetName val="운동장 (2)"/>
      <sheetName val="Sheet4"/>
      <sheetName val="DATE"/>
      <sheetName val="업무분장 "/>
      <sheetName val="공통"/>
      <sheetName val="저리조양"/>
      <sheetName val="WORK"/>
      <sheetName val="배수공 시멘트 및 골재량 산출"/>
      <sheetName val="DATA"/>
      <sheetName val="SANBAISU"/>
      <sheetName val="SANTOGO"/>
      <sheetName val="가설건물"/>
      <sheetName val="YES-T"/>
      <sheetName val="단면치수"/>
      <sheetName val="산출근거#2-3"/>
      <sheetName val="공통(20-91)"/>
      <sheetName val="JUCK"/>
      <sheetName val="차액보증"/>
      <sheetName val="인사자료총집계"/>
      <sheetName val="노원열병합  건축공사기성내역서"/>
      <sheetName val="소비자가"/>
      <sheetName val="판매96"/>
      <sheetName val="직재"/>
      <sheetName val="price"/>
      <sheetName val="001"/>
      <sheetName val="각형맨홀"/>
      <sheetName val="실행비교"/>
      <sheetName val="Project Brief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산근"/>
      <sheetName val="6호기"/>
      <sheetName val="재무가정"/>
      <sheetName val="anaysis_sheet"/>
      <sheetName val="구조물철거타공정이월"/>
      <sheetName val="견적내용입력"/>
      <sheetName val="List"/>
      <sheetName val="기판현황  "/>
      <sheetName val="OH공량old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pbs_lambda"/>
      <sheetName val="Matériel embarqué PVC"/>
      <sheetName val="MOTOR"/>
      <sheetName val="투찰"/>
      <sheetName val="해체"/>
      <sheetName val="8.PILE  (돌출)"/>
      <sheetName val="danga"/>
      <sheetName val="ilch"/>
      <sheetName val="날개벽수량표"/>
      <sheetName val=" HIT-&gt;HMC 견적(3900)"/>
      <sheetName val="PROJECT BRIEF(EX.NEW)"/>
      <sheetName val="공사개요"/>
      <sheetName val="참고"/>
      <sheetName val="갑지(추정)"/>
      <sheetName val="맨홀"/>
      <sheetName val="cost"/>
      <sheetName val="A-4"/>
      <sheetName val="xxxxxx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분석"/>
      <sheetName val="시나리오2"/>
      <sheetName val="1기 비용"/>
      <sheetName val="시나리오"/>
      <sheetName val="XL4Poppy"/>
      <sheetName val="5.모델링"/>
      <sheetName val="Tool"/>
      <sheetName val="1을"/>
      <sheetName val="코드표"/>
      <sheetName val="원형1호맨홀토공수량"/>
      <sheetName val="주차구획선수량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8-3기계경비"/>
      <sheetName val="대비"/>
      <sheetName val="배수내역 (2)"/>
      <sheetName val="노원열병합__건축공사기성내역서"/>
      <sheetName val="공비대비"/>
      <sheetName val="본관동"/>
      <sheetName val="후관동"/>
      <sheetName val="배관단가조사서"/>
      <sheetName val="소야공정계획표"/>
      <sheetName val="위치조서"/>
      <sheetName val="ASP"/>
      <sheetName val="고창방향"/>
      <sheetName val="대로근거"/>
      <sheetName val="수량산출서"/>
      <sheetName val="견적을"/>
      <sheetName val="전력구구조물산근"/>
      <sheetName val="IN"/>
      <sheetName val="자압1"/>
      <sheetName val="설계"/>
      <sheetName val="부속동"/>
      <sheetName val="자료"/>
      <sheetName val="취합표"/>
      <sheetName val="물량산출"/>
      <sheetName val="일위_파일"/>
      <sheetName val="CP-E2 (품셈표)"/>
      <sheetName val="기술자료 (연수)"/>
      <sheetName val="와동25-3(변경)"/>
      <sheetName val="조명시설"/>
      <sheetName val="단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덕전리"/>
      <sheetName val="플랜트 설치"/>
      <sheetName val="음료실행"/>
      <sheetName val="CONCRETE"/>
      <sheetName val="입적표"/>
      <sheetName val="거래처등록"/>
      <sheetName val="참고자료"/>
      <sheetName val="내역(포장)"/>
      <sheetName val="토적집계"/>
      <sheetName val="내역서1"/>
      <sheetName val="상승노임"/>
      <sheetName val="Piping Cost"/>
      <sheetName val="PipWT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경계석수량집계"/>
      <sheetName val="보차도경계석"/>
      <sheetName val="경계석"/>
      <sheetName val="장애자용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"/>
      <sheetName val="공문"/>
      <sheetName val="SUM"/>
      <sheetName val="입찰서"/>
      <sheetName val="CB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 refreshError="1"/>
      <sheetData sheetId="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3차작업"/>
      <sheetName val="전기품산출"/>
      <sheetName val="Macro1"/>
      <sheetName val="화재 탐지 설비"/>
      <sheetName val="내역서"/>
      <sheetName val="인건-측정"/>
      <sheetName val="Sheet1"/>
      <sheetName val="工완성공사율"/>
      <sheetName val="工관리비율"/>
      <sheetName val="단가"/>
      <sheetName val="Macro(차단기)"/>
      <sheetName val="c_balju"/>
      <sheetName val="ABUT수량-A1"/>
      <sheetName val="7)화재 탐지 설비"/>
      <sheetName val="2.대외공문"/>
      <sheetName val="노무비"/>
      <sheetName val="Sheet2"/>
      <sheetName val="설계명세서"/>
      <sheetName val="계약원가"/>
      <sheetName val="내역"/>
      <sheetName val="POOM_MOTO"/>
      <sheetName val="POOM_MOTO2"/>
      <sheetName val="준검 내역서"/>
      <sheetName val="집계표"/>
      <sheetName val="토공계산"/>
      <sheetName val="tggwan(mac)"/>
      <sheetName val="주방"/>
      <sheetName val="전기공사"/>
      <sheetName val="DATA"/>
      <sheetName val="부하(성남)"/>
      <sheetName val="터널조도"/>
      <sheetName val="교각계산"/>
      <sheetName val="연습장소"/>
      <sheetName val="SG"/>
      <sheetName val="유기공정"/>
      <sheetName val="과천MAIN"/>
      <sheetName val="플랜트 설치"/>
      <sheetName val="부하계산서"/>
      <sheetName val="우수"/>
      <sheetName val="노임"/>
      <sheetName val="의정부문예회관변경내역"/>
      <sheetName val="갑지(추정)"/>
      <sheetName val="JUCK"/>
      <sheetName val="BSD (2)"/>
      <sheetName val="PROJECT BRIEF"/>
      <sheetName val="터파기및재료"/>
      <sheetName val="NO.3.PTA PLANT SD COST"/>
      <sheetName val="MOTOR"/>
      <sheetName val="gyun"/>
      <sheetName val="방송노임"/>
      <sheetName val="수량산출서-2"/>
      <sheetName val="가도공"/>
      <sheetName val="우배수"/>
      <sheetName val="DATE"/>
      <sheetName val="목차"/>
      <sheetName val="빌딩 안내"/>
      <sheetName val="__MAIN"/>
      <sheetName val="STEEL BOX 단면설계(SEC.8)"/>
      <sheetName val="제일"/>
      <sheetName val="조도계산서 (도서)"/>
      <sheetName val="단위수량"/>
      <sheetName val="부영5블럭-1"/>
      <sheetName val="실행비교"/>
      <sheetName val="실행철강하도"/>
      <sheetName val="적현로"/>
      <sheetName val="평당자료"/>
      <sheetName val="내역기준"/>
      <sheetName val="1차설계변경내역"/>
      <sheetName val="Total"/>
      <sheetName val="견적을지"/>
      <sheetName val="5.전사투자계획종함안"/>
      <sheetName val="노임단가"/>
      <sheetName val="을지"/>
      <sheetName val="과세면세표"/>
      <sheetName val="충주"/>
      <sheetName val="COVER"/>
      <sheetName val="적격"/>
      <sheetName val="예정(3)"/>
      <sheetName val="동원(3)"/>
      <sheetName val="세원견적서"/>
      <sheetName val="VXXXXX"/>
      <sheetName val="물가시세"/>
      <sheetName val="입고장부 (4)"/>
      <sheetName val="Sheet5"/>
      <sheetName val="기둥"/>
      <sheetName val="설계조건"/>
      <sheetName val="안정계산"/>
      <sheetName val="단면검토"/>
      <sheetName val="000000"/>
      <sheetName val="간선계산"/>
      <sheetName val="WORK"/>
      <sheetName val="401"/>
      <sheetName val="sw1"/>
      <sheetName val="NOMUBI"/>
      <sheetName val="견적서"/>
      <sheetName val="견적서 (2)"/>
      <sheetName val="일위대가(총괄)"/>
      <sheetName val="당정동공통이수"/>
      <sheetName val="당정동경상이수"/>
      <sheetName val="b_balju_cho"/>
      <sheetName val="내역서 "/>
      <sheetName val="A공구"/>
      <sheetName val="T형( 파일기초) 공현1교"/>
      <sheetName val="설비"/>
      <sheetName val="8.석축단위(H=1.5M)"/>
      <sheetName val="수량산출"/>
      <sheetName val="TYPE1"/>
      <sheetName val="소특"/>
      <sheetName val="경산"/>
      <sheetName val="보완2공내용요약"/>
      <sheetName val="기둥(원형)"/>
      <sheetName val="COPING"/>
      <sheetName val="을"/>
      <sheetName val="갑지1"/>
      <sheetName val="연부97-1"/>
      <sheetName val="969910( R)"/>
      <sheetName val="제4절-1"/>
      <sheetName val="수입"/>
      <sheetName val="ORIGN"/>
      <sheetName val="간접"/>
      <sheetName val="BQ(실행)"/>
      <sheetName val="6PILE  (돌출)"/>
      <sheetName val="3련 BOX"/>
      <sheetName val="98지급계획"/>
      <sheetName val="비교표"/>
      <sheetName val="철근집계표"/>
      <sheetName val="원가"/>
      <sheetName val="고분"/>
      <sheetName val="전기관급자재"/>
      <sheetName val="포장복구집계"/>
      <sheetName val="인건비"/>
      <sheetName val="남양시작동자105노65기1.3화1.2"/>
      <sheetName val="Sheet1 (2)"/>
      <sheetName val="코드"/>
      <sheetName val="정부노임단가"/>
      <sheetName val="주별납기"/>
      <sheetName val="산출내역서"/>
      <sheetName val="공량산출서"/>
      <sheetName val="표층포설및다짐"/>
      <sheetName val="J형측구단위수량"/>
      <sheetName val="하수급견적대비"/>
      <sheetName val="2공구자재집"/>
      <sheetName val="직노"/>
      <sheetName val="날개수량1.5"/>
      <sheetName val="경비2내역"/>
      <sheetName val="원가표지_"/>
      <sheetName val="원가계산서_총괄"/>
      <sheetName val="프로젝타_비교표"/>
      <sheetName val="원가표지__(2)"/>
      <sheetName val="화재_탐지_설비"/>
      <sheetName val="7)화재_탐지_설비"/>
      <sheetName val="2_대외공문"/>
      <sheetName val="준검_내역서"/>
      <sheetName val="BSD_(2)"/>
      <sheetName val="PROJECT_BRIEF"/>
      <sheetName val="JUCKEYK"/>
      <sheetName val="Front"/>
      <sheetName val="wall"/>
      <sheetName val="Piping Design Data"/>
      <sheetName val="차액보증"/>
      <sheetName val="운동장 (2)"/>
      <sheetName val="COPING-1"/>
      <sheetName val="역T형교대-2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수주"/>
      <sheetName val="Sheet1 (2)"/>
    </sheetNames>
    <sheetDataSet>
      <sheetData sheetId="0" refreshError="1"/>
      <sheetData sheetId="1" refreshError="1"/>
      <sheetData sheetId="2" refreshError="1">
        <row r="33">
          <cell r="D33">
            <v>1450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수주"/>
      <sheetName val="Sheet1 (2)"/>
    </sheetNames>
    <sheetDataSet>
      <sheetData sheetId="0" refreshError="1"/>
      <sheetData sheetId="1" refreshError="1"/>
      <sheetData sheetId="2" refreshError="1">
        <row r="34">
          <cell r="D34">
            <v>1200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내역서"/>
      <sheetName val="공량"/>
      <sheetName val="1.통신"/>
      <sheetName val="2.TV"/>
      <sheetName val="3.방송"/>
      <sheetName val="일위대가"/>
      <sheetName val="자재 단가표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첨부8.1기본공정"/>
      <sheetName val="첨부8.2종합공정표"/>
      <sheetName val="기계분야"/>
      <sheetName val="배관분야"/>
      <sheetName val="도면자료제출일정"/>
      <sheetName val="월별설계물량계획"/>
      <sheetName val="월별협력작업진도계획"/>
      <sheetName val="설계검토계획서"/>
      <sheetName val="설계검증계획서"/>
      <sheetName val="설계유효성확인계획서"/>
      <sheetName val="설계책임자선정"/>
      <sheetName val="매출 및 기성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약품공급2"/>
      <sheetName val="직공비"/>
      <sheetName val="접지수량"/>
      <sheetName val="성창원"/>
      <sheetName val="전체"/>
      <sheetName val="문학간접"/>
      <sheetName val="LD"/>
      <sheetName val="산출내역서집계표"/>
      <sheetName val="#REF"/>
      <sheetName val="갑지"/>
      <sheetName val="일위대가"/>
      <sheetName val="ABUT수량-A1"/>
      <sheetName val="제출내역 (2)"/>
      <sheetName val="준검 내역서"/>
      <sheetName val="퍼스트"/>
      <sheetName val="구조물집계"/>
      <sheetName val="토공집계"/>
      <sheetName val="Macro1"/>
      <sheetName val="정렬"/>
      <sheetName val="내역서"/>
      <sheetName val="적점"/>
      <sheetName val="터파기및재료"/>
      <sheetName val="동방설계서"/>
      <sheetName val="대포2교접속"/>
      <sheetName val="천방교접속"/>
      <sheetName val="4차원가계산서"/>
      <sheetName val="재료값"/>
      <sheetName val="단가 및 재료비"/>
      <sheetName val="단가"/>
      <sheetName val="입찰"/>
      <sheetName val="현경"/>
      <sheetName val="품셈TABLE"/>
      <sheetName val="SHEET PILE단가"/>
      <sheetName val="2000청천-덕평발주"/>
      <sheetName val="내역"/>
      <sheetName val="기성내역"/>
      <sheetName val="0001new"/>
      <sheetName val="교각1"/>
      <sheetName val="인수공규격"/>
      <sheetName val="1.설계조건"/>
      <sheetName val="RE9604"/>
      <sheetName val="실행철강하도"/>
      <sheetName val="C1ㅇ"/>
      <sheetName val="설비2차"/>
      <sheetName val="실행내역서 "/>
      <sheetName val="위치조서"/>
      <sheetName val="접속도수량집계표"/>
      <sheetName val="철근집계"/>
      <sheetName val="DATE"/>
      <sheetName val="요율"/>
      <sheetName val="금액내역서"/>
      <sheetName val="실행(1)"/>
      <sheetName val="원가서"/>
      <sheetName val="공량산출서"/>
      <sheetName val="자재일람"/>
      <sheetName val="접속도로1"/>
      <sheetName val="자판실행"/>
      <sheetName val="방수"/>
      <sheetName val="관급자재"/>
      <sheetName val="재료비"/>
      <sheetName val="tggwan(mac)"/>
      <sheetName val="대비2"/>
      <sheetName val="예산서"/>
      <sheetName val="앉음벽 (2)"/>
      <sheetName val="DB"/>
      <sheetName val="입출재고현황 (2)"/>
      <sheetName val="BID"/>
      <sheetName val="guard(mac)"/>
      <sheetName val="관급"/>
      <sheetName val="교통대책내역"/>
      <sheetName val="제경비"/>
      <sheetName val="소비자가"/>
      <sheetName val="내화구조체FTA"/>
      <sheetName val="빗물받이(910-510-410)"/>
      <sheetName val="2002하반기노임기준"/>
      <sheetName val="설계실행투찰"/>
      <sheetName val="전기일위목록"/>
      <sheetName val="7.경제성결과"/>
      <sheetName val="일반부표"/>
      <sheetName val="여과지동"/>
      <sheetName val="기초자료"/>
      <sheetName val="1,2공구원가계산서"/>
      <sheetName val="2공구산출내역"/>
      <sheetName val="1공구산출내역서"/>
      <sheetName val="계림(함평)"/>
      <sheetName val="계림(장성)"/>
      <sheetName val="상수도토공집계표"/>
      <sheetName val="콘_재료분리(1)"/>
      <sheetName val="노임"/>
      <sheetName val="적현로"/>
      <sheetName val="옹벽"/>
      <sheetName val="DATA"/>
      <sheetName val="A 견적"/>
      <sheetName val="당진1,2호기전선관설치및접지4차공사내역서-을지"/>
      <sheetName val="도급"/>
      <sheetName val="4.전기"/>
      <sheetName val="평가데이터"/>
      <sheetName val="을"/>
      <sheetName val="준공정산"/>
      <sheetName val="수량 산출서(당초)"/>
      <sheetName val="부하계산서"/>
      <sheetName val="TOWER 10TON"/>
      <sheetName val="설계"/>
      <sheetName val="2000년하반기"/>
      <sheetName val="Sheet5"/>
      <sheetName val="당초수량"/>
      <sheetName val="산출내역서"/>
      <sheetName val="자재"/>
      <sheetName val="b_balju"/>
      <sheetName val="설계개요"/>
      <sheetName val="교각계산"/>
      <sheetName val="5.동별횡주관경"/>
      <sheetName val="신호등일위대가"/>
      <sheetName val="데리네이타현황"/>
      <sheetName val="자재단가비교표"/>
      <sheetName val="봉양~조차장간고하개명(신설)"/>
      <sheetName val="슬래브수량"/>
      <sheetName val="물가시세"/>
      <sheetName val="노임단가"/>
      <sheetName val="정부노임단가"/>
      <sheetName val="수량산출근거"/>
      <sheetName val="건축내역서"/>
      <sheetName val="부대내역"/>
      <sheetName val="산출근거"/>
      <sheetName val="수량산출"/>
      <sheetName val="전기2005"/>
      <sheetName val="통신2005"/>
      <sheetName val="매입"/>
      <sheetName val="일위집계(기존)"/>
      <sheetName val="작업일보"/>
      <sheetName val="우수"/>
      <sheetName val="125PIECE"/>
      <sheetName val="토사(PE)"/>
      <sheetName val="일위집계표"/>
      <sheetName val="토목"/>
      <sheetName val="3.하중산정4.지지력"/>
      <sheetName val="판"/>
      <sheetName val="현장관리비참조"/>
      <sheetName val="환율change"/>
      <sheetName val="기기리스트"/>
      <sheetName val="일일총괄"/>
      <sheetName val="전동기"/>
      <sheetName val="원가계산서"/>
      <sheetName val="공사개요"/>
      <sheetName val="COVER"/>
      <sheetName val="Sheet6"/>
      <sheetName val="수로단위수량"/>
      <sheetName val="Resource2"/>
      <sheetName val="서울대규장각(가시설흙막이)"/>
      <sheetName val="노임단가 (2)"/>
      <sheetName val="직재"/>
      <sheetName val="유치원내역"/>
      <sheetName val="가도공"/>
      <sheetName val="기초자료입력"/>
      <sheetName val="청천내"/>
      <sheetName val="토공사"/>
      <sheetName val="내역표지"/>
      <sheetName val="편입토지조서"/>
      <sheetName val="인건-측정"/>
      <sheetName val="일위목록"/>
      <sheetName val="Macro(전선)"/>
      <sheetName val="Sheet2"/>
      <sheetName val="물가자료"/>
      <sheetName val="연결임시"/>
      <sheetName val="원가총괄"/>
      <sheetName val="내역기준"/>
      <sheetName val="일위산출"/>
      <sheetName val="을(1차)"/>
      <sheetName val="완도-군외"/>
      <sheetName val="가설공사비"/>
      <sheetName val="국내조달(통합-1)"/>
      <sheetName val="노무비 근거"/>
      <sheetName val="갑지1"/>
      <sheetName val="입고장부 (4)"/>
      <sheetName val="esc"/>
      <sheetName val="간접비계산"/>
      <sheetName val="자재단가"/>
      <sheetName val="주방"/>
      <sheetName val="전체_1설계"/>
      <sheetName val="과천MAIN"/>
      <sheetName val="갑지(추정)"/>
      <sheetName val="원도급"/>
      <sheetName val="하도급"/>
      <sheetName val="총괄내역서"/>
      <sheetName val="현장경비"/>
      <sheetName val="플랜트 설치"/>
      <sheetName val="자재테이블"/>
      <sheetName val="Y-WORK"/>
      <sheetName val="lee"/>
      <sheetName val="집계표소트"/>
      <sheetName val="수입"/>
      <sheetName val="전기계산"/>
      <sheetName val="총괄표"/>
      <sheetName val="조명시설"/>
      <sheetName val="일용노임단가"/>
      <sheetName val="1.취수장"/>
      <sheetName val="공사비총괄표"/>
      <sheetName val="날개벽수량표"/>
      <sheetName val="건축"/>
      <sheetName val="DESIGN_CRETERIA"/>
      <sheetName val="AHU집계"/>
      <sheetName val="공조기휀"/>
      <sheetName val="공조기"/>
      <sheetName val="5.전사투자계획종함안"/>
      <sheetName val="N賃率-職"/>
      <sheetName val="옥내소화전계산서"/>
      <sheetName val="경비_원본"/>
      <sheetName val="실행내역"/>
      <sheetName val="단위수량산출"/>
      <sheetName val="공통부대관리"/>
      <sheetName val="중강당 내역"/>
      <sheetName val="일위대가목록"/>
      <sheetName val="I一般比"/>
      <sheetName val="Sheet1 (2)"/>
      <sheetName val="8.석축단위(H=1.5M)"/>
      <sheetName val="계산표지"/>
      <sheetName val="T형( 파일기초) 공현1교"/>
      <sheetName val="자재입고"/>
      <sheetName val="제수"/>
      <sheetName val="공기"/>
      <sheetName val="내역(입찰)"/>
      <sheetName val="진주방향"/>
      <sheetName val="3월집계"/>
      <sheetName val="LF자재단가"/>
      <sheetName val="공사비집계표"/>
      <sheetName val="원가계산"/>
      <sheetName val="BSD (2)"/>
      <sheetName val="수량산출내역1115"/>
      <sheetName val="산정표"/>
      <sheetName val="착공내역"/>
      <sheetName val="Macro(차단기)"/>
      <sheetName val="상세내역,전력산출서"/>
      <sheetName val="간선계산"/>
      <sheetName val="연습장소"/>
      <sheetName val="지급자재"/>
      <sheetName val="A공구"/>
      <sheetName val="정리부09"/>
      <sheetName val="Total"/>
      <sheetName val="재개발"/>
      <sheetName val="공사비산출내역"/>
      <sheetName val="주경기-오배수"/>
      <sheetName val="전입"/>
      <sheetName val="급,배기팬"/>
      <sheetName val="입찰품의서"/>
      <sheetName val="재집"/>
      <sheetName val="총"/>
      <sheetName val="하수급견적대비"/>
      <sheetName val="단가표 (2)"/>
      <sheetName val="빌딩 안내"/>
      <sheetName val="건축공사"/>
      <sheetName val="정산서"/>
      <sheetName val="FAB별"/>
      <sheetName val="간접"/>
      <sheetName val="조경일람"/>
      <sheetName val="신관(1)"/>
      <sheetName val="#2_일위대가목록"/>
      <sheetName val="정보"/>
      <sheetName val="청주(철골발주의뢰서)"/>
      <sheetName val="spc 배관견적"/>
      <sheetName val="전체제잡비"/>
      <sheetName val="현설자료UT"/>
      <sheetName val="목록표"/>
      <sheetName val="수량산출서"/>
      <sheetName val="오산갈곳"/>
      <sheetName val="rate"/>
      <sheetName val="일위단가"/>
      <sheetName val="원가계산서구조조정"/>
      <sheetName val="접슬S=90"/>
      <sheetName val="접슬S≠90"/>
      <sheetName val="07피뢰침설비공사"/>
      <sheetName val="관리비비계상"/>
      <sheetName val="세원견적서"/>
      <sheetName val="Excel"/>
      <sheetName val="조건"/>
      <sheetName val="실행"/>
      <sheetName val="충주"/>
      <sheetName val="토공사B동추가"/>
      <sheetName val="옹벽수량집계표"/>
      <sheetName val="본사인상전"/>
      <sheetName val="Front"/>
      <sheetName val="wall"/>
      <sheetName val="기준"/>
      <sheetName val="터널조도"/>
      <sheetName val="차액보증"/>
      <sheetName val="집수정(600-700)"/>
      <sheetName val="분전반일위대가"/>
      <sheetName val="단가산출"/>
      <sheetName val="가공비"/>
      <sheetName val="내역(가지)"/>
      <sheetName val="2"/>
      <sheetName val="집계"/>
      <sheetName val="Customer Databas"/>
      <sheetName val="영흥TL(UP,DOWN) "/>
      <sheetName val="실행비교"/>
      <sheetName val="정류기"/>
      <sheetName val="직노"/>
      <sheetName val="노임단가표"/>
      <sheetName val="단가_및_재료비"/>
      <sheetName val="노임,재료비"/>
      <sheetName val="임대동호배치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REDUCER"/>
      <sheetName val="WE'T"/>
      <sheetName val="공통가설"/>
      <sheetName val="F4-F7"/>
      <sheetName val="부하(성남)"/>
      <sheetName val="테이블"/>
      <sheetName val=" 소방공사 산출근거"/>
      <sheetName val="3BL공동구 수량"/>
      <sheetName val="민감도분석"/>
      <sheetName val="자동제어"/>
      <sheetName val="총괄설계내역서"/>
      <sheetName val="코드"/>
      <sheetName val="정내"/>
      <sheetName val="화재 탐지 설비"/>
      <sheetName val="남양시작동자105노65기1.3화1.2"/>
      <sheetName val="토공총괄표"/>
      <sheetName val="S0"/>
      <sheetName val="설비공사"/>
      <sheetName val="FM"/>
      <sheetName val="관리,공감"/>
      <sheetName val="2공종별예산조서"/>
      <sheetName val="조명율표"/>
      <sheetName val=""/>
      <sheetName val="코드일람표2001년10월"/>
      <sheetName val="간이영수증"/>
      <sheetName val="전기설계변경"/>
      <sheetName val="DANGA"/>
      <sheetName val="DATA 입력란"/>
      <sheetName val="1. 설계조건 2.단면가정 3. 하중계산"/>
      <sheetName val="초기화면"/>
      <sheetName val="폐기물"/>
      <sheetName val="자료입력"/>
      <sheetName val="설계명세서"/>
      <sheetName val="예산명세서"/>
      <sheetName val="98지급계획"/>
      <sheetName val="총괄"/>
      <sheetName val="수정계획3"/>
      <sheetName val="견적"/>
      <sheetName val="6PILE  (돌출)"/>
      <sheetName val="전도자금"/>
      <sheetName val="JUCKEYK"/>
      <sheetName val="표준건축비"/>
      <sheetName val="10월관리비"/>
      <sheetName val="미드수량"/>
      <sheetName val="토목품셈"/>
      <sheetName val="개발운영비청구"/>
      <sheetName val="70%"/>
      <sheetName val="개요"/>
      <sheetName val="2.대외공문"/>
      <sheetName val="개략"/>
      <sheetName val="PROJECT BRIEF"/>
      <sheetName val="공정증감대ㅈ표"/>
      <sheetName val="단위단가"/>
      <sheetName val="기초단가"/>
      <sheetName val="수압집계"/>
      <sheetName val="설비"/>
      <sheetName val="SCH"/>
      <sheetName val="CTEMCOST"/>
      <sheetName val="가설"/>
      <sheetName val="품셈"/>
      <sheetName val="200"/>
      <sheetName val="관리동"/>
      <sheetName val="자재목록"/>
      <sheetName val="노임목록"/>
      <sheetName val="데이타"/>
      <sheetName val="경산"/>
      <sheetName val="평당자료"/>
      <sheetName val="각형맨홀"/>
      <sheetName val="단가목록"/>
      <sheetName val="제4절-1"/>
      <sheetName val="몰탈재료산출"/>
      <sheetName val="옥외외등집계표"/>
      <sheetName val="내역서 (2)"/>
      <sheetName val="인부신상자료"/>
      <sheetName val="수우미양가(Vlookup)"/>
      <sheetName val="골조시행"/>
      <sheetName val="IBASE"/>
      <sheetName val="도담구내 개소별 명세"/>
      <sheetName val="을부담운반비"/>
      <sheetName val="구조물철거타공정이월"/>
      <sheetName val="대공종"/>
      <sheetName val="철근계"/>
      <sheetName val="설계예산서"/>
      <sheetName val="단가일람"/>
      <sheetName val="8설7발"/>
      <sheetName val="위생-sa"/>
      <sheetName val="POOM_MOTO"/>
      <sheetName val="POOM_MOTO2"/>
      <sheetName val="A4"/>
      <sheetName val="설계조건"/>
      <sheetName val="00000"/>
      <sheetName val="입찰안"/>
      <sheetName val="1월"/>
      <sheetName val="내역서1"/>
      <sheetName val="청하배수"/>
      <sheetName val="전기단가조사서"/>
      <sheetName val="중동상가"/>
      <sheetName val="원가명세"/>
      <sheetName val="재학생"/>
      <sheetName val="1공구(입찰내역)"/>
      <sheetName val="맨홀토공산출"/>
      <sheetName val="기계경비(시간당)"/>
      <sheetName val="결과"/>
      <sheetName val="SUB일위대가"/>
      <sheetName val="도면자료제출일정"/>
      <sheetName val="공사비총괄"/>
      <sheetName val="찍기"/>
      <sheetName val="내역서 "/>
      <sheetName val="변경실행(2차) "/>
      <sheetName val="신규일위대가"/>
      <sheetName val="설계가"/>
      <sheetName val="EQT-ESTN"/>
      <sheetName val="잡철단가대비"/>
      <sheetName val="협력업체주소"/>
      <sheetName val="시험장S자로가로등공사"/>
      <sheetName val="물집"/>
      <sheetName val="공사비예산서"/>
      <sheetName val="단위중량"/>
      <sheetName val="분전함신설"/>
      <sheetName val="접지1종"/>
      <sheetName val="사유서제출현황-2"/>
      <sheetName val="배관가대"/>
      <sheetName val="펌프자재"/>
      <sheetName val="CM 1"/>
      <sheetName val="산수배수"/>
      <sheetName val="Proposal"/>
      <sheetName val="목차"/>
      <sheetName val="hvac내역서(제어동)"/>
      <sheetName val="청구내역(9807)"/>
      <sheetName val="보완토적"/>
      <sheetName val="1_설계조건"/>
      <sheetName val="실행내역서_"/>
      <sheetName val="SHEET_PILE단가"/>
      <sheetName val="앉음벽_(2)"/>
      <sheetName val="입출재고현황_(2)"/>
      <sheetName val="수량산출서-2"/>
      <sheetName val="sh1"/>
      <sheetName val="첨4"/>
      <sheetName val="이토변실(A3-LINE)"/>
      <sheetName val="TYPE-A"/>
      <sheetName val="통신대가"/>
      <sheetName val="전기"/>
      <sheetName val="단가집계"/>
      <sheetName val="내역갑지"/>
      <sheetName val="조직"/>
      <sheetName val="원가"/>
      <sheetName val="당사실시1"/>
      <sheetName val="원하대비"/>
      <sheetName val="산출근거1"/>
      <sheetName val="대림경상68억"/>
      <sheetName val="공문"/>
      <sheetName val="대치판정"/>
      <sheetName val="인건비"/>
      <sheetName val="토목주소"/>
      <sheetName val="건축2"/>
      <sheetName val="설계카드"/>
      <sheetName val="조도계산서 (도서)"/>
      <sheetName val="c_balju"/>
      <sheetName val="계수시트"/>
      <sheetName val="시설물일위"/>
      <sheetName val="자재대"/>
      <sheetName val="Requirement(Work Crew)"/>
      <sheetName val="수원공사비"/>
      <sheetName val="파일구성"/>
      <sheetName val="결재갑지"/>
      <sheetName val="장비단가표"/>
      <sheetName val="금액"/>
      <sheetName val="개산공사비"/>
      <sheetName val="諸元"/>
      <sheetName val="예산총괄"/>
      <sheetName val="2.1"/>
      <sheetName val="L형측구"/>
      <sheetName val="순성토"/>
      <sheetName val="수목단가"/>
      <sheetName val="시설수량표"/>
      <sheetName val="식재수량표"/>
      <sheetName val="상-교대(A1-A2)"/>
      <sheetName val="a1.시중노임및물가시세"/>
      <sheetName val="자재집계"/>
      <sheetName val="토공(완충)"/>
      <sheetName val="세부내역서"/>
      <sheetName val="토목내역서"/>
      <sheetName val="중사"/>
      <sheetName val="적용인원(지우지말것)"/>
      <sheetName val="1"/>
      <sheetName val="TYPE-B 평균H"/>
      <sheetName val="개선안 개요"/>
      <sheetName val="식재인부"/>
      <sheetName val="노임 및 중기단가"/>
      <sheetName val="공사비증감"/>
      <sheetName val="산출"/>
      <sheetName val="TRE TABLE"/>
      <sheetName val="중간부"/>
      <sheetName val="예가표"/>
      <sheetName val="통신물량"/>
      <sheetName val="104동"/>
      <sheetName val="단면"/>
      <sheetName val="갈현동"/>
      <sheetName val="MOTOR"/>
      <sheetName val="건설실행"/>
      <sheetName val="2.냉난방설비공사"/>
      <sheetName val="수목표준대가"/>
      <sheetName val="7.자동제어공사"/>
      <sheetName val="표_재료"/>
      <sheetName val="품셈총괄표"/>
      <sheetName val="차압계산"/>
      <sheetName val="소방"/>
      <sheetName val="이월"/>
      <sheetName val="통계연보"/>
      <sheetName val="직접비"/>
      <sheetName val="Macro2"/>
      <sheetName val="상행선"/>
      <sheetName val="의정부문예회관변경내역"/>
      <sheetName val="가락화장을지"/>
      <sheetName val="PI"/>
      <sheetName val="SENSOR LIST"/>
      <sheetName val="JUCK"/>
      <sheetName val="C3.토목_옹벽"/>
      <sheetName val="A3.공사비 검토"/>
      <sheetName val="A6.샤시등"/>
      <sheetName val="0.0ControlSheet"/>
      <sheetName val="자재co"/>
      <sheetName val="제출내역_(2)"/>
      <sheetName val="준검_내역서"/>
      <sheetName val="T형(_파일기초)_공현1교"/>
      <sheetName val="4_전기"/>
      <sheetName val="7_경제성결과"/>
      <sheetName val="수량_산출서(당초)"/>
      <sheetName val="5_동별횡주관경"/>
      <sheetName val="노임단가_(2)"/>
      <sheetName val="Sheet1_(2)"/>
      <sheetName val="산재 안전"/>
      <sheetName val="노무비 경비"/>
      <sheetName val="원형1호맨홀토공수량"/>
      <sheetName val="3.바닥판설계"/>
      <sheetName val="3도로"/>
      <sheetName val="401"/>
      <sheetName val="단가조사서"/>
      <sheetName val="XL4Poppy"/>
      <sheetName val="연부97-1"/>
      <sheetName val="운반"/>
      <sheetName val="투찰내역"/>
      <sheetName val="일일"/>
      <sheetName val="사업관리"/>
      <sheetName val="#2정산"/>
      <sheetName val="DHEQSUPT"/>
      <sheetName val="XXXXXX"/>
      <sheetName val="중기일위대가"/>
      <sheetName val="RESOURCE"/>
      <sheetName val="변경품셈"/>
      <sheetName val="NOMUBI"/>
      <sheetName val="sw1"/>
      <sheetName val="투찰"/>
      <sheetName val="gyun"/>
      <sheetName val="103동"/>
      <sheetName val="셈플(물량산출)"/>
      <sheetName val="인원계획"/>
      <sheetName val="증감내역서"/>
      <sheetName val="깨기수량"/>
      <sheetName val="설 계"/>
      <sheetName val="집수정현황"/>
      <sheetName val="피벗테이블데이터분석"/>
      <sheetName val="평균높이산출근거"/>
      <sheetName val="횡배수관위치조서"/>
      <sheetName val="sub"/>
      <sheetName val="단가조사"/>
      <sheetName val="DATA(VTL)"/>
      <sheetName val="설계내역서"/>
      <sheetName val="8_석축단위(H=1_5M)"/>
      <sheetName val="1_취수장"/>
      <sheetName val="TOWER_10TON"/>
      <sheetName val="A_견적"/>
      <sheetName val="플랜트_설치"/>
      <sheetName val="STEEL BOX 단면설계(SEC.8)"/>
      <sheetName val="PIPING"/>
      <sheetName val="부영5블럭-1"/>
      <sheetName val="간접(90)"/>
      <sheetName val="전신환매도율"/>
      <sheetName val="일위"/>
      <sheetName val="6.이토처리시간"/>
      <sheetName val="적격"/>
      <sheetName val="장비집계"/>
      <sheetName val="운동장 (2)"/>
      <sheetName val="특별교실"/>
      <sheetName val="일위대가-2"/>
      <sheetName val="명세서"/>
      <sheetName val="자재집게표 "/>
      <sheetName val="b_balju_cho"/>
      <sheetName val="CAL"/>
      <sheetName val="가스"/>
      <sheetName val="여수토토적"/>
      <sheetName val="용수지선토적"/>
      <sheetName val="도로토적"/>
      <sheetName val="아파트건축"/>
      <sheetName val="6호기"/>
      <sheetName val="FACTOR"/>
      <sheetName val="Sheet250"/>
      <sheetName val="목록"/>
      <sheetName val="Sheet245"/>
      <sheetName val="현장관리비"/>
      <sheetName val="우배수"/>
      <sheetName val="투자효율분석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/>
      <sheetData sheetId="635" refreshError="1"/>
      <sheetData sheetId="636" refreshError="1"/>
      <sheetData sheetId="63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IDROLL"/>
    </sheetNames>
    <definedNames>
      <definedName name="Chart973_Click" refersTo="#REF!"/>
    </defined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-E2 (품셈표)"/>
      <sheetName val="PULLING SUPT등"/>
      <sheetName val="#REF"/>
      <sheetName val="단가산"/>
      <sheetName val="품셈"/>
      <sheetName val="cable품셈표(한전)"/>
      <sheetName val="노임단가"/>
      <sheetName val="BID"/>
      <sheetName val="남양시작동자105노65기1.3화1.2"/>
      <sheetName val="ABUT수량-A1"/>
      <sheetName val="내역"/>
      <sheetName val="예산서"/>
      <sheetName val="tggwan(mac)"/>
      <sheetName val="2000년1차"/>
      <sheetName val="2000전체분"/>
      <sheetName val="총괄"/>
      <sheetName val="내역(한신APT)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17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방법"/>
      <sheetName val="강편(3선재-4TON)"/>
      <sheetName val="적용기준(3선재-4TON)"/>
      <sheetName val="강편(3선재-6TON)"/>
      <sheetName val="강편(3선재-6TON) (REV1)"/>
      <sheetName val="적용기준(3선재-6TON)"/>
      <sheetName val="강편(3후판-4TON)"/>
      <sheetName val="적용기준(3후판-4TON)"/>
      <sheetName val="강편(3후판-6TON)"/>
      <sheetName val="적용기준(3후판-6TON)"/>
      <sheetName val="강편(3후판-6TON)(REV1)"/>
      <sheetName val="가열로 총괄표(1)"/>
      <sheetName val="가열로 총괄표(2)"/>
      <sheetName val="강편(장입설비)"/>
      <sheetName val="2선재"/>
      <sheetName val="3선재"/>
      <sheetName val="투자내용검토(공통사항)"/>
      <sheetName val="투자내용검토(강편)"/>
      <sheetName val="투자내용검토(2선재)"/>
      <sheetName val="투자내용검토(3선재)"/>
      <sheetName val="Sheet7"/>
      <sheetName val="Sheet8"/>
      <sheetName val="Sheet9"/>
      <sheetName val="Sheet10"/>
    </sheetNames>
    <sheetDataSet>
      <sheetData sheetId="0">
        <row r="7">
          <cell r="C7">
            <v>8.0990000000000002</v>
          </cell>
          <cell r="D7">
            <v>10.7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K-GT"/>
      <sheetName val="MUK-List"/>
    </sheetNames>
    <sheetDataSet>
      <sheetData sheetId="0" refreshError="1"/>
      <sheetData sheetId="1">
        <row r="3">
          <cell r="AA3" t="str">
            <v>Bemerk. / remarks</v>
          </cell>
          <cell r="AB3" t="str">
            <v>Bemerk. / remarks</v>
          </cell>
        </row>
        <row r="4">
          <cell r="H4" t="str">
            <v>Maschine/</v>
          </cell>
          <cell r="I4" t="str">
            <v>Funktionsgruppe/</v>
          </cell>
          <cell r="J4" t="str">
            <v>Funktion/</v>
          </cell>
          <cell r="K4" t="str">
            <v>unit /</v>
          </cell>
          <cell r="L4" t="str">
            <v>function group /</v>
          </cell>
          <cell r="M4" t="str">
            <v>function /</v>
          </cell>
          <cell r="AB4" t="str">
            <v>remark/</v>
          </cell>
        </row>
        <row r="5">
          <cell r="H5" t="str">
            <v>unit</v>
          </cell>
          <cell r="I5" t="str">
            <v>function group</v>
          </cell>
          <cell r="J5" t="str">
            <v>function</v>
          </cell>
          <cell r="K5" t="str">
            <v>Maschine</v>
          </cell>
          <cell r="L5" t="str">
            <v>Funktionsgruppe</v>
          </cell>
          <cell r="M5" t="str">
            <v>Funktion</v>
          </cell>
          <cell r="AB5" t="str">
            <v>Bemerkung</v>
          </cell>
        </row>
        <row r="9">
          <cell r="H9" t="str">
            <v xml:space="preserve"> </v>
          </cell>
        </row>
        <row r="10">
          <cell r="H10">
            <v>8</v>
          </cell>
          <cell r="I10">
            <v>9</v>
          </cell>
          <cell r="J10">
            <v>10</v>
          </cell>
          <cell r="K10" t="str">
            <v>8a</v>
          </cell>
          <cell r="L10" t="str">
            <v>9a</v>
          </cell>
          <cell r="M10" t="str">
            <v>10a</v>
          </cell>
          <cell r="AA10">
            <v>23</v>
          </cell>
          <cell r="AB10" t="str">
            <v>23a</v>
          </cell>
        </row>
        <row r="11">
          <cell r="H11" t="str">
            <v>MASCHINE</v>
          </cell>
          <cell r="I11" t="str">
            <v>GRUPPE</v>
          </cell>
          <cell r="J11" t="str">
            <v>FUNKTION</v>
          </cell>
          <cell r="K11" t="str">
            <v>UNIT</v>
          </cell>
          <cell r="L11" t="str">
            <v>GROUP</v>
          </cell>
          <cell r="M11" t="str">
            <v>FUNCTION</v>
          </cell>
          <cell r="AA11" t="str">
            <v>Bmerkungen</v>
          </cell>
          <cell r="AB11" t="str">
            <v>REMARKS</v>
          </cell>
        </row>
        <row r="13">
          <cell r="H13" t="str">
            <v>1.00 Bundtransporteinrichtungen</v>
          </cell>
          <cell r="K13" t="str">
            <v>Main drives</v>
          </cell>
          <cell r="AB13">
            <v>0</v>
          </cell>
        </row>
        <row r="14">
          <cell r="H14" t="str">
            <v>siehe separate M+K-Liste Firma STN</v>
          </cell>
          <cell r="AB14">
            <v>0</v>
          </cell>
        </row>
        <row r="15">
          <cell r="H15" t="str">
            <v>1.04 Bindebandzerkleinerung</v>
          </cell>
          <cell r="K15" t="str">
            <v>Pay - Off Reel / Reversing Reel No.1</v>
          </cell>
          <cell r="AB15">
            <v>0</v>
          </cell>
        </row>
        <row r="16">
          <cell r="K16" t="str">
            <v>Pay - Off Reel</v>
          </cell>
          <cell r="L16" t="str">
            <v>Drive</v>
          </cell>
          <cell r="M16" t="str">
            <v>Rotate forward / backward</v>
          </cell>
          <cell r="AA16" t="str">
            <v>Horiz. shifting appr. +/- 100mm</v>
          </cell>
          <cell r="AB16" t="str">
            <v>Horiz. shifting appr. +/- 100mm</v>
          </cell>
        </row>
        <row r="17">
          <cell r="K17" t="str">
            <v>Pay - Off Reel</v>
          </cell>
          <cell r="L17" t="str">
            <v>Drive</v>
          </cell>
          <cell r="M17" t="str">
            <v>Speed Control</v>
          </cell>
        </row>
        <row r="18">
          <cell r="K18" t="str">
            <v>Pay - Off Reel</v>
          </cell>
          <cell r="L18" t="str">
            <v>Drive</v>
          </cell>
          <cell r="M18" t="str">
            <v>Monitoring</v>
          </cell>
        </row>
        <row r="19">
          <cell r="K19" t="str">
            <v>Pay - Off Reel</v>
          </cell>
          <cell r="L19" t="str">
            <v>Drive</v>
          </cell>
          <cell r="M19" t="str">
            <v>Control</v>
          </cell>
        </row>
        <row r="20">
          <cell r="K20" t="str">
            <v>Pay - Off Reel</v>
          </cell>
          <cell r="L20" t="str">
            <v>Drive</v>
          </cell>
          <cell r="M20" t="str">
            <v>Brake</v>
          </cell>
          <cell r="AA20" t="str">
            <v>Disk brake for emergency braking</v>
          </cell>
          <cell r="AB20" t="str">
            <v>Disk brake for emergency braking</v>
          </cell>
        </row>
        <row r="22">
          <cell r="K22" t="str">
            <v>Pay - Off Reel</v>
          </cell>
          <cell r="L22" t="str">
            <v>Drive</v>
          </cell>
          <cell r="M22" t="str">
            <v>Technical Data:</v>
          </cell>
        </row>
        <row r="23">
          <cell r="K23" t="str">
            <v>Pay - Off Reel</v>
          </cell>
          <cell r="L23" t="str">
            <v>Drive</v>
          </cell>
          <cell r="M23" t="str">
            <v>Rating</v>
          </cell>
        </row>
        <row r="24">
          <cell r="K24" t="str">
            <v>Pay - Off Reel</v>
          </cell>
          <cell r="L24" t="str">
            <v>Drive</v>
          </cell>
          <cell r="M24" t="str">
            <v>Speed rpm</v>
          </cell>
        </row>
        <row r="25">
          <cell r="K25" t="str">
            <v>Pay - Off Reel</v>
          </cell>
          <cell r="L25" t="str">
            <v>Drive</v>
          </cell>
          <cell r="M25" t="str">
            <v>Torque</v>
          </cell>
        </row>
        <row r="26">
          <cell r="K26" t="str">
            <v>Pay - Off Reel</v>
          </cell>
          <cell r="L26" t="str">
            <v>Drive</v>
          </cell>
          <cell r="M26" t="str">
            <v>Gear ratio</v>
          </cell>
        </row>
        <row r="27">
          <cell r="K27" t="str">
            <v>Pay - Off Reel</v>
          </cell>
          <cell r="L27" t="str">
            <v>Drive</v>
          </cell>
          <cell r="M27" t="str">
            <v>Speed</v>
          </cell>
        </row>
        <row r="28">
          <cell r="K28" t="str">
            <v>Pay - Off Reel</v>
          </cell>
          <cell r="L28" t="str">
            <v>Drive</v>
          </cell>
          <cell r="M28" t="str">
            <v>Coil diameter</v>
          </cell>
        </row>
        <row r="29">
          <cell r="K29" t="str">
            <v>Pay - Off Reel</v>
          </cell>
          <cell r="L29" t="str">
            <v>Drive</v>
          </cell>
          <cell r="M29" t="str">
            <v>Strip tension max.</v>
          </cell>
        </row>
        <row r="30">
          <cell r="K30" t="str">
            <v>Pay - Off Reel</v>
          </cell>
          <cell r="L30" t="str">
            <v>Drive</v>
          </cell>
          <cell r="M30" t="str">
            <v>Strip tension min.</v>
          </cell>
        </row>
        <row r="31">
          <cell r="K31" t="str">
            <v>Pay - Off Reel</v>
          </cell>
          <cell r="L31" t="str">
            <v>Drive</v>
          </cell>
          <cell r="M31" t="str">
            <v>Axial thrust (100/200%)</v>
          </cell>
        </row>
        <row r="33">
          <cell r="K33" t="str">
            <v>Pay - Off Reel</v>
          </cell>
          <cell r="L33" t="str">
            <v>Drive</v>
          </cell>
          <cell r="M33" t="str">
            <v>Moment of Inertia:</v>
          </cell>
        </row>
        <row r="34">
          <cell r="K34" t="str">
            <v>Pay - Off Reel</v>
          </cell>
          <cell r="L34" t="str">
            <v>Drive</v>
          </cell>
          <cell r="M34" t="str">
            <v>_Motor (total)</v>
          </cell>
        </row>
        <row r="35">
          <cell r="K35" t="str">
            <v>Pay - Off Reel</v>
          </cell>
          <cell r="L35" t="str">
            <v>Drive</v>
          </cell>
          <cell r="M35" t="str">
            <v>_Mechanic without coil</v>
          </cell>
        </row>
        <row r="36">
          <cell r="K36" t="str">
            <v>Pay - Off Reel</v>
          </cell>
          <cell r="L36" t="str">
            <v>Drive</v>
          </cell>
          <cell r="M36" t="str">
            <v>_Mechanic with coil</v>
          </cell>
        </row>
        <row r="37">
          <cell r="K37" t="str">
            <v>Pay - Off Reel</v>
          </cell>
          <cell r="L37" t="str">
            <v>Drive</v>
          </cell>
          <cell r="M37" t="str">
            <v>Motor Spring Constant</v>
          </cell>
        </row>
        <row r="39">
          <cell r="K39" t="str">
            <v>Entry Tension Bridle, Bottom Roll Drive</v>
          </cell>
        </row>
        <row r="40">
          <cell r="K40" t="str">
            <v>Entry tension bridle, bottom roll</v>
          </cell>
          <cell r="L40" t="str">
            <v>Drive</v>
          </cell>
          <cell r="M40" t="str">
            <v>rotate forward / backward</v>
          </cell>
        </row>
        <row r="41">
          <cell r="K41" t="str">
            <v>Entry tension bridle, bottom roll</v>
          </cell>
          <cell r="L41" t="str">
            <v>Drive</v>
          </cell>
          <cell r="M41" t="str">
            <v>Speed Control</v>
          </cell>
        </row>
        <row r="42">
          <cell r="K42" t="str">
            <v>Entry tension bridle, bottom roll</v>
          </cell>
          <cell r="L42" t="str">
            <v>Drive</v>
          </cell>
          <cell r="M42" t="str">
            <v>Monitoring</v>
          </cell>
        </row>
        <row r="43">
          <cell r="K43" t="str">
            <v>Entry tension bridle, bottom roll</v>
          </cell>
          <cell r="L43" t="str">
            <v>Drive</v>
          </cell>
          <cell r="M43" t="str">
            <v>Control</v>
          </cell>
        </row>
        <row r="44">
          <cell r="K44" t="str">
            <v>Entry tension bridle, bottom roll</v>
          </cell>
          <cell r="L44" t="str">
            <v>Drive</v>
          </cell>
          <cell r="M44" t="str">
            <v>Brake</v>
          </cell>
          <cell r="AA44" t="str">
            <v>Disk brake for emergency braking</v>
          </cell>
          <cell r="AB44" t="str">
            <v>Disk brake for emergency braking</v>
          </cell>
        </row>
        <row r="45">
          <cell r="K45" t="str">
            <v>Entry tension bridle, bottom roll</v>
          </cell>
          <cell r="M45" t="str">
            <v>Technical Data:</v>
          </cell>
        </row>
        <row r="46">
          <cell r="K46" t="str">
            <v>Entry tension bridle, bottom roll</v>
          </cell>
          <cell r="L46" t="str">
            <v>Drive</v>
          </cell>
          <cell r="M46" t="str">
            <v>Rating</v>
          </cell>
        </row>
        <row r="47">
          <cell r="K47" t="str">
            <v>Entry tension bridle, bottom roll</v>
          </cell>
          <cell r="L47" t="str">
            <v>Drive</v>
          </cell>
          <cell r="M47" t="str">
            <v>Speed rpm</v>
          </cell>
        </row>
        <row r="48">
          <cell r="K48" t="str">
            <v>Entry tension bridle, bottom roll</v>
          </cell>
          <cell r="L48" t="str">
            <v>Drive</v>
          </cell>
          <cell r="M48" t="str">
            <v>Torque</v>
          </cell>
        </row>
        <row r="49">
          <cell r="K49" t="str">
            <v>Entry tension bridle, bottom roll</v>
          </cell>
          <cell r="L49" t="str">
            <v>Drive</v>
          </cell>
          <cell r="M49" t="str">
            <v>Gear ratio</v>
          </cell>
        </row>
        <row r="50">
          <cell r="K50" t="str">
            <v>Entry tension bridle, bottom roll</v>
          </cell>
          <cell r="L50" t="str">
            <v>Drive</v>
          </cell>
          <cell r="M50" t="str">
            <v>Speed</v>
          </cell>
        </row>
        <row r="51">
          <cell r="K51" t="str">
            <v>Entry tension bridle, bottom roll</v>
          </cell>
          <cell r="L51" t="str">
            <v>Drive</v>
          </cell>
          <cell r="M51" t="str">
            <v>Roll diameter</v>
          </cell>
        </row>
        <row r="52">
          <cell r="K52" t="str">
            <v>Entry tension bridle, bottom roll</v>
          </cell>
          <cell r="L52" t="str">
            <v>Drive</v>
          </cell>
          <cell r="M52" t="str">
            <v>Axial thrust (100/200%)</v>
          </cell>
        </row>
        <row r="53">
          <cell r="K53" t="str">
            <v>Entry tension bridle, bottom roll</v>
          </cell>
          <cell r="L53" t="str">
            <v>Drive</v>
          </cell>
          <cell r="M53" t="str">
            <v>Moment of inertia :</v>
          </cell>
        </row>
        <row r="54">
          <cell r="K54" t="str">
            <v>Entry tension bridle, bottom roll</v>
          </cell>
          <cell r="L54" t="str">
            <v>Drive</v>
          </cell>
          <cell r="M54" t="str">
            <v>_Motor total</v>
          </cell>
        </row>
        <row r="55">
          <cell r="K55" t="str">
            <v>Entry tension bridle, bottom roll</v>
          </cell>
          <cell r="L55" t="str">
            <v>Drive</v>
          </cell>
          <cell r="M55" t="str">
            <v>_Mechanic</v>
          </cell>
        </row>
        <row r="56">
          <cell r="K56" t="str">
            <v>Entry tension bridle, bottom roll</v>
          </cell>
          <cell r="L56" t="str">
            <v>Drive</v>
          </cell>
          <cell r="M56" t="str">
            <v>Motor Spring Constant</v>
          </cell>
        </row>
        <row r="58">
          <cell r="K58" t="str">
            <v>Entry Tension Bridle, Top Roll Drive</v>
          </cell>
        </row>
        <row r="59">
          <cell r="K59" t="str">
            <v>Entry tension bridle, top roll</v>
          </cell>
          <cell r="L59" t="str">
            <v>Drive</v>
          </cell>
          <cell r="M59" t="str">
            <v>rotate forward / backward</v>
          </cell>
        </row>
        <row r="60">
          <cell r="K60" t="str">
            <v>Entry tension bridle, top roll</v>
          </cell>
          <cell r="L60" t="str">
            <v>Drive</v>
          </cell>
          <cell r="M60" t="str">
            <v>Speed Control</v>
          </cell>
        </row>
        <row r="61">
          <cell r="K61" t="str">
            <v>Entry tension bridle, top roll</v>
          </cell>
          <cell r="L61" t="str">
            <v>Drive</v>
          </cell>
          <cell r="M61" t="str">
            <v>Monitoring</v>
          </cell>
        </row>
        <row r="62">
          <cell r="K62" t="str">
            <v>Entry tension bridle, top roll</v>
          </cell>
          <cell r="L62" t="str">
            <v>Drive</v>
          </cell>
          <cell r="M62" t="str">
            <v>Control</v>
          </cell>
        </row>
        <row r="63">
          <cell r="K63" t="str">
            <v>Entry tension bridle, top roll</v>
          </cell>
          <cell r="L63" t="str">
            <v>Drive</v>
          </cell>
          <cell r="M63" t="str">
            <v>Brake</v>
          </cell>
          <cell r="AA63" t="str">
            <v>Disk brake for emergency braking</v>
          </cell>
          <cell r="AB63" t="str">
            <v>Disk brake for emergency braking</v>
          </cell>
        </row>
        <row r="64">
          <cell r="K64" t="str">
            <v>Entry tension bridle, top roll</v>
          </cell>
          <cell r="M64" t="str">
            <v>Technical Data:</v>
          </cell>
        </row>
        <row r="65">
          <cell r="K65" t="str">
            <v>Entry tension bridle, top roll</v>
          </cell>
          <cell r="L65" t="str">
            <v>Drive</v>
          </cell>
          <cell r="M65" t="str">
            <v>Rating</v>
          </cell>
        </row>
        <row r="66">
          <cell r="K66" t="str">
            <v>Entry tension bridle, top roll</v>
          </cell>
          <cell r="L66" t="str">
            <v>Drive</v>
          </cell>
          <cell r="M66" t="str">
            <v>Speed rpm</v>
          </cell>
        </row>
        <row r="67">
          <cell r="K67" t="str">
            <v>Entry tension bridle, top roll</v>
          </cell>
          <cell r="L67" t="str">
            <v>Drive</v>
          </cell>
          <cell r="M67" t="str">
            <v>Torque</v>
          </cell>
        </row>
        <row r="68">
          <cell r="K68" t="str">
            <v>Entry tension bridle, top roll</v>
          </cell>
          <cell r="L68" t="str">
            <v>Drive</v>
          </cell>
          <cell r="M68" t="str">
            <v>Gear ratio</v>
          </cell>
        </row>
        <row r="69">
          <cell r="K69" t="str">
            <v>Entry tension bridle, top roll</v>
          </cell>
          <cell r="L69" t="str">
            <v>Drive</v>
          </cell>
          <cell r="M69" t="str">
            <v>Speed</v>
          </cell>
        </row>
        <row r="70">
          <cell r="K70" t="str">
            <v>Entry tension bridle, top roll</v>
          </cell>
          <cell r="L70" t="str">
            <v>Drive</v>
          </cell>
          <cell r="M70" t="str">
            <v>Roll diameter</v>
          </cell>
        </row>
        <row r="71">
          <cell r="K71" t="str">
            <v>Entry tension bridle, top roll</v>
          </cell>
          <cell r="L71" t="str">
            <v>Drive</v>
          </cell>
          <cell r="M71" t="str">
            <v>Axial thrust (100/200%)</v>
          </cell>
        </row>
        <row r="72">
          <cell r="K72" t="str">
            <v>Entry tension bridle, top roll</v>
          </cell>
          <cell r="L72" t="str">
            <v>Drive</v>
          </cell>
          <cell r="M72" t="str">
            <v>Moment of inertia :</v>
          </cell>
        </row>
        <row r="73">
          <cell r="K73" t="str">
            <v>Entry tension bridle, top roll</v>
          </cell>
          <cell r="L73" t="str">
            <v>Drive</v>
          </cell>
          <cell r="M73" t="str">
            <v>_Motor total</v>
          </cell>
        </row>
        <row r="74">
          <cell r="K74" t="str">
            <v>Entry tension bridle, top roll</v>
          </cell>
          <cell r="L74" t="str">
            <v>Drive</v>
          </cell>
          <cell r="M74" t="str">
            <v>_Mechanic</v>
          </cell>
        </row>
        <row r="75">
          <cell r="K75" t="str">
            <v>Entry tension bridle, top roll</v>
          </cell>
          <cell r="L75" t="str">
            <v>Drive</v>
          </cell>
          <cell r="M75" t="str">
            <v>Motor Spring Constant</v>
          </cell>
        </row>
        <row r="77">
          <cell r="K77" t="str">
            <v>Mill Stand No. 1 (WR-Drive)</v>
          </cell>
          <cell r="M77" t="str">
            <v>-TWIN DRIVE-</v>
          </cell>
        </row>
        <row r="78">
          <cell r="K78" t="str">
            <v>Mill Stand 1</v>
          </cell>
          <cell r="L78" t="str">
            <v>Drive</v>
          </cell>
          <cell r="M78" t="str">
            <v>rotate forward / backward</v>
          </cell>
        </row>
        <row r="79">
          <cell r="K79" t="str">
            <v>Mill Stand 1</v>
          </cell>
          <cell r="L79" t="str">
            <v>Drive</v>
          </cell>
          <cell r="M79" t="str">
            <v>Speed Control</v>
          </cell>
        </row>
        <row r="80">
          <cell r="K80" t="str">
            <v>Mill Stand 1</v>
          </cell>
          <cell r="L80" t="str">
            <v>Drive</v>
          </cell>
          <cell r="M80" t="str">
            <v>Monitoring</v>
          </cell>
        </row>
        <row r="81">
          <cell r="K81" t="str">
            <v>Mill Stand 1</v>
          </cell>
          <cell r="L81" t="str">
            <v>Drive</v>
          </cell>
          <cell r="M81" t="str">
            <v>Control</v>
          </cell>
        </row>
        <row r="82">
          <cell r="K82" t="str">
            <v>Mill Stand 1</v>
          </cell>
          <cell r="L82" t="str">
            <v>Drive</v>
          </cell>
          <cell r="M82" t="str">
            <v>Brake</v>
          </cell>
          <cell r="AA82" t="str">
            <v>Disk brake for emergency braking</v>
          </cell>
          <cell r="AB82" t="str">
            <v>Disk brake for emergency braking</v>
          </cell>
        </row>
        <row r="83">
          <cell r="K83" t="str">
            <v>Mill Stand 1</v>
          </cell>
          <cell r="M83" t="str">
            <v>Technical Data:</v>
          </cell>
        </row>
        <row r="84">
          <cell r="K84" t="str">
            <v>Mill Stand 1</v>
          </cell>
          <cell r="L84" t="str">
            <v>Drive</v>
          </cell>
          <cell r="M84" t="str">
            <v>Rating</v>
          </cell>
        </row>
        <row r="85">
          <cell r="K85" t="str">
            <v>Mill Stand 1</v>
          </cell>
          <cell r="L85" t="str">
            <v>Drive</v>
          </cell>
          <cell r="M85" t="str">
            <v>Speed rpm</v>
          </cell>
        </row>
        <row r="86">
          <cell r="K86" t="str">
            <v>Mill Stand 1</v>
          </cell>
          <cell r="L86" t="str">
            <v>Drive</v>
          </cell>
          <cell r="M86" t="str">
            <v>Torque</v>
          </cell>
        </row>
        <row r="87">
          <cell r="K87" t="str">
            <v>Mill Stand 1</v>
          </cell>
          <cell r="L87" t="str">
            <v>Drive</v>
          </cell>
          <cell r="M87" t="str">
            <v>Gear ratio</v>
          </cell>
        </row>
        <row r="88">
          <cell r="K88" t="str">
            <v>Mill Stand 1</v>
          </cell>
          <cell r="L88" t="str">
            <v>Drive</v>
          </cell>
          <cell r="M88" t="str">
            <v>Speed</v>
          </cell>
        </row>
        <row r="89">
          <cell r="K89" t="str">
            <v>Mill Stand 1</v>
          </cell>
          <cell r="L89" t="str">
            <v>Drive</v>
          </cell>
          <cell r="M89" t="str">
            <v>BUR diameter</v>
          </cell>
        </row>
        <row r="90">
          <cell r="K90" t="str">
            <v>Mill Stand 1</v>
          </cell>
          <cell r="L90" t="str">
            <v>Drive</v>
          </cell>
          <cell r="M90" t="str">
            <v>WR diameter (DCR)</v>
          </cell>
        </row>
        <row r="91">
          <cell r="K91" t="str">
            <v>Mill Stand 1</v>
          </cell>
          <cell r="L91" t="str">
            <v>Drive</v>
          </cell>
          <cell r="M91" t="str">
            <v>Rolling torque (DCR)</v>
          </cell>
        </row>
        <row r="92">
          <cell r="K92" t="str">
            <v>Mill Stand 1</v>
          </cell>
          <cell r="L92" t="str">
            <v>Drive</v>
          </cell>
          <cell r="M92" t="str">
            <v>WR diameter (SPM)</v>
          </cell>
        </row>
        <row r="93">
          <cell r="K93" t="str">
            <v>Mill Stand 1</v>
          </cell>
          <cell r="L93" t="str">
            <v>Drive</v>
          </cell>
          <cell r="M93" t="str">
            <v>Rolling torque (SPM)</v>
          </cell>
        </row>
        <row r="94">
          <cell r="K94" t="str">
            <v>Mill Stand 1</v>
          </cell>
          <cell r="L94" t="str">
            <v>Drive</v>
          </cell>
          <cell r="M94" t="str">
            <v>Axial thrust (100/200%)</v>
          </cell>
        </row>
        <row r="96">
          <cell r="K96" t="str">
            <v>Mill Stand 1</v>
          </cell>
          <cell r="L96" t="str">
            <v>Drive</v>
          </cell>
          <cell r="M96" t="str">
            <v>Moment of inertia :</v>
          </cell>
        </row>
        <row r="97">
          <cell r="K97" t="str">
            <v>Mill Stand 1</v>
          </cell>
          <cell r="L97" t="str">
            <v>Drive</v>
          </cell>
          <cell r="M97" t="str">
            <v>_Motor total</v>
          </cell>
        </row>
        <row r="98">
          <cell r="K98" t="str">
            <v>Mill Stand 1</v>
          </cell>
          <cell r="L98" t="str">
            <v>Drive</v>
          </cell>
          <cell r="M98" t="str">
            <v>_Mechanic</v>
          </cell>
        </row>
        <row r="99">
          <cell r="K99" t="str">
            <v>Mill Stand 1</v>
          </cell>
          <cell r="L99" t="str">
            <v>Drive</v>
          </cell>
          <cell r="M99" t="str">
            <v>Motor Spring Constant</v>
          </cell>
        </row>
        <row r="101">
          <cell r="K101" t="str">
            <v>Mill Stand No. 2 (WR-Drive)</v>
          </cell>
          <cell r="M101" t="str">
            <v>-TWIN DRIVE-</v>
          </cell>
        </row>
        <row r="102">
          <cell r="K102" t="str">
            <v>Mill Stand 2</v>
          </cell>
          <cell r="L102" t="str">
            <v>Drive</v>
          </cell>
          <cell r="M102" t="str">
            <v>rotate forward / backward</v>
          </cell>
        </row>
        <row r="103">
          <cell r="K103" t="str">
            <v>Mill Stand 2</v>
          </cell>
          <cell r="L103" t="str">
            <v>Drive</v>
          </cell>
          <cell r="M103" t="str">
            <v>Speed Control</v>
          </cell>
        </row>
        <row r="104">
          <cell r="K104" t="str">
            <v>Mill Stand 2</v>
          </cell>
          <cell r="L104" t="str">
            <v>Drive</v>
          </cell>
          <cell r="M104" t="str">
            <v>Monitoring</v>
          </cell>
        </row>
        <row r="105">
          <cell r="K105" t="str">
            <v>Mill Stand 2</v>
          </cell>
          <cell r="L105" t="str">
            <v>Drive</v>
          </cell>
          <cell r="M105" t="str">
            <v>Control</v>
          </cell>
        </row>
        <row r="106">
          <cell r="K106" t="str">
            <v>Mill Stand 2</v>
          </cell>
          <cell r="L106" t="str">
            <v>Drive</v>
          </cell>
          <cell r="M106" t="str">
            <v>Brake</v>
          </cell>
          <cell r="AA106" t="str">
            <v>Disk brake for emergency braking</v>
          </cell>
          <cell r="AB106" t="str">
            <v>Disk brake for emergency braking</v>
          </cell>
        </row>
        <row r="107">
          <cell r="K107" t="str">
            <v>Mill Stand 2</v>
          </cell>
          <cell r="M107" t="str">
            <v>Technical Data:</v>
          </cell>
        </row>
        <row r="108">
          <cell r="K108" t="str">
            <v>Mill Stand 2</v>
          </cell>
          <cell r="L108" t="str">
            <v>Drive</v>
          </cell>
          <cell r="M108" t="str">
            <v>Rating</v>
          </cell>
        </row>
        <row r="109">
          <cell r="K109" t="str">
            <v>Mill Stand 2</v>
          </cell>
          <cell r="L109" t="str">
            <v>Drive</v>
          </cell>
          <cell r="M109" t="str">
            <v>Speed rpm</v>
          </cell>
        </row>
        <row r="110">
          <cell r="K110" t="str">
            <v>Mill Stand 2</v>
          </cell>
          <cell r="L110" t="str">
            <v>Drive</v>
          </cell>
          <cell r="M110" t="str">
            <v>Torque</v>
          </cell>
        </row>
        <row r="111">
          <cell r="K111" t="str">
            <v>Mill Stand 2</v>
          </cell>
          <cell r="L111" t="str">
            <v>Drive</v>
          </cell>
          <cell r="M111" t="str">
            <v>Gear ratio</v>
          </cell>
        </row>
        <row r="112">
          <cell r="K112" t="str">
            <v>Mill Stand 2</v>
          </cell>
          <cell r="L112" t="str">
            <v>Drive</v>
          </cell>
          <cell r="M112" t="str">
            <v>Speed</v>
          </cell>
        </row>
        <row r="113">
          <cell r="K113" t="str">
            <v>Mill Stand 2</v>
          </cell>
          <cell r="L113" t="str">
            <v>Drive</v>
          </cell>
          <cell r="M113" t="str">
            <v>BUR diameter</v>
          </cell>
        </row>
        <row r="114">
          <cell r="K114" t="str">
            <v>Mill Stand 2</v>
          </cell>
          <cell r="L114" t="str">
            <v>Drive</v>
          </cell>
          <cell r="M114" t="str">
            <v>WR diameter (DCR)</v>
          </cell>
        </row>
        <row r="115">
          <cell r="K115" t="str">
            <v>Mill Stand 2</v>
          </cell>
          <cell r="L115" t="str">
            <v>Drive</v>
          </cell>
          <cell r="M115" t="str">
            <v>Rolling torque (DCR)</v>
          </cell>
        </row>
        <row r="116">
          <cell r="K116" t="str">
            <v>Mill Stand 2</v>
          </cell>
          <cell r="L116" t="str">
            <v>Drive</v>
          </cell>
          <cell r="M116" t="str">
            <v>WR diameter (SPM)</v>
          </cell>
        </row>
        <row r="117">
          <cell r="K117" t="str">
            <v>Mill Stand 2</v>
          </cell>
          <cell r="L117" t="str">
            <v>Drive</v>
          </cell>
          <cell r="M117" t="str">
            <v>Rolling torque (SPM)</v>
          </cell>
        </row>
        <row r="118">
          <cell r="K118" t="str">
            <v>Mill Stand 2</v>
          </cell>
          <cell r="L118" t="str">
            <v>Drive</v>
          </cell>
          <cell r="M118" t="str">
            <v>Axial thrust (100/200%)</v>
          </cell>
        </row>
        <row r="120">
          <cell r="K120" t="str">
            <v>Mill Stand 1</v>
          </cell>
          <cell r="L120" t="str">
            <v>Drive</v>
          </cell>
          <cell r="M120" t="str">
            <v>Moment of inertia :</v>
          </cell>
        </row>
        <row r="121">
          <cell r="K121" t="str">
            <v>Mill Stand 1</v>
          </cell>
          <cell r="L121" t="str">
            <v>Drive</v>
          </cell>
          <cell r="M121" t="str">
            <v>_Motor total</v>
          </cell>
        </row>
        <row r="122">
          <cell r="K122" t="str">
            <v>Mill Stand 1</v>
          </cell>
          <cell r="L122" t="str">
            <v>Drive</v>
          </cell>
          <cell r="M122" t="str">
            <v>_Mechanic</v>
          </cell>
        </row>
        <row r="123">
          <cell r="K123" t="str">
            <v>Mill Stand 1</v>
          </cell>
          <cell r="L123" t="str">
            <v>Drive</v>
          </cell>
          <cell r="M123" t="str">
            <v>Motor Spring Constant</v>
          </cell>
        </row>
        <row r="125">
          <cell r="K125" t="str">
            <v>Exit Tension Bridle, Top Roll Drive</v>
          </cell>
        </row>
        <row r="126">
          <cell r="K126" t="str">
            <v>Exit tension bridle, top roll</v>
          </cell>
          <cell r="L126" t="str">
            <v>Drive</v>
          </cell>
          <cell r="M126" t="str">
            <v>rotate forward / backward</v>
          </cell>
        </row>
        <row r="127">
          <cell r="K127" t="str">
            <v>Exit tension bridle, top roll</v>
          </cell>
          <cell r="L127" t="str">
            <v>Drive</v>
          </cell>
          <cell r="M127" t="str">
            <v>Speed Control</v>
          </cell>
        </row>
        <row r="128">
          <cell r="K128" t="str">
            <v>Exit tension bridle, top roll</v>
          </cell>
          <cell r="L128" t="str">
            <v>Drive</v>
          </cell>
          <cell r="M128" t="str">
            <v>Monitoring</v>
          </cell>
        </row>
        <row r="129">
          <cell r="K129" t="str">
            <v>Exit tension bridle, top roll</v>
          </cell>
          <cell r="L129" t="str">
            <v>Drive</v>
          </cell>
          <cell r="M129" t="str">
            <v>Control</v>
          </cell>
        </row>
        <row r="130">
          <cell r="K130" t="str">
            <v>Exit tension bridle, top roll</v>
          </cell>
          <cell r="L130" t="str">
            <v>Drive</v>
          </cell>
          <cell r="M130" t="str">
            <v>Brake</v>
          </cell>
          <cell r="AA130" t="str">
            <v>Disk brake for emergency braking</v>
          </cell>
          <cell r="AB130" t="str">
            <v>Disk brake for emergency braking</v>
          </cell>
        </row>
        <row r="131">
          <cell r="K131" t="str">
            <v>Exit tension bridle, top roll</v>
          </cell>
          <cell r="M131" t="str">
            <v>Technical Data:</v>
          </cell>
        </row>
        <row r="132">
          <cell r="K132" t="str">
            <v>Exit tension bridle, top roll</v>
          </cell>
          <cell r="L132" t="str">
            <v>Drive</v>
          </cell>
          <cell r="M132" t="str">
            <v>Rating</v>
          </cell>
        </row>
        <row r="133">
          <cell r="K133" t="str">
            <v>Exit tension bridle, top roll</v>
          </cell>
          <cell r="L133" t="str">
            <v>Drive</v>
          </cell>
          <cell r="M133" t="str">
            <v>Speed rpm</v>
          </cell>
        </row>
        <row r="134">
          <cell r="K134" t="str">
            <v>Exit tension bridle, top roll</v>
          </cell>
          <cell r="L134" t="str">
            <v>Drive</v>
          </cell>
          <cell r="M134" t="str">
            <v>Torque</v>
          </cell>
        </row>
        <row r="135">
          <cell r="K135" t="str">
            <v>Exit tension bridle, top roll</v>
          </cell>
          <cell r="L135" t="str">
            <v>Drive</v>
          </cell>
          <cell r="M135" t="str">
            <v>Gear ratio</v>
          </cell>
        </row>
        <row r="136">
          <cell r="K136" t="str">
            <v>Exit tension bridle, top roll</v>
          </cell>
          <cell r="L136" t="str">
            <v>Drive</v>
          </cell>
          <cell r="M136" t="str">
            <v>Speed</v>
          </cell>
        </row>
        <row r="137">
          <cell r="K137" t="str">
            <v>Exit tension bridle, top roll</v>
          </cell>
          <cell r="L137" t="str">
            <v>Drive</v>
          </cell>
          <cell r="M137" t="str">
            <v>Roll diameter</v>
          </cell>
        </row>
        <row r="138">
          <cell r="K138" t="str">
            <v>Exit tension bridle, top roll</v>
          </cell>
          <cell r="L138" t="str">
            <v>Drive</v>
          </cell>
          <cell r="M138" t="str">
            <v>Axial thrust (100/200%)</v>
          </cell>
        </row>
        <row r="139">
          <cell r="K139" t="str">
            <v>Exit tension bridle, top roll</v>
          </cell>
          <cell r="L139" t="str">
            <v>Drive</v>
          </cell>
          <cell r="M139" t="str">
            <v>Moment of inertia :</v>
          </cell>
        </row>
        <row r="140">
          <cell r="K140" t="str">
            <v>Exit tension bridle, top roll</v>
          </cell>
          <cell r="L140" t="str">
            <v>Drive</v>
          </cell>
          <cell r="M140" t="str">
            <v>_Motor total</v>
          </cell>
        </row>
        <row r="141">
          <cell r="K141" t="str">
            <v>Exit tension bridle, top roll</v>
          </cell>
          <cell r="L141" t="str">
            <v>Drive</v>
          </cell>
          <cell r="M141" t="str">
            <v>_Mechanic</v>
          </cell>
        </row>
        <row r="142">
          <cell r="K142" t="str">
            <v>Exit tension bridle, top roll</v>
          </cell>
          <cell r="L142" t="str">
            <v>Drive</v>
          </cell>
          <cell r="M142" t="str">
            <v>Motor Spring Constant</v>
          </cell>
        </row>
        <row r="144">
          <cell r="K144" t="str">
            <v>Exit Tension Bridle, Bottom Roll Drive</v>
          </cell>
        </row>
        <row r="145">
          <cell r="K145" t="str">
            <v>Exit tension bridle, bottom roll</v>
          </cell>
          <cell r="L145" t="str">
            <v>Drive</v>
          </cell>
          <cell r="M145" t="str">
            <v>rotate forward / backward</v>
          </cell>
        </row>
        <row r="146">
          <cell r="K146" t="str">
            <v>Exit tension bridle, bottom roll</v>
          </cell>
          <cell r="L146" t="str">
            <v>Drive</v>
          </cell>
          <cell r="M146" t="str">
            <v>Speed Control</v>
          </cell>
        </row>
        <row r="147">
          <cell r="K147" t="str">
            <v>Exit tension bridle, bottom roll</v>
          </cell>
          <cell r="L147" t="str">
            <v>Drive</v>
          </cell>
          <cell r="M147" t="str">
            <v>Monitoring</v>
          </cell>
        </row>
        <row r="148">
          <cell r="K148" t="str">
            <v>Exit tension bridle, bottom roll</v>
          </cell>
          <cell r="L148" t="str">
            <v>Drive</v>
          </cell>
          <cell r="M148" t="str">
            <v>Control</v>
          </cell>
        </row>
        <row r="149">
          <cell r="K149" t="str">
            <v>Exit tension bridle, bottom roll</v>
          </cell>
          <cell r="L149" t="str">
            <v>Drive</v>
          </cell>
          <cell r="M149" t="str">
            <v>Brake</v>
          </cell>
          <cell r="AA149" t="str">
            <v>Disk brake for emergency braking</v>
          </cell>
          <cell r="AB149" t="str">
            <v>Disk brake for emergency braking</v>
          </cell>
        </row>
        <row r="150">
          <cell r="K150" t="str">
            <v>Exit tension bridle, bottom roll</v>
          </cell>
          <cell r="M150" t="str">
            <v>Technical Data:</v>
          </cell>
        </row>
        <row r="151">
          <cell r="K151" t="str">
            <v>Exit tension bridle, bottom roll</v>
          </cell>
          <cell r="L151" t="str">
            <v>Drive</v>
          </cell>
          <cell r="M151" t="str">
            <v>Rating</v>
          </cell>
        </row>
        <row r="152">
          <cell r="K152" t="str">
            <v>Exit tension bridle, bottom roll</v>
          </cell>
          <cell r="L152" t="str">
            <v>Drive</v>
          </cell>
          <cell r="M152" t="str">
            <v>Speed rpm</v>
          </cell>
        </row>
        <row r="153">
          <cell r="K153" t="str">
            <v>Exit tension bridle, bottom roll</v>
          </cell>
          <cell r="L153" t="str">
            <v>Drive</v>
          </cell>
          <cell r="M153" t="str">
            <v>Torque</v>
          </cell>
        </row>
        <row r="154">
          <cell r="K154" t="str">
            <v>Exit tension bridle, bottom roll</v>
          </cell>
          <cell r="L154" t="str">
            <v>Drive</v>
          </cell>
          <cell r="M154" t="str">
            <v>Gear ratio</v>
          </cell>
        </row>
        <row r="155">
          <cell r="K155" t="str">
            <v>Exit tension bridle, bottom roll</v>
          </cell>
          <cell r="L155" t="str">
            <v>Drive</v>
          </cell>
          <cell r="M155" t="str">
            <v>Speed</v>
          </cell>
        </row>
        <row r="156">
          <cell r="K156" t="str">
            <v>Exit tension bridle, bottom roll</v>
          </cell>
          <cell r="L156" t="str">
            <v>Drive</v>
          </cell>
          <cell r="M156" t="str">
            <v>Roll diameter</v>
          </cell>
        </row>
        <row r="157">
          <cell r="K157" t="str">
            <v>Exit tension bridle, bottom roll</v>
          </cell>
          <cell r="L157" t="str">
            <v>Drive</v>
          </cell>
          <cell r="M157" t="str">
            <v>Axial thrust (100/200%)</v>
          </cell>
        </row>
        <row r="158">
          <cell r="K158" t="str">
            <v>Exit tension bridle, bottom roll</v>
          </cell>
          <cell r="L158" t="str">
            <v>Drive</v>
          </cell>
          <cell r="M158" t="str">
            <v>Moment of inertia :</v>
          </cell>
        </row>
        <row r="159">
          <cell r="K159" t="str">
            <v>Exit tension bridle, bottom roll</v>
          </cell>
          <cell r="L159" t="str">
            <v>Drive</v>
          </cell>
          <cell r="M159" t="str">
            <v>_Motor total</v>
          </cell>
        </row>
        <row r="160">
          <cell r="K160" t="str">
            <v>Exit tension bridle, bottom roll</v>
          </cell>
          <cell r="L160" t="str">
            <v>Drive</v>
          </cell>
          <cell r="M160" t="str">
            <v>_Mechanic</v>
          </cell>
        </row>
        <row r="161">
          <cell r="K161" t="str">
            <v>Exit tension bridle, bottom roll</v>
          </cell>
          <cell r="L161" t="str">
            <v>Drive</v>
          </cell>
          <cell r="M161" t="str">
            <v>Motor Spring Constant</v>
          </cell>
        </row>
        <row r="163">
          <cell r="K163" t="str">
            <v>Reversing Reel No.2</v>
          </cell>
        </row>
        <row r="164">
          <cell r="K164" t="str">
            <v>Tension Reel</v>
          </cell>
          <cell r="L164" t="str">
            <v>Drive</v>
          </cell>
          <cell r="M164" t="str">
            <v>rotate forward / backward</v>
          </cell>
        </row>
        <row r="165">
          <cell r="K165" t="str">
            <v>Tension Reel</v>
          </cell>
          <cell r="L165" t="str">
            <v>Drive</v>
          </cell>
          <cell r="M165" t="str">
            <v>Speed Control</v>
          </cell>
        </row>
        <row r="166">
          <cell r="K166" t="str">
            <v>Tension Reel</v>
          </cell>
          <cell r="L166" t="str">
            <v>Drive</v>
          </cell>
          <cell r="M166" t="str">
            <v>Monitoring</v>
          </cell>
        </row>
        <row r="167">
          <cell r="K167" t="str">
            <v>Tension Reel</v>
          </cell>
          <cell r="L167" t="str">
            <v>Drive</v>
          </cell>
          <cell r="M167" t="str">
            <v>Control</v>
          </cell>
        </row>
        <row r="168">
          <cell r="K168" t="str">
            <v>Tension Reel</v>
          </cell>
          <cell r="L168" t="str">
            <v>Drive</v>
          </cell>
          <cell r="M168" t="str">
            <v>Brake</v>
          </cell>
          <cell r="AA168" t="str">
            <v>Disk brake for emergency braking</v>
          </cell>
          <cell r="AB168" t="str">
            <v>Disk brake for emergency braking</v>
          </cell>
        </row>
        <row r="169">
          <cell r="K169" t="str">
            <v>Tension Reel</v>
          </cell>
        </row>
        <row r="170">
          <cell r="K170" t="str">
            <v>Tension Reel</v>
          </cell>
          <cell r="L170" t="str">
            <v>Drive</v>
          </cell>
          <cell r="M170" t="str">
            <v>Technical Data:</v>
          </cell>
        </row>
        <row r="171">
          <cell r="K171" t="str">
            <v>Tension Reel</v>
          </cell>
          <cell r="L171" t="str">
            <v>Drive</v>
          </cell>
          <cell r="M171" t="str">
            <v>Rating</v>
          </cell>
        </row>
        <row r="172">
          <cell r="K172" t="str">
            <v>Tension Reel</v>
          </cell>
          <cell r="L172" t="str">
            <v>Drive</v>
          </cell>
          <cell r="M172" t="str">
            <v>Speed rpm</v>
          </cell>
        </row>
        <row r="173">
          <cell r="K173" t="str">
            <v>Tension Reel</v>
          </cell>
          <cell r="L173" t="str">
            <v>Drive</v>
          </cell>
          <cell r="M173" t="str">
            <v>Torque</v>
          </cell>
        </row>
        <row r="174">
          <cell r="K174" t="str">
            <v>Tension Reel</v>
          </cell>
          <cell r="L174" t="str">
            <v>Drive</v>
          </cell>
          <cell r="M174" t="str">
            <v>Gear ratio</v>
          </cell>
        </row>
        <row r="175">
          <cell r="K175" t="str">
            <v>Tension Reel</v>
          </cell>
          <cell r="L175" t="str">
            <v>Drive</v>
          </cell>
          <cell r="M175" t="str">
            <v>Speed</v>
          </cell>
        </row>
        <row r="176">
          <cell r="K176" t="str">
            <v>Tension Reel</v>
          </cell>
          <cell r="L176" t="str">
            <v>Drive</v>
          </cell>
          <cell r="M176" t="str">
            <v>Coil diameter</v>
          </cell>
        </row>
        <row r="177">
          <cell r="K177" t="str">
            <v>Tension Reel</v>
          </cell>
          <cell r="L177" t="str">
            <v>Drive</v>
          </cell>
          <cell r="M177" t="str">
            <v>Strip tension max.</v>
          </cell>
        </row>
        <row r="178">
          <cell r="K178" t="str">
            <v>Tension Reel</v>
          </cell>
          <cell r="L178" t="str">
            <v>Drive</v>
          </cell>
          <cell r="M178" t="str">
            <v>Strip tension min.</v>
          </cell>
        </row>
        <row r="179">
          <cell r="K179" t="str">
            <v>Tension Reel</v>
          </cell>
          <cell r="L179" t="str">
            <v>Drive</v>
          </cell>
          <cell r="M179" t="str">
            <v>Axial thrust (100/200%)</v>
          </cell>
        </row>
        <row r="181">
          <cell r="K181" t="str">
            <v>Tension Reel</v>
          </cell>
          <cell r="L181" t="str">
            <v>Drive</v>
          </cell>
          <cell r="M181" t="str">
            <v>Moment of Inertia:</v>
          </cell>
        </row>
        <row r="182">
          <cell r="K182" t="str">
            <v>Tension Reel</v>
          </cell>
          <cell r="L182" t="str">
            <v>Drive</v>
          </cell>
          <cell r="M182" t="str">
            <v>_Motor (total)</v>
          </cell>
        </row>
        <row r="183">
          <cell r="K183" t="str">
            <v>Tension Reel</v>
          </cell>
          <cell r="L183" t="str">
            <v>Drive</v>
          </cell>
          <cell r="M183" t="str">
            <v>_Mechanic without coil</v>
          </cell>
        </row>
        <row r="184">
          <cell r="K184" t="str">
            <v>Tension Reel</v>
          </cell>
          <cell r="L184" t="str">
            <v>Drive</v>
          </cell>
          <cell r="M184" t="str">
            <v>_Mechanic with coil</v>
          </cell>
        </row>
        <row r="185">
          <cell r="K185" t="str">
            <v>Tension Reel</v>
          </cell>
          <cell r="L185" t="str">
            <v>Drive</v>
          </cell>
          <cell r="M185" t="str">
            <v>Motor Spring Constant</v>
          </cell>
        </row>
        <row r="187">
          <cell r="K187" t="str">
            <v>MEASURING EQUIPMENT</v>
          </cell>
        </row>
        <row r="189">
          <cell r="K189" t="str">
            <v>1.18/2.22/4.03  Thickness gauges</v>
          </cell>
        </row>
        <row r="190">
          <cell r="H190" t="str">
            <v>1.04 Bindebandzerkleinerung</v>
          </cell>
          <cell r="K190" t="str">
            <v>moveable C-Frame-type X-Ray TGM ahead of Mill Stand No. 1</v>
          </cell>
          <cell r="L190" t="str">
            <v>headers gap: appro.600mm; shifting range: appro. 2000mm</v>
          </cell>
          <cell r="M190" t="str">
            <v>measuring range:       2,0 - 0,18 mm</v>
          </cell>
        </row>
        <row r="191">
          <cell r="K191" t="str">
            <v>moveable C-Frame-type X-Ray TGM between Mill Stands No. 1and 2</v>
          </cell>
          <cell r="L191" t="str">
            <v>headers gap: appro.600mm; shifting range: appro. 2000mm</v>
          </cell>
          <cell r="M191" t="str">
            <v>measuring range:       2,0 - 0,18 mm</v>
          </cell>
        </row>
        <row r="192">
          <cell r="K192" t="str">
            <v>moveable C-Frame-type X-Ray TGM behindof Mill Stand No.2</v>
          </cell>
          <cell r="L192" t="str">
            <v>headers gap: appro.600mm; shifting range: appro. 2000mm</v>
          </cell>
          <cell r="M192" t="str">
            <v>measuring range:       2,0 - 0,18 mm</v>
          </cell>
        </row>
        <row r="193">
          <cell r="K193" t="str">
            <v>Complete equipment incl. drive system supplied by E - com.</v>
          </cell>
        </row>
        <row r="195">
          <cell r="K195" t="str">
            <v>11.01 Strip flatness measuring device at Stand No.1</v>
          </cell>
        </row>
        <row r="196">
          <cell r="K196" t="str">
            <v>Strip flatness roll ahead of  mill stand No. 1</v>
          </cell>
        </row>
        <row r="197">
          <cell r="K197" t="str">
            <v>Roll-diameter: 313 mm; No. of zones:11 zones à52mm and2*14 zones à 26mm; Max. strip width: 11280 mm; Meas. width:1300 mm; Strip angle: appr. 12 degree</v>
          </cell>
        </row>
        <row r="198">
          <cell r="K198" t="str">
            <v>(Roll drive ref. item PB02 )</v>
          </cell>
        </row>
        <row r="200">
          <cell r="K200" t="str">
            <v>4.03 Strip flatness measuring device at Stand No.2</v>
          </cell>
        </row>
        <row r="201">
          <cell r="K201" t="str">
            <v>Strip flatness roll behind mill stand No. 2</v>
          </cell>
        </row>
        <row r="202">
          <cell r="K202" t="str">
            <v>Roll-diameter: 313 mm; No. of zones:11 zones à52mm and2*14 zones à 26mm; Max. strip width: 11280 mm; Meas. width:1300 mm; Strip angle: appr. 12 degree</v>
          </cell>
        </row>
        <row r="203">
          <cell r="K203" t="str">
            <v>(Roll drive ref. item ____ )</v>
          </cell>
        </row>
        <row r="205">
          <cell r="K205" t="str">
            <v>1.11 / 4.04 Elongation degree measuring system</v>
          </cell>
        </row>
        <row r="206">
          <cell r="K206" t="str">
            <v>Pulse Counter mounted at Top Entry Side Bridle Roller</v>
          </cell>
        </row>
        <row r="207">
          <cell r="K207" t="str">
            <v>Pulse Counter mounted at Top Exit Side Bridle Roller</v>
          </cell>
        </row>
        <row r="209">
          <cell r="K209" t="str">
            <v>1.15/ 2.17/ 4.03Strip tension measuring units</v>
          </cell>
        </row>
        <row r="210">
          <cell r="K210" t="str">
            <v>Single Roll tension meas. unit ahead of Stand No. 1; Range : 0 -80  kN</v>
          </cell>
        </row>
        <row r="211">
          <cell r="K211" t="str">
            <v>Single Roll tension meas. unit behind of Stand No. 1; Range : 0 -300 kN</v>
          </cell>
        </row>
        <row r="212">
          <cell r="K212" t="str">
            <v>Single Roll tension meas. unit behind of Stand No. 2; Range : 0 - 80 kN</v>
          </cell>
        </row>
        <row r="214">
          <cell r="K214" t="str">
            <v>1.00 Equipment at the entry side</v>
          </cell>
        </row>
        <row r="216">
          <cell r="K216" t="str">
            <v>1.01Coil Deposits</v>
          </cell>
        </row>
        <row r="217">
          <cell r="K217" t="str">
            <v>Coil Deposits</v>
          </cell>
          <cell r="L217" t="str">
            <v>Monitoring</v>
          </cell>
        </row>
        <row r="218">
          <cell r="H218" t="str">
            <v>Bundwagen Nr. 1</v>
          </cell>
          <cell r="I218" t="str">
            <v>Hubantrieb</v>
          </cell>
          <cell r="J218" t="str">
            <v>Druckstufenumschaltung</v>
          </cell>
        </row>
        <row r="219">
          <cell r="H219" t="str">
            <v>Bundwagen Nr. 1</v>
          </cell>
          <cell r="I219" t="str">
            <v>Hubantrieb</v>
          </cell>
          <cell r="J219" t="str">
            <v>Rückschlagventil</v>
          </cell>
          <cell r="K219" t="str">
            <v xml:space="preserve">1.03 Coil width measuring </v>
          </cell>
        </row>
        <row r="220">
          <cell r="K220" t="str">
            <v>Coil width measuring</v>
          </cell>
          <cell r="AA220" t="str">
            <v>Accu.: +/- 2mm</v>
          </cell>
          <cell r="AB220" t="str">
            <v>Accu.: +/- 2mm</v>
          </cell>
        </row>
        <row r="221">
          <cell r="H221" t="str">
            <v>Bundwagen Nr. 1</v>
          </cell>
          <cell r="I221" t="str">
            <v>Schwenkgabel</v>
          </cell>
          <cell r="J221" t="str">
            <v>heben-senken</v>
          </cell>
        </row>
        <row r="222">
          <cell r="H222" t="str">
            <v>Bundwagen Nr. 1</v>
          </cell>
          <cell r="I222" t="str">
            <v>Verfahrantrieb</v>
          </cell>
          <cell r="J222" t="str">
            <v>Bundbreitenerfas-
sung</v>
          </cell>
          <cell r="K222" t="str">
            <v>1.01 Coil debander machine</v>
          </cell>
        </row>
        <row r="223">
          <cell r="K223" t="str">
            <v>Coil debander machine</v>
          </cell>
        </row>
        <row r="224">
          <cell r="K224" t="str">
            <v>Power feed 3 phases ,  50Hz, appr. 3,5 kVA as well as outside cabeling and interface cabling</v>
          </cell>
        </row>
        <row r="226">
          <cell r="K226" t="str">
            <v>1.02 Coil car</v>
          </cell>
        </row>
        <row r="227">
          <cell r="K227" t="str">
            <v>Coil car</v>
          </cell>
          <cell r="L227" t="str">
            <v>Drive</v>
          </cell>
          <cell r="M227" t="str">
            <v>Forward - Backward</v>
          </cell>
          <cell r="AA227" t="str">
            <v>Travel range: appr. 8000mm, accur: +/- 3mm</v>
          </cell>
          <cell r="AB227" t="str">
            <v>Travel range: appr. 8000mm, accur: +/- 3mm</v>
          </cell>
        </row>
        <row r="228">
          <cell r="K228" t="str">
            <v>Coil car</v>
          </cell>
          <cell r="L228" t="str">
            <v>Drive</v>
          </cell>
          <cell r="M228" t="str">
            <v>Brake</v>
          </cell>
          <cell r="AA228" t="str">
            <v>fixed at the motor</v>
          </cell>
          <cell r="AB228" t="str">
            <v>fixed at the motor</v>
          </cell>
        </row>
        <row r="229">
          <cell r="H229" t="str">
            <v>1.11 Abwickelhaspel Nr. 1</v>
          </cell>
          <cell r="K229" t="str">
            <v>Coil car</v>
          </cell>
          <cell r="L229" t="str">
            <v>Drive</v>
          </cell>
          <cell r="M229" t="str">
            <v>Position control</v>
          </cell>
        </row>
        <row r="230">
          <cell r="K230" t="str">
            <v>Coil car</v>
          </cell>
          <cell r="L230" t="str">
            <v>Drive</v>
          </cell>
          <cell r="M230" t="str">
            <v>Monitoring</v>
          </cell>
        </row>
        <row r="231">
          <cell r="H231" t="str">
            <v>Abwickelhaspel Nr. 1</v>
          </cell>
          <cell r="I231" t="str">
            <v>Antrieb</v>
          </cell>
          <cell r="J231" t="str">
            <v>vor-zurück</v>
          </cell>
          <cell r="K231" t="str">
            <v>Coil car</v>
          </cell>
          <cell r="L231" t="str">
            <v>Drive</v>
          </cell>
          <cell r="M231" t="str">
            <v>Power track</v>
          </cell>
        </row>
        <row r="232">
          <cell r="H232" t="str">
            <v>Abwickelhaspel Nr. 1</v>
          </cell>
          <cell r="I232" t="str">
            <v>Antrieb</v>
          </cell>
          <cell r="J232" t="str">
            <v>Drehzahlistwert</v>
          </cell>
        </row>
        <row r="233">
          <cell r="H233" t="str">
            <v>Abwickelhaspel Nr. 1</v>
          </cell>
          <cell r="I233" t="str">
            <v>Antrieb</v>
          </cell>
          <cell r="J233" t="str">
            <v>Drehzahlüberwachung</v>
          </cell>
          <cell r="K233" t="str">
            <v>Coil car</v>
          </cell>
          <cell r="L233" t="str">
            <v>Lifter</v>
          </cell>
          <cell r="M233" t="str">
            <v>Lift - lower</v>
          </cell>
          <cell r="AA233" t="str">
            <v>Stroke appr. 1200mm,          accur.: + 0 mm / - 3 mm</v>
          </cell>
          <cell r="AB233" t="str">
            <v>Stroke appr. 1200mm,
accur.: + 0mm / - 3mm</v>
          </cell>
        </row>
        <row r="234">
          <cell r="H234" t="str">
            <v>Abwickelhaspel Nr. 1</v>
          </cell>
          <cell r="I234" t="str">
            <v>Antrieb</v>
          </cell>
          <cell r="J234" t="str">
            <v>Durchmessererfassung</v>
          </cell>
          <cell r="K234" t="str">
            <v>Coil car</v>
          </cell>
          <cell r="L234" t="str">
            <v>Lifter</v>
          </cell>
          <cell r="M234" t="str">
            <v>Control valves</v>
          </cell>
        </row>
        <row r="235">
          <cell r="K235" t="str">
            <v>Coil car</v>
          </cell>
          <cell r="L235" t="str">
            <v>Lifter</v>
          </cell>
          <cell r="M235" t="str">
            <v>Control valves</v>
          </cell>
        </row>
        <row r="236">
          <cell r="H236" t="str">
            <v>Abwickelhaspel Nr. 1</v>
          </cell>
          <cell r="I236" t="str">
            <v>Haltebremse</v>
          </cell>
          <cell r="J236" t="str">
            <v>lüften-bremsen</v>
          </cell>
          <cell r="K236" t="str">
            <v>Coil car</v>
          </cell>
          <cell r="L236" t="str">
            <v>Lifter</v>
          </cell>
          <cell r="M236" t="str">
            <v>Monitoring</v>
          </cell>
        </row>
        <row r="237">
          <cell r="K237" t="str">
            <v xml:space="preserve">Coil car </v>
          </cell>
          <cell r="L237" t="str">
            <v>Lifter</v>
          </cell>
          <cell r="M237" t="str">
            <v>Position control</v>
          </cell>
        </row>
        <row r="238">
          <cell r="H238" t="str">
            <v>Abwickelhaspel Nr. 1</v>
          </cell>
          <cell r="I238" t="str">
            <v>Haspelverschiebung</v>
          </cell>
          <cell r="J238" t="str">
            <v>vor-zurück</v>
          </cell>
        </row>
        <row r="239">
          <cell r="H239" t="str">
            <v>Abwickelhaspel Nr. 1</v>
          </cell>
          <cell r="I239" t="str">
            <v>Haspelverschiebung</v>
          </cell>
          <cell r="J239" t="str">
            <v>Endlagen</v>
          </cell>
          <cell r="K239" t="str">
            <v>Coil car</v>
          </cell>
          <cell r="L239" t="str">
            <v>rotating head</v>
          </cell>
          <cell r="M239" t="str">
            <v>drive</v>
          </cell>
        </row>
        <row r="240">
          <cell r="K240" t="str">
            <v>Coil car</v>
          </cell>
          <cell r="L240" t="str">
            <v>rotating head</v>
          </cell>
          <cell r="M240" t="str">
            <v>drive</v>
          </cell>
        </row>
        <row r="241">
          <cell r="H241" t="str">
            <v>Abwickelhaspel Nr. 1</v>
          </cell>
          <cell r="I241" t="str">
            <v>Spreiztrommel</v>
          </cell>
          <cell r="J241" t="str">
            <v>spreizen-entspreizen</v>
          </cell>
          <cell r="K241" t="str">
            <v>Coil car</v>
          </cell>
          <cell r="L241" t="str">
            <v>rotating head</v>
          </cell>
          <cell r="M241" t="str">
            <v>Monitoring</v>
          </cell>
        </row>
        <row r="242">
          <cell r="H242" t="str">
            <v>Abwickelhaspel Nr. 1</v>
          </cell>
          <cell r="I242" t="str">
            <v>Spreiztrommel</v>
          </cell>
          <cell r="J242" t="str">
            <v>Drucküberwachung</v>
          </cell>
        </row>
        <row r="243">
          <cell r="H243" t="str">
            <v>Abwickelhaspel Nr. 1</v>
          </cell>
          <cell r="I243" t="str">
            <v>Spreiztrommel</v>
          </cell>
          <cell r="J243" t="str">
            <v>Belegtmeldung</v>
          </cell>
          <cell r="K243" t="str">
            <v xml:space="preserve">1.03 Coil diameter measuring </v>
          </cell>
        </row>
        <row r="244">
          <cell r="H244" t="str">
            <v>Abwickelhaspel Nr. 1</v>
          </cell>
          <cell r="I244" t="str">
            <v>Spreiztrommel</v>
          </cell>
          <cell r="J244" t="str">
            <v>Spreizgraderfassung</v>
          </cell>
          <cell r="K244" t="str">
            <v>Diameter measuring</v>
          </cell>
          <cell r="AA244" t="str">
            <v>Accu.: +/- 2mm</v>
          </cell>
          <cell r="AB244" t="str">
            <v>Accu.: +/- 2mm</v>
          </cell>
        </row>
        <row r="246">
          <cell r="H246" t="str">
            <v>Abwickelhaspel Nr. 1</v>
          </cell>
          <cell r="I246" t="str">
            <v>Stützlager</v>
          </cell>
          <cell r="J246" t="str">
            <v>Endstellungen</v>
          </cell>
          <cell r="K246" t="str">
            <v>1.04 Movable Plate Covering</v>
          </cell>
        </row>
        <row r="247">
          <cell r="K247" t="str">
            <v>Plate Covering</v>
          </cell>
          <cell r="M247" t="str">
            <v>Open- Close</v>
          </cell>
        </row>
        <row r="248">
          <cell r="K248" t="str">
            <v>Plate Covering</v>
          </cell>
          <cell r="L248" t="str">
            <v>Open- Close</v>
          </cell>
          <cell r="M248" t="str">
            <v>Monitoring</v>
          </cell>
        </row>
        <row r="249">
          <cell r="H249" t="str">
            <v>Abwickelhaspel Nr. 1, Bandmittenregelung</v>
          </cell>
        </row>
        <row r="250">
          <cell r="H250" t="str">
            <v>E-Lieferung:</v>
          </cell>
          <cell r="I250" t="str">
            <v>Einspeisung (3 x 440 V, 60 Hz, ca. 15 kVA)</v>
          </cell>
          <cell r="K250" t="str">
            <v xml:space="preserve"> Preparation station</v>
          </cell>
        </row>
        <row r="251">
          <cell r="H251" t="str">
            <v>-</v>
          </cell>
          <cell r="I251" t="str">
            <v>Signalaustausch, Integration in die Anlagensteuerung</v>
          </cell>
        </row>
        <row r="252">
          <cell r="H252" t="str">
            <v>-</v>
          </cell>
          <cell r="I252" t="str">
            <v>Bedien- und Anzeigeelemente auf Anlagensteuerpulten /-kästen</v>
          </cell>
        </row>
        <row r="253">
          <cell r="H253" t="str">
            <v>-</v>
          </cell>
          <cell r="I253" t="str">
            <v>Montage von E-Komponeneten</v>
          </cell>
        </row>
        <row r="254">
          <cell r="H254" t="str">
            <v>-</v>
          </cell>
          <cell r="I254" t="str">
            <v>äußere Verkabelung inkl. Standardkabel und Kabelwegeausbau (inkl. Material)</v>
          </cell>
        </row>
        <row r="255">
          <cell r="H255" t="str">
            <v>Bandmittenregelung</v>
          </cell>
          <cell r="I255" t="str">
            <v>Auslenkung</v>
          </cell>
          <cell r="J255" t="str">
            <v>Überwachung</v>
          </cell>
        </row>
        <row r="258">
          <cell r="H258" t="str">
            <v>Abwickelhaspel Nr.1</v>
          </cell>
          <cell r="I258" t="str">
            <v>Ölumlaufschmierg.</v>
          </cell>
          <cell r="J258" t="str">
            <v>Pumpe</v>
          </cell>
        </row>
        <row r="259">
          <cell r="H259" t="str">
            <v>Abwickelhaspel Nr.1</v>
          </cell>
          <cell r="I259" t="str">
            <v>Ölumlaufschmierg.</v>
          </cell>
          <cell r="J259" t="str">
            <v>Handventilüberw.</v>
          </cell>
        </row>
        <row r="260">
          <cell r="H260" t="str">
            <v>Abwickelhaspel Nr.1</v>
          </cell>
          <cell r="I260" t="str">
            <v>Ölumlaufschmierg.</v>
          </cell>
          <cell r="J260" t="str">
            <v>Heizung</v>
          </cell>
        </row>
        <row r="261">
          <cell r="H261" t="str">
            <v>Abwickelhaspel Nr.1</v>
          </cell>
          <cell r="I261" t="str">
            <v>Ölumlaufschmierg.</v>
          </cell>
          <cell r="J261" t="str">
            <v>Temperaturüberw.</v>
          </cell>
        </row>
        <row r="262">
          <cell r="H262" t="str">
            <v>Abwickelhaspel Nr.1</v>
          </cell>
          <cell r="I262" t="str">
            <v>Ölumlaufschmierg.</v>
          </cell>
          <cell r="J262" t="str">
            <v>Niveauüberwachung</v>
          </cell>
        </row>
        <row r="263">
          <cell r="H263" t="str">
            <v>Abwickelhaspel Nr.1</v>
          </cell>
          <cell r="I263" t="str">
            <v>Ölumlaufschmierg.</v>
          </cell>
          <cell r="J263" t="str">
            <v>Drucküberwachung</v>
          </cell>
        </row>
        <row r="264">
          <cell r="H264" t="str">
            <v>Abwickelhaspel Nr.1</v>
          </cell>
          <cell r="I264" t="str">
            <v>Ölumlaufschmierg.</v>
          </cell>
          <cell r="J264" t="str">
            <v>Durchflußüberw.</v>
          </cell>
        </row>
        <row r="265">
          <cell r="H265" t="str">
            <v>Abwickelhaspel Nr.1</v>
          </cell>
          <cell r="I265" t="str">
            <v>Ölumlaufschmierg.</v>
          </cell>
          <cell r="J265" t="str">
            <v>Differenzdrucküberw.</v>
          </cell>
        </row>
        <row r="273">
          <cell r="H273" t="str">
            <v>1.12 Bundöffner Nr. 1</v>
          </cell>
        </row>
        <row r="275">
          <cell r="H275" t="str">
            <v>Bundöffner</v>
          </cell>
          <cell r="I275" t="str">
            <v>Meißel</v>
          </cell>
          <cell r="J275" t="str">
            <v>an-abschwenken</v>
          </cell>
        </row>
        <row r="276">
          <cell r="H276" t="str">
            <v>Bundöffner</v>
          </cell>
          <cell r="I276" t="str">
            <v>Meißel</v>
          </cell>
          <cell r="J276" t="str">
            <v>Endstellungen</v>
          </cell>
        </row>
        <row r="279">
          <cell r="H279" t="str">
            <v>1.13 Tiefbiegerolle, Andrückrolle Nr. 1</v>
          </cell>
        </row>
        <row r="281">
          <cell r="H281" t="str">
            <v>Tiefbiegerolle</v>
          </cell>
          <cell r="I281" t="str">
            <v>Schwenken</v>
          </cell>
          <cell r="J281" t="str">
            <v>Positionserfassung</v>
          </cell>
        </row>
        <row r="282">
          <cell r="H282" t="str">
            <v>Tiefbiegerolle</v>
          </cell>
          <cell r="I282" t="str">
            <v>Schwenken</v>
          </cell>
          <cell r="J282" t="str">
            <v>Endstellung</v>
          </cell>
          <cell r="K282" t="str">
            <v>1.05 Pay - Off Reel</v>
          </cell>
        </row>
        <row r="283">
          <cell r="H283" t="str">
            <v>Tiefbiegerolle</v>
          </cell>
          <cell r="I283" t="str">
            <v>Schwenken</v>
          </cell>
          <cell r="J283" t="str">
            <v>Rückschlagventil</v>
          </cell>
          <cell r="K283" t="str">
            <v>Pay - Off Reel</v>
          </cell>
          <cell r="L283" t="str">
            <v>Reel heads shifting</v>
          </cell>
          <cell r="M283" t="str">
            <v>Forward- Backward</v>
          </cell>
          <cell r="AA283" t="str">
            <v>shifting range :600 mm</v>
          </cell>
          <cell r="AB283" t="str">
            <v>shifting range :600 mm</v>
          </cell>
        </row>
        <row r="284">
          <cell r="K284" t="str">
            <v>Pay - Off Reel</v>
          </cell>
          <cell r="L284" t="str">
            <v>Reel heads shifting</v>
          </cell>
          <cell r="M284" t="str">
            <v>Check valves</v>
          </cell>
        </row>
        <row r="285">
          <cell r="H285" t="str">
            <v>Andrückrolle</v>
          </cell>
          <cell r="I285" t="str">
            <v>Antrieb</v>
          </cell>
          <cell r="J285" t="str">
            <v>vor-zurück</v>
          </cell>
          <cell r="K285" t="str">
            <v>Pay - Off Reel</v>
          </cell>
          <cell r="L285" t="str">
            <v>Reel heads shifting</v>
          </cell>
          <cell r="M285" t="str">
            <v>Strip center control</v>
          </cell>
          <cell r="AA285" t="str">
            <v>shifting range : +/- 100 mm</v>
          </cell>
          <cell r="AB285" t="str">
            <v>shifting range:
+ / - 100mm</v>
          </cell>
        </row>
        <row r="286">
          <cell r="H286" t="str">
            <v>Andrückrolle</v>
          </cell>
          <cell r="I286" t="str">
            <v>Anstellung</v>
          </cell>
          <cell r="J286" t="str">
            <v>an-abstellen</v>
          </cell>
          <cell r="K286" t="str">
            <v>Pay - Off Reel</v>
          </cell>
          <cell r="L286" t="str">
            <v>Reel heads shifting</v>
          </cell>
          <cell r="M286" t="str">
            <v>Monitoring</v>
          </cell>
        </row>
        <row r="287">
          <cell r="H287" t="str">
            <v>Andrückrolle</v>
          </cell>
          <cell r="I287" t="str">
            <v>Anstellung</v>
          </cell>
          <cell r="J287" t="str">
            <v>Endstellungen</v>
          </cell>
        </row>
        <row r="288">
          <cell r="K288" t="str">
            <v>Pay - Off Reel</v>
          </cell>
          <cell r="L288" t="str">
            <v>Expanding Drum</v>
          </cell>
          <cell r="M288" t="str">
            <v>Gap Positioning</v>
          </cell>
        </row>
        <row r="289">
          <cell r="K289" t="str">
            <v>Pay - Off Reel</v>
          </cell>
          <cell r="L289" t="str">
            <v>Expanding Drum</v>
          </cell>
          <cell r="M289" t="str">
            <v>Expand-Collapse</v>
          </cell>
        </row>
        <row r="290">
          <cell r="K290" t="str">
            <v>Pay - Off Reel</v>
          </cell>
          <cell r="L290" t="str">
            <v>Expanding Drum</v>
          </cell>
          <cell r="M290" t="str">
            <v>Expand-Collapse</v>
          </cell>
        </row>
        <row r="291">
          <cell r="K291" t="str">
            <v>Pay - Off Reel</v>
          </cell>
          <cell r="L291" t="str">
            <v>Expanding Drum</v>
          </cell>
          <cell r="M291" t="str">
            <v>Monitoring</v>
          </cell>
        </row>
        <row r="293">
          <cell r="K293" t="str">
            <v>Pay - Off Reel</v>
          </cell>
          <cell r="L293" t="str">
            <v>Outside Bearing</v>
          </cell>
          <cell r="M293" t="str">
            <v>Open- Close</v>
          </cell>
        </row>
        <row r="294">
          <cell r="K294" t="str">
            <v>Pay - Off Reel</v>
          </cell>
          <cell r="L294" t="str">
            <v>Outside Bearing</v>
          </cell>
          <cell r="M294" t="str">
            <v>Monitoring</v>
          </cell>
        </row>
        <row r="296">
          <cell r="H296" t="str">
            <v>1.14 Treib- und Richtmaschine Nr. 1</v>
          </cell>
        </row>
        <row r="298">
          <cell r="H298" t="str">
            <v>Treiber, obere Rolle</v>
          </cell>
          <cell r="I298" t="str">
            <v>Antrieb</v>
          </cell>
          <cell r="J298" t="str">
            <v>vor-zurück</v>
          </cell>
          <cell r="K298" t="str">
            <v>1.06 Strip Hold Down Roller</v>
          </cell>
        </row>
        <row r="299">
          <cell r="H299" t="str">
            <v>Treiber, obere Rolle</v>
          </cell>
          <cell r="I299" t="str">
            <v>Antrieb</v>
          </cell>
          <cell r="J299" t="str">
            <v>Drehzahlistwert</v>
          </cell>
          <cell r="K299" t="str">
            <v>Hold Down Roll</v>
          </cell>
          <cell r="M299" t="str">
            <v>Lift-Lower</v>
          </cell>
        </row>
        <row r="300">
          <cell r="K300" t="str">
            <v>Hold Down Roll</v>
          </cell>
          <cell r="M300" t="str">
            <v>Monitoring</v>
          </cell>
        </row>
        <row r="301">
          <cell r="H301" t="str">
            <v>Treiber, obere Rolle</v>
          </cell>
          <cell r="I301" t="str">
            <v>Haltebremse</v>
          </cell>
          <cell r="J301" t="str">
            <v>lüften-bremsen</v>
          </cell>
          <cell r="K301" t="str">
            <v>Hold Down Roll</v>
          </cell>
          <cell r="L301" t="str">
            <v>Drive</v>
          </cell>
        </row>
        <row r="303">
          <cell r="H303" t="str">
            <v>Treiber, obere Rolle</v>
          </cell>
          <cell r="I303" t="str">
            <v>Magnetkupplung</v>
          </cell>
          <cell r="J303" t="str">
            <v>ein-aus</v>
          </cell>
          <cell r="K303" t="str">
            <v>1.08 Strip Guide Table with Coil Opener</v>
          </cell>
        </row>
        <row r="304">
          <cell r="H304" t="str">
            <v>Treiber, obere Rolle</v>
          </cell>
          <cell r="I304" t="str">
            <v>Magnetkupplung</v>
          </cell>
          <cell r="J304" t="str">
            <v>Überwachung</v>
          </cell>
          <cell r="K304" t="str">
            <v>Guide Table</v>
          </cell>
          <cell r="M304" t="str">
            <v>Lift-Lower</v>
          </cell>
        </row>
        <row r="305">
          <cell r="K305" t="str">
            <v>Guide Table</v>
          </cell>
          <cell r="M305" t="str">
            <v>Monitoring</v>
          </cell>
        </row>
        <row r="306">
          <cell r="H306" t="str">
            <v>Treiber, obere Rolle</v>
          </cell>
          <cell r="I306" t="str">
            <v>Anstellung</v>
          </cell>
          <cell r="J306" t="str">
            <v>an-abstellen</v>
          </cell>
        </row>
        <row r="307">
          <cell r="H307" t="str">
            <v>Treiber, obere Rolle</v>
          </cell>
          <cell r="I307" t="str">
            <v>Anstellung</v>
          </cell>
          <cell r="J307" t="str">
            <v>Endstellungen</v>
          </cell>
          <cell r="K307" t="str">
            <v>Guide Table</v>
          </cell>
          <cell r="L307" t="str">
            <v>Coil Opener</v>
          </cell>
          <cell r="M307" t="str">
            <v>Forward- Retract</v>
          </cell>
        </row>
        <row r="308">
          <cell r="K308" t="str">
            <v>Guide Table</v>
          </cell>
          <cell r="L308" t="str">
            <v>Coil Opener</v>
          </cell>
          <cell r="M308" t="str">
            <v>Monitoring</v>
          </cell>
        </row>
        <row r="309">
          <cell r="H309" t="str">
            <v>Treiber, untere Rolle</v>
          </cell>
          <cell r="I309" t="str">
            <v>Bunddurchmessererfassung</v>
          </cell>
        </row>
        <row r="310">
          <cell r="K310" t="str">
            <v>1.07 Belt wrapper</v>
          </cell>
        </row>
        <row r="311">
          <cell r="H311" t="str">
            <v>Bandseitenführung Nr. 1</v>
          </cell>
          <cell r="I311" t="str">
            <v>Verfahren</v>
          </cell>
          <cell r="J311" t="str">
            <v>zusammen-auseinander</v>
          </cell>
          <cell r="K311" t="str">
            <v>Belt wrapper</v>
          </cell>
          <cell r="M311" t="str">
            <v>Forward- Backward</v>
          </cell>
        </row>
        <row r="312">
          <cell r="H312" t="str">
            <v>Bandseitenführung</v>
          </cell>
          <cell r="I312" t="str">
            <v>Verfahren</v>
          </cell>
          <cell r="J312" t="str">
            <v>Positionserfassung</v>
          </cell>
          <cell r="K312" t="str">
            <v>Belt wrapper</v>
          </cell>
          <cell r="M312" t="str">
            <v>Check valves</v>
          </cell>
        </row>
        <row r="313">
          <cell r="H313" t="str">
            <v>Bandseitenführung</v>
          </cell>
          <cell r="I313" t="str">
            <v>Verfahren</v>
          </cell>
          <cell r="J313" t="str">
            <v>Endstellungen</v>
          </cell>
          <cell r="K313" t="str">
            <v>Belt wrapper</v>
          </cell>
          <cell r="M313" t="str">
            <v>Monitoring</v>
          </cell>
        </row>
        <row r="314">
          <cell r="H314" t="str">
            <v>Bandseitenführung</v>
          </cell>
          <cell r="I314" t="str">
            <v>Verfahren</v>
          </cell>
          <cell r="J314" t="str">
            <v>Rückschlagventil</v>
          </cell>
          <cell r="K314" t="str">
            <v>Belt wrapper</v>
          </cell>
          <cell r="M314" t="str">
            <v>Power track</v>
          </cell>
        </row>
        <row r="315">
          <cell r="H315" t="str">
            <v>Treiber</v>
          </cell>
          <cell r="I315" t="str">
            <v>Bandanfang</v>
          </cell>
          <cell r="J315" t="str">
            <v>Erkennung</v>
          </cell>
        </row>
        <row r="316">
          <cell r="K316" t="str">
            <v>Belt wrapper</v>
          </cell>
          <cell r="L316" t="str">
            <v>Belt</v>
          </cell>
          <cell r="M316" t="str">
            <v>Tension - Release</v>
          </cell>
        </row>
        <row r="317">
          <cell r="H317" t="str">
            <v>Richtmaschine</v>
          </cell>
          <cell r="I317" t="str">
            <v>Richtrollen-Antrieb</v>
          </cell>
          <cell r="J317" t="str">
            <v>vor-zurück</v>
          </cell>
          <cell r="K317" t="str">
            <v>Belt wrapper</v>
          </cell>
          <cell r="L317" t="str">
            <v>Belt</v>
          </cell>
          <cell r="M317" t="str">
            <v>Monitoring</v>
          </cell>
        </row>
        <row r="318">
          <cell r="H318" t="str">
            <v>Richtmaschine</v>
          </cell>
          <cell r="I318" t="str">
            <v>Richtrollen-Antrieb</v>
          </cell>
          <cell r="J318" t="str">
            <v>Drehzahlistwert</v>
          </cell>
        </row>
        <row r="319">
          <cell r="K319" t="str">
            <v>Belt wrapper</v>
          </cell>
          <cell r="L319" t="str">
            <v>Bottom swivel arm</v>
          </cell>
          <cell r="M319" t="str">
            <v>Swivel in - Swivel out</v>
          </cell>
        </row>
        <row r="320">
          <cell r="H320" t="str">
            <v>Richtrollen-Antrieb</v>
          </cell>
          <cell r="I320" t="str">
            <v>Magnetkupplung</v>
          </cell>
          <cell r="J320" t="str">
            <v>ein-aus</v>
          </cell>
          <cell r="K320" t="str">
            <v>Belt wrapper</v>
          </cell>
          <cell r="L320" t="str">
            <v>Bottom swivel arm</v>
          </cell>
          <cell r="M320" t="str">
            <v>Monitoring</v>
          </cell>
        </row>
        <row r="322">
          <cell r="H322" t="str">
            <v>Richtmaschine</v>
          </cell>
          <cell r="I322" t="str">
            <v>Anschlagverstellung</v>
          </cell>
          <cell r="J322" t="str">
            <v>Rollen heben-senk.</v>
          </cell>
          <cell r="K322" t="str">
            <v>1.09 Strip center control system</v>
          </cell>
        </row>
        <row r="323">
          <cell r="H323" t="str">
            <v>Richtmaschine</v>
          </cell>
          <cell r="I323" t="str">
            <v>Anschlagverstellung</v>
          </cell>
          <cell r="J323" t="str">
            <v>Positionserfassung</v>
          </cell>
          <cell r="K323" t="str">
            <v>Complete strip centering control system incl. all necessary electrical and hydraulical control systems. Hydr. system for connecting with SMS low-pressure system.</v>
          </cell>
        </row>
        <row r="324">
          <cell r="H324" t="str">
            <v>Richtmaschine</v>
          </cell>
          <cell r="I324" t="str">
            <v>Anschlagverstellung</v>
          </cell>
          <cell r="J324" t="str">
            <v>Endstellungen</v>
          </cell>
          <cell r="K324" t="str">
            <v>Required accuracy : + / - 1 mm (at Mill centerline) shifting range : + / - 100 mm</v>
          </cell>
        </row>
        <row r="325">
          <cell r="K325" t="str">
            <v>Complete SCC = Electrical supplier</v>
          </cell>
        </row>
        <row r="326">
          <cell r="H326" t="str">
            <v>Richtmaschine</v>
          </cell>
          <cell r="I326" t="str">
            <v>obere Richtroll.-Anst..</v>
          </cell>
          <cell r="J326" t="str">
            <v>Endstellungen</v>
          </cell>
        </row>
        <row r="327">
          <cell r="K327" t="str">
            <v xml:space="preserve">1.10 Pay-off reel, magnetic conveyor </v>
          </cell>
        </row>
        <row r="328">
          <cell r="H328" t="str">
            <v>Richtmaschine</v>
          </cell>
          <cell r="I328" t="str">
            <v>Ausbau</v>
          </cell>
          <cell r="J328" t="str">
            <v>vor-zurück</v>
          </cell>
          <cell r="K328" t="str">
            <v>Magnetic conveyor</v>
          </cell>
          <cell r="L328" t="str">
            <v>drive</v>
          </cell>
          <cell r="M328" t="str">
            <v>Rotate forward/backward</v>
          </cell>
        </row>
        <row r="329">
          <cell r="H329" t="str">
            <v>Richtmaschine</v>
          </cell>
          <cell r="I329" t="str">
            <v>Ausbau</v>
          </cell>
          <cell r="J329" t="str">
            <v>Endstellungen</v>
          </cell>
          <cell r="K329" t="str">
            <v>Magnetic conveyor</v>
          </cell>
          <cell r="L329" t="str">
            <v>drive</v>
          </cell>
          <cell r="M329" t="str">
            <v>Monitoring</v>
          </cell>
        </row>
        <row r="331">
          <cell r="H331" t="str">
            <v>Richtmaschine</v>
          </cell>
          <cell r="I331" t="str">
            <v>Ausbau Treibrollen</v>
          </cell>
          <cell r="J331" t="str">
            <v>heben-senken</v>
          </cell>
          <cell r="K331" t="str">
            <v>Magnetic conveyor</v>
          </cell>
          <cell r="L331" t="str">
            <v>E-magnets</v>
          </cell>
          <cell r="M331" t="str">
            <v>On-off</v>
          </cell>
          <cell r="AA331" t="str">
            <v>110 V / DC</v>
          </cell>
          <cell r="AB331" t="str">
            <v>110 V / DC</v>
          </cell>
        </row>
        <row r="332">
          <cell r="H332" t="str">
            <v>Richtmaschine</v>
          </cell>
          <cell r="I332" t="str">
            <v>Ausbau Treibrollen</v>
          </cell>
          <cell r="J332" t="str">
            <v>Endstellungen</v>
          </cell>
          <cell r="K332" t="str">
            <v>Magnetic conveyor</v>
          </cell>
          <cell r="L332" t="str">
            <v>E-magnets</v>
          </cell>
          <cell r="M332" t="str">
            <v>Lift-lower</v>
          </cell>
        </row>
        <row r="333">
          <cell r="K333" t="str">
            <v>Magnetic conveyor</v>
          </cell>
          <cell r="L333" t="str">
            <v>E-magnets</v>
          </cell>
          <cell r="M333" t="str">
            <v>Monitoring</v>
          </cell>
        </row>
        <row r="335">
          <cell r="H335" t="str">
            <v>Banddickenmeßgerät</v>
          </cell>
          <cell r="K335" t="str">
            <v xml:space="preserve">1.04 Removable pit covers </v>
          </cell>
        </row>
        <row r="336">
          <cell r="K336" t="str">
            <v>Removable pit covers</v>
          </cell>
          <cell r="M336" t="str">
            <v>Open - close</v>
          </cell>
        </row>
        <row r="337">
          <cell r="H337" t="str">
            <v>Bandickenmeßgerät: komplette E-Lieferung</v>
          </cell>
          <cell r="K337" t="str">
            <v>Removable pit covers</v>
          </cell>
          <cell r="M337" t="str">
            <v>Monitoring</v>
          </cell>
        </row>
        <row r="339">
          <cell r="K339" t="str">
            <v>1.13 Crop shear</v>
          </cell>
        </row>
        <row r="340">
          <cell r="H340" t="str">
            <v>Bandseitenführung</v>
          </cell>
          <cell r="I340" t="str">
            <v>Verfahren</v>
          </cell>
          <cell r="J340" t="str">
            <v>zusammen-auseinander</v>
          </cell>
          <cell r="K340" t="str">
            <v>Crop shear</v>
          </cell>
          <cell r="M340" t="str">
            <v>Lift / lower</v>
          </cell>
        </row>
        <row r="341">
          <cell r="H341" t="str">
            <v>Bandseitenführung</v>
          </cell>
          <cell r="I341" t="str">
            <v>Verfahren</v>
          </cell>
          <cell r="J341" t="str">
            <v>Positionserfassung</v>
          </cell>
          <cell r="K341" t="str">
            <v>Crop shear</v>
          </cell>
          <cell r="M341" t="str">
            <v>Monitoring</v>
          </cell>
        </row>
        <row r="343">
          <cell r="H343" t="str">
            <v>Bandseitenführung</v>
          </cell>
          <cell r="I343" t="str">
            <v>Verfahren</v>
          </cell>
          <cell r="J343" t="str">
            <v>Endstellungen</v>
          </cell>
          <cell r="K343" t="str">
            <v>Crop shear</v>
          </cell>
          <cell r="M343" t="str">
            <v>Open / cut</v>
          </cell>
        </row>
        <row r="344">
          <cell r="H344" t="str">
            <v>Bandseitenführung</v>
          </cell>
          <cell r="I344" t="str">
            <v>Verfahren</v>
          </cell>
          <cell r="J344" t="str">
            <v>Rückschlagventil</v>
          </cell>
          <cell r="K344" t="str">
            <v>Crop shear</v>
          </cell>
          <cell r="M344" t="str">
            <v>Monitoring</v>
          </cell>
        </row>
        <row r="345">
          <cell r="K345" t="str">
            <v>Crop shear</v>
          </cell>
          <cell r="M345" t="str">
            <v>Strip headend detection</v>
          </cell>
        </row>
        <row r="346">
          <cell r="H346" t="str">
            <v>1.17 Bandendentreiber Nr. 1</v>
          </cell>
        </row>
        <row r="348">
          <cell r="H348" t="str">
            <v>Bandendentreiber</v>
          </cell>
          <cell r="I348" t="str">
            <v>Antrieb</v>
          </cell>
          <cell r="J348" t="str">
            <v>vor-zurück</v>
          </cell>
          <cell r="K348" t="str">
            <v>1.11 Entry tension bridle</v>
          </cell>
        </row>
        <row r="349">
          <cell r="H349" t="str">
            <v>Bandendentreiber</v>
          </cell>
          <cell r="I349" t="str">
            <v>Antrieb</v>
          </cell>
          <cell r="J349" t="str">
            <v>Drehzahlistwert</v>
          </cell>
          <cell r="K349" t="str">
            <v>Entry tension bridle</v>
          </cell>
          <cell r="L349" t="str">
            <v>top threading roll</v>
          </cell>
          <cell r="M349" t="str">
            <v>Lift - lower</v>
          </cell>
        </row>
        <row r="350">
          <cell r="H350" t="str">
            <v>Bandendentreiber</v>
          </cell>
          <cell r="I350" t="str">
            <v>Antrieb</v>
          </cell>
          <cell r="J350" t="str">
            <v>Restlängenoptimierung</v>
          </cell>
          <cell r="K350" t="str">
            <v>Entry tension bridle</v>
          </cell>
          <cell r="L350" t="str">
            <v>top threading roll</v>
          </cell>
          <cell r="M350" t="str">
            <v>monitoring</v>
          </cell>
        </row>
        <row r="351">
          <cell r="H351" t="str">
            <v>Bandendentreiber</v>
          </cell>
          <cell r="I351" t="str">
            <v>Anstellung</v>
          </cell>
          <cell r="J351" t="str">
            <v>heben-senken</v>
          </cell>
        </row>
        <row r="352">
          <cell r="H352" t="str">
            <v>Bandendentreiber</v>
          </cell>
          <cell r="I352" t="str">
            <v>Anstellung</v>
          </cell>
          <cell r="J352" t="str">
            <v>Endstellungen</v>
          </cell>
          <cell r="K352" t="str">
            <v>Entry tension bridle</v>
          </cell>
          <cell r="L352" t="str">
            <v>bottom threading roll</v>
          </cell>
          <cell r="M352" t="str">
            <v>Lift - lower</v>
          </cell>
        </row>
        <row r="353">
          <cell r="K353" t="str">
            <v>Entry tension bridle</v>
          </cell>
          <cell r="L353" t="str">
            <v>bottom threading roll</v>
          </cell>
          <cell r="M353" t="str">
            <v>Monitoring</v>
          </cell>
        </row>
        <row r="355">
          <cell r="K355" t="str">
            <v>Entry tension bridle</v>
          </cell>
          <cell r="L355" t="str">
            <v>bottom bridle roll</v>
          </cell>
          <cell r="M355" t="str">
            <v>Lift - lower</v>
          </cell>
        </row>
        <row r="356">
          <cell r="K356" t="str">
            <v>Entry tension bridle</v>
          </cell>
          <cell r="L356" t="str">
            <v>bottom bridle roll</v>
          </cell>
          <cell r="M356" t="str">
            <v>Monitoring</v>
          </cell>
        </row>
        <row r="358">
          <cell r="K358" t="str">
            <v>1.12 Pinch Roll and Levelling Roll Unit</v>
          </cell>
        </row>
        <row r="359">
          <cell r="K359" t="str">
            <v>Top Pinch Roll</v>
          </cell>
          <cell r="M359" t="str">
            <v>Lift-Lower</v>
          </cell>
        </row>
        <row r="360">
          <cell r="K360" t="str">
            <v>Top Pinch Roll</v>
          </cell>
        </row>
        <row r="362">
          <cell r="K362" t="str">
            <v>Levelling Roll</v>
          </cell>
          <cell r="M362" t="str">
            <v>Lift-Lower</v>
          </cell>
        </row>
        <row r="363">
          <cell r="H363" t="str">
            <v>1.18 Hydraulische Querteilschere Nr. 1</v>
          </cell>
          <cell r="K363" t="str">
            <v>Levelling Roll</v>
          </cell>
        </row>
        <row r="365">
          <cell r="H365" t="str">
            <v>Querteilschere</v>
          </cell>
          <cell r="I365" t="str">
            <v>Schnitt</v>
          </cell>
          <cell r="J365" t="str">
            <v>schneiden-öffnen</v>
          </cell>
          <cell r="K365" t="str">
            <v>1.16 Side Guides Ahead of Mill Stands  No. 1 and No. 2</v>
          </cell>
        </row>
        <row r="366">
          <cell r="H366" t="str">
            <v>Querteilschere</v>
          </cell>
          <cell r="I366" t="str">
            <v>Schnitt</v>
          </cell>
          <cell r="J366" t="str">
            <v>Endstellungen</v>
          </cell>
          <cell r="K366" t="str">
            <v>Side-Guides</v>
          </cell>
          <cell r="M366" t="str">
            <v>Open-Close</v>
          </cell>
        </row>
        <row r="367">
          <cell r="H367" t="str">
            <v>Hydraulikaggregat, Klemmung (400 bar)</v>
          </cell>
          <cell r="K367" t="str">
            <v>Side-Guides</v>
          </cell>
          <cell r="M367" t="str">
            <v xml:space="preserve">Position Monitoring </v>
          </cell>
        </row>
        <row r="368">
          <cell r="H368" t="str">
            <v>E-Lieferung:</v>
          </cell>
          <cell r="I368" t="str">
            <v>Einspeisung (3 x 440 V, 60 Hz, ca. 3 kVA)</v>
          </cell>
          <cell r="M368" t="str">
            <v xml:space="preserve">Reference Pos. </v>
          </cell>
        </row>
        <row r="369">
          <cell r="H369" t="str">
            <v>-</v>
          </cell>
          <cell r="I369" t="str">
            <v>Signalaustausch, Integration in die Anlagensteuerung</v>
          </cell>
          <cell r="K369" t="str">
            <v>Side-Guides</v>
          </cell>
          <cell r="L369" t="str">
            <v>Quick Opening</v>
          </cell>
          <cell r="M369" t="str">
            <v>Open-Close</v>
          </cell>
        </row>
        <row r="370">
          <cell r="H370" t="str">
            <v>-</v>
          </cell>
          <cell r="I370" t="str">
            <v>Bedien- und Anzeigeelemente auf Anlagensteuerpulten /-kästen</v>
          </cell>
          <cell r="K370" t="str">
            <v>Side-Guides</v>
          </cell>
          <cell r="L370" t="str">
            <v>Quick Opening</v>
          </cell>
          <cell r="M370" t="str">
            <v xml:space="preserve"> Monitoring </v>
          </cell>
        </row>
        <row r="371">
          <cell r="H371" t="str">
            <v>Querteilschere</v>
          </cell>
          <cell r="I371" t="str">
            <v>Banderkennung</v>
          </cell>
        </row>
        <row r="372">
          <cell r="K372" t="str">
            <v>1.17/ Fixed Strip Guides</v>
          </cell>
        </row>
        <row r="373">
          <cell r="K373" t="str">
            <v>No electric req.</v>
          </cell>
        </row>
        <row r="375">
          <cell r="K375" t="str">
            <v>2.00 Mill Stand Equipment</v>
          </cell>
        </row>
        <row r="377">
          <cell r="K377" t="str">
            <v>2.03 Hydraulic gap control system</v>
          </cell>
        </row>
        <row r="379">
          <cell r="K379" t="str">
            <v>Technical data :</v>
          </cell>
        </row>
        <row r="380">
          <cell r="K380" t="str">
            <v>Cylinder stroke</v>
          </cell>
          <cell r="L380">
            <v>130</v>
          </cell>
          <cell r="M380" t="str">
            <v>mm</v>
          </cell>
        </row>
        <row r="381">
          <cell r="K381" t="str">
            <v>Cylinder dimensions</v>
          </cell>
          <cell r="L381" t="str">
            <v>630 / 560</v>
          </cell>
          <cell r="M381" t="str">
            <v>mm</v>
          </cell>
        </row>
        <row r="382">
          <cell r="K382" t="str">
            <v>Max. adjusting force</v>
          </cell>
          <cell r="L382">
            <v>8000</v>
          </cell>
          <cell r="M382" t="str">
            <v>kN  per cylinder</v>
          </cell>
        </row>
        <row r="383">
          <cell r="K383" t="str">
            <v>Max. Roll force</v>
          </cell>
          <cell r="L383">
            <v>16000</v>
          </cell>
          <cell r="M383" t="str">
            <v>kN (Summary)</v>
          </cell>
        </row>
        <row r="384">
          <cell r="K384" t="str">
            <v>Speed:</v>
          </cell>
        </row>
        <row r="385">
          <cell r="K385" t="str">
            <v>Rolling</v>
          </cell>
          <cell r="M385" t="str">
            <v>mm/s in theSymm. point</v>
          </cell>
        </row>
        <row r="386">
          <cell r="K386" t="str">
            <v>Roll change</v>
          </cell>
          <cell r="M386" t="str">
            <v>mm/s open/close without load</v>
          </cell>
        </row>
        <row r="387">
          <cell r="K387" t="str">
            <v>Acceleration</v>
          </cell>
          <cell r="L387">
            <v>500</v>
          </cell>
          <cell r="M387" t="str">
            <v>mm/s^2</v>
          </cell>
        </row>
        <row r="388">
          <cell r="K388" t="str">
            <v>shortest step</v>
          </cell>
          <cell r="L388" t="str">
            <v>appr.    1</v>
          </cell>
          <cell r="M388" t="str">
            <v>µm</v>
          </cell>
        </row>
        <row r="389">
          <cell r="K389" t="str">
            <v>Hydraulic gap control</v>
          </cell>
          <cell r="M389" t="str">
            <v>Pos.-/ pressure control</v>
          </cell>
        </row>
        <row r="390">
          <cell r="K390" t="str">
            <v>Hydraulic gap control</v>
          </cell>
          <cell r="M390" t="str">
            <v>Check valve</v>
          </cell>
        </row>
        <row r="391">
          <cell r="K391" t="str">
            <v>Hydraulic gap control</v>
          </cell>
          <cell r="M391" t="str">
            <v>Position control</v>
          </cell>
          <cell r="AA391" t="str">
            <v>BS incl. protective housing</v>
          </cell>
          <cell r="AB391" t="str">
            <v>BS incl. protective housing</v>
          </cell>
        </row>
        <row r="392">
          <cell r="K392" t="str">
            <v>Hydraulic gap control</v>
          </cell>
          <cell r="M392" t="str">
            <v>Pressure control</v>
          </cell>
        </row>
        <row r="393">
          <cell r="K393" t="str">
            <v>Hydraulic gap control</v>
          </cell>
          <cell r="M393" t="str">
            <v>Monitoring</v>
          </cell>
        </row>
        <row r="394">
          <cell r="H394" t="str">
            <v>1.19 Bandendentreiber Nr. 2</v>
          </cell>
        </row>
        <row r="395">
          <cell r="K395" t="str">
            <v>Hydraulic gap control</v>
          </cell>
          <cell r="M395" t="str">
            <v>Switch over of pressure on piston rod side</v>
          </cell>
        </row>
        <row r="396">
          <cell r="H396" t="str">
            <v>Bandendentreiber</v>
          </cell>
          <cell r="I396" t="str">
            <v>Antrieb</v>
          </cell>
          <cell r="J396" t="str">
            <v>Drehzahlistwert</v>
          </cell>
          <cell r="K396" t="str">
            <v>Hydraulic gap control</v>
          </cell>
          <cell r="M396" t="str">
            <v>rod side pressure</v>
          </cell>
        </row>
        <row r="398">
          <cell r="H398" t="str">
            <v>Bandendentreiber</v>
          </cell>
          <cell r="I398" t="str">
            <v>Antrieb</v>
          </cell>
          <cell r="J398" t="str">
            <v>Positionserfassung</v>
          </cell>
          <cell r="K398" t="str">
            <v>Hydraulic gap control</v>
          </cell>
          <cell r="M398" t="str">
            <v>Cylinder relief valves</v>
          </cell>
          <cell r="AA398" t="str">
            <v>Provide emergency voltage</v>
          </cell>
          <cell r="AB398" t="str">
            <v>Provide emergency power supply (UPS)</v>
          </cell>
        </row>
        <row r="399">
          <cell r="H399" t="str">
            <v>Bandendentreiber</v>
          </cell>
          <cell r="I399" t="str">
            <v>Anstellung</v>
          </cell>
          <cell r="J399" t="str">
            <v>Endstellungen</v>
          </cell>
        </row>
        <row r="400">
          <cell r="K400" t="str">
            <v>2.03.2  Filler block retracting</v>
          </cell>
        </row>
        <row r="401">
          <cell r="H401" t="str">
            <v>Bandendentreiber</v>
          </cell>
          <cell r="I401" t="str">
            <v>Bandanfang</v>
          </cell>
          <cell r="J401" t="str">
            <v>Erkennung</v>
          </cell>
          <cell r="K401" t="str">
            <v>Hydraulic gap control</v>
          </cell>
          <cell r="L401" t="str">
            <v>Filler block retracting</v>
          </cell>
          <cell r="M401" t="str">
            <v>In - out</v>
          </cell>
        </row>
        <row r="402">
          <cell r="K402" t="str">
            <v>Hydraulic gap control</v>
          </cell>
          <cell r="L402" t="str">
            <v>Filler block retracting</v>
          </cell>
          <cell r="M402" t="str">
            <v>Monitoring</v>
          </cell>
        </row>
        <row r="403">
          <cell r="H403" t="str">
            <v>Bandendentreiber</v>
          </cell>
          <cell r="I403" t="str">
            <v>Schrottisch</v>
          </cell>
          <cell r="J403" t="str">
            <v>heben-senken</v>
          </cell>
        </row>
        <row r="405">
          <cell r="K405" t="str">
            <v>2.04 Adjustment srewdown system</v>
          </cell>
        </row>
        <row r="406">
          <cell r="K406" t="str">
            <v>Spindle adjustment</v>
          </cell>
          <cell r="M406" t="str">
            <v>Lift - Lower</v>
          </cell>
          <cell r="AA406" t="str">
            <v>vertical stroke appr. 230 mm  Accur.: + / - 0,5 mm</v>
          </cell>
          <cell r="AB406" t="str">
            <v>vertical stroke:
approx. 230mm
Accur.: + / - 0,5 mm</v>
          </cell>
        </row>
        <row r="407">
          <cell r="K407" t="str">
            <v>Spindle adjustment</v>
          </cell>
          <cell r="M407" t="str">
            <v>Position control</v>
          </cell>
        </row>
        <row r="408">
          <cell r="H408" t="str">
            <v>1.21 Umlenktreiber Nr. 1 mit Bandweiche</v>
          </cell>
          <cell r="K408" t="str">
            <v>Spindle adjustment</v>
          </cell>
          <cell r="M408" t="str">
            <v>Monitoring</v>
          </cell>
        </row>
        <row r="409">
          <cell r="H409" t="str">
            <v>Umlenktreiber</v>
          </cell>
          <cell r="I409" t="str">
            <v>Antrieb</v>
          </cell>
          <cell r="J409" t="str">
            <v>Drehzahlistwert</v>
          </cell>
        </row>
        <row r="410">
          <cell r="H410" t="str">
            <v>Umlenktreiber</v>
          </cell>
          <cell r="I410" t="str">
            <v>untere Rolle</v>
          </cell>
          <cell r="J410" t="str">
            <v>Bandverfolgung</v>
          </cell>
          <cell r="K410" t="str">
            <v>2.05 BUR - Balancing</v>
          </cell>
        </row>
        <row r="411">
          <cell r="K411" t="str">
            <v>BUR - Balancing</v>
          </cell>
          <cell r="M411" t="str">
            <v>Lift - Lower</v>
          </cell>
        </row>
        <row r="412">
          <cell r="H412" t="str">
            <v>Umlenktreiber</v>
          </cell>
          <cell r="I412" t="str">
            <v>Anstellung</v>
          </cell>
          <cell r="J412" t="str">
            <v>an-abstellen</v>
          </cell>
          <cell r="K412" t="str">
            <v>BUR - Balancing</v>
          </cell>
          <cell r="M412" t="str">
            <v>Check valves</v>
          </cell>
        </row>
        <row r="413">
          <cell r="H413" t="str">
            <v>Umlenktreiber</v>
          </cell>
          <cell r="I413" t="str">
            <v>Anstellung</v>
          </cell>
          <cell r="J413" t="str">
            <v>Endstellungen</v>
          </cell>
          <cell r="K413" t="str">
            <v>BUR - Balancing</v>
          </cell>
          <cell r="M413" t="str">
            <v>Pressure monitoring</v>
          </cell>
        </row>
        <row r="414">
          <cell r="K414" t="str">
            <v>BUR - Balancing</v>
          </cell>
          <cell r="M414" t="str">
            <v>Lift - Lower</v>
          </cell>
        </row>
        <row r="415">
          <cell r="H415" t="str">
            <v>Umlenktreiber</v>
          </cell>
          <cell r="I415" t="str">
            <v>Bandanfang</v>
          </cell>
          <cell r="J415" t="str">
            <v>Erkennung</v>
          </cell>
          <cell r="K415" t="str">
            <v>BUR - Balancing</v>
          </cell>
          <cell r="M415" t="str">
            <v>Monitoring</v>
          </cell>
        </row>
        <row r="417">
          <cell r="K417" t="str">
            <v>2.05.1 Work roll bending system</v>
          </cell>
        </row>
        <row r="418">
          <cell r="K418" t="str">
            <v>WR - bending</v>
          </cell>
          <cell r="M418" t="str">
            <v>Lift - Lower</v>
          </cell>
        </row>
        <row r="419">
          <cell r="K419" t="str">
            <v>WR - bending</v>
          </cell>
          <cell r="M419" t="str">
            <v>Check valves</v>
          </cell>
        </row>
        <row r="420">
          <cell r="K420" t="str">
            <v>WR - bending</v>
          </cell>
          <cell r="M420" t="str">
            <v>Pressure control</v>
          </cell>
        </row>
        <row r="421">
          <cell r="K421" t="str">
            <v>WR - bending</v>
          </cell>
          <cell r="L421" t="str">
            <v>Block - monitoring</v>
          </cell>
        </row>
        <row r="423">
          <cell r="K423" t="str">
            <v>2.06 Work roll axial shifting system</v>
          </cell>
        </row>
        <row r="424">
          <cell r="H424" t="str">
            <v>Schrottrollgang</v>
          </cell>
          <cell r="I424" t="str">
            <v>Antrieb</v>
          </cell>
          <cell r="J424" t="str">
            <v>vor-zurück</v>
          </cell>
          <cell r="K424" t="str">
            <v xml:space="preserve">WR - axial shifting </v>
          </cell>
          <cell r="M424" t="str">
            <v>Forward - Backward</v>
          </cell>
          <cell r="AA424" t="str">
            <v>Shifting stroke +/-130mm
Accur.: +/- 0,1mm</v>
          </cell>
          <cell r="AB424" t="str">
            <v>Shifting stroke:
+/-130mm
Accur.: +/- 0,1mm</v>
          </cell>
        </row>
        <row r="425">
          <cell r="K425" t="str">
            <v xml:space="preserve">WR - axial shifting </v>
          </cell>
          <cell r="M425" t="str">
            <v>Check valves</v>
          </cell>
        </row>
        <row r="426">
          <cell r="H426" t="str">
            <v>Schrottförderband (beide Ebenen)</v>
          </cell>
          <cell r="K426" t="str">
            <v xml:space="preserve">WR - axial shifting </v>
          </cell>
          <cell r="M426" t="str">
            <v>Position control</v>
          </cell>
          <cell r="AA426" t="str">
            <v>BS with protective housing</v>
          </cell>
          <cell r="AB426" t="str">
            <v>BS with protective housing</v>
          </cell>
        </row>
        <row r="428">
          <cell r="H428" t="str">
            <v>Förderband</v>
          </cell>
          <cell r="I428" t="str">
            <v>Antrieb</v>
          </cell>
          <cell r="J428" t="str">
            <v>vor-zurück</v>
          </cell>
          <cell r="K428" t="str">
            <v xml:space="preserve">WR - axial shifting </v>
          </cell>
          <cell r="L428" t="str">
            <v>Coupling</v>
          </cell>
          <cell r="M428" t="str">
            <v>Lock - Unlock</v>
          </cell>
        </row>
        <row r="429">
          <cell r="H429" t="str">
            <v>Förderband</v>
          </cell>
          <cell r="I429" t="str">
            <v>Antrieb</v>
          </cell>
          <cell r="J429" t="str">
            <v>Not-Aus</v>
          </cell>
          <cell r="K429" t="str">
            <v xml:space="preserve">WR - axial shifting </v>
          </cell>
          <cell r="L429" t="str">
            <v>Coupling</v>
          </cell>
          <cell r="M429" t="str">
            <v>Monitoring</v>
          </cell>
        </row>
        <row r="431">
          <cell r="H431" t="str">
            <v>Förderband</v>
          </cell>
          <cell r="I431" t="str">
            <v>Antrieb</v>
          </cell>
          <cell r="J431" t="str">
            <v>Drehüberwachung</v>
          </cell>
          <cell r="K431" t="str">
            <v xml:space="preserve">WR - axial shifting </v>
          </cell>
          <cell r="L431" t="str">
            <v>Filter monitoring</v>
          </cell>
        </row>
        <row r="434">
          <cell r="H434" t="str">
            <v>Schrottkübel</v>
          </cell>
          <cell r="I434" t="str">
            <v>Antrieb</v>
          </cell>
          <cell r="J434" t="str">
            <v>vor-zurück</v>
          </cell>
          <cell r="K434" t="str">
            <v>2.02 Top / Bottom back-up roll keeper</v>
          </cell>
        </row>
        <row r="435">
          <cell r="H435" t="str">
            <v>Schrottkübel</v>
          </cell>
          <cell r="I435" t="str">
            <v>Antrieb</v>
          </cell>
          <cell r="J435" t="str">
            <v>Endstellungen</v>
          </cell>
          <cell r="K435" t="str">
            <v>Top Back-up roll keeper</v>
          </cell>
          <cell r="M435" t="str">
            <v>Open - Close</v>
          </cell>
        </row>
        <row r="436">
          <cell r="K436" t="str">
            <v>Top Back-up roll keeper</v>
          </cell>
          <cell r="M436" t="str">
            <v>Monitoring</v>
          </cell>
        </row>
        <row r="438">
          <cell r="K438" t="str">
            <v>Bottom Back-up roll keeper</v>
          </cell>
          <cell r="M438" t="str">
            <v>Open - Close</v>
          </cell>
        </row>
        <row r="439">
          <cell r="K439" t="str">
            <v>Bottom Back-up roll keeper</v>
          </cell>
          <cell r="M439" t="str">
            <v>Monitoring</v>
          </cell>
        </row>
        <row r="441">
          <cell r="K441" t="str">
            <v>Back-up rolls</v>
          </cell>
          <cell r="L441" t="str">
            <v>Pusher</v>
          </cell>
          <cell r="M441" t="str">
            <v>On - off</v>
          </cell>
        </row>
        <row r="442">
          <cell r="K442" t="str">
            <v>Back-up rolls</v>
          </cell>
          <cell r="L442" t="str">
            <v>Pusher</v>
          </cell>
          <cell r="M442" t="str">
            <v>Monitoring</v>
          </cell>
        </row>
        <row r="444">
          <cell r="K444" t="str">
            <v>2.07 - 2.09  Rolls</v>
          </cell>
        </row>
        <row r="445">
          <cell r="K445" t="str">
            <v xml:space="preserve"> No Electric req .</v>
          </cell>
        </row>
        <row r="447">
          <cell r="K447" t="str">
            <v>2.10 Work roll changing equipment</v>
          </cell>
        </row>
        <row r="448">
          <cell r="K448" t="str">
            <v>Under-Carriage</v>
          </cell>
          <cell r="M448" t="str">
            <v>Forward - Backward</v>
          </cell>
          <cell r="AB448" t="str">
            <v xml:space="preserve"> v = 283 / 28 mm/s</v>
          </cell>
        </row>
        <row r="449">
          <cell r="K449" t="str">
            <v>Under-Carriage</v>
          </cell>
          <cell r="L449" t="str">
            <v>Blockvalve</v>
          </cell>
        </row>
        <row r="450">
          <cell r="K450" t="str">
            <v>Under-Carriage</v>
          </cell>
          <cell r="M450" t="str">
            <v>Monitoring</v>
          </cell>
        </row>
        <row r="451">
          <cell r="K451" t="str">
            <v>Under-Carriage</v>
          </cell>
          <cell r="M451" t="str">
            <v>Power track</v>
          </cell>
          <cell r="AA451" t="str">
            <v>Traversing lenght: 17000 mm</v>
          </cell>
          <cell r="AB451" t="str">
            <v>Traversing lenght:
17000 mm</v>
          </cell>
        </row>
        <row r="453">
          <cell r="K453" t="str">
            <v>Under-Carriage</v>
          </cell>
          <cell r="L453" t="str">
            <v>Locking device</v>
          </cell>
          <cell r="M453" t="str">
            <v>Lock - Unlock</v>
          </cell>
        </row>
        <row r="454">
          <cell r="H454" t="str">
            <v>Einrichtungen zum Einlauf der Beizanlage, Einlaufebene Nr. 2</v>
          </cell>
          <cell r="K454" t="str">
            <v>Under-Carriage</v>
          </cell>
          <cell r="L454" t="str">
            <v>Locking device</v>
          </cell>
          <cell r="M454" t="str">
            <v>Monitoring</v>
          </cell>
        </row>
        <row r="456">
          <cell r="H456" t="str">
            <v>1.23+1.24 Bundwagen Nr. 2 mit Bundhöhenpositionierung</v>
          </cell>
          <cell r="K456" t="str">
            <v>Side shifter</v>
          </cell>
          <cell r="M456" t="str">
            <v>Left - Right</v>
          </cell>
          <cell r="AB456" t="str">
            <v xml:space="preserve"> v = 125 / 15,5 mm/s</v>
          </cell>
        </row>
        <row r="457">
          <cell r="K457" t="str">
            <v>Side shifter</v>
          </cell>
          <cell r="L457" t="str">
            <v>Blockvalve</v>
          </cell>
        </row>
        <row r="458">
          <cell r="H458" t="str">
            <v>Bundwagen Nr. 2</v>
          </cell>
          <cell r="I458" t="str">
            <v>Verfahrantrieb</v>
          </cell>
          <cell r="J458" t="str">
            <v>vor-zurück</v>
          </cell>
          <cell r="K458" t="str">
            <v>Side shifter</v>
          </cell>
          <cell r="M458" t="str">
            <v>Monitoring</v>
          </cell>
        </row>
        <row r="459">
          <cell r="H459" t="str">
            <v>Bundwagen Nr. 2</v>
          </cell>
          <cell r="I459" t="str">
            <v>Verfahrantrieb</v>
          </cell>
          <cell r="J459" t="str">
            <v>Drehzahlistwert</v>
          </cell>
        </row>
        <row r="460">
          <cell r="H460" t="str">
            <v>Bundwagen Nr. 2</v>
          </cell>
          <cell r="I460" t="str">
            <v>Verfahrantrieb</v>
          </cell>
          <cell r="J460" t="str">
            <v>Positionserfassung</v>
          </cell>
        </row>
        <row r="461">
          <cell r="H461" t="str">
            <v>Bundwagen Nr. 2</v>
          </cell>
          <cell r="I461" t="str">
            <v>Verfahrantrieb</v>
          </cell>
          <cell r="J461" t="str">
            <v>Endstellungen</v>
          </cell>
          <cell r="K461" t="str">
            <v>Tong type carriage</v>
          </cell>
          <cell r="M461" t="str">
            <v>Forward - Backward</v>
          </cell>
          <cell r="AB461" t="str">
            <v>v=147/20mm/s</v>
          </cell>
        </row>
        <row r="462">
          <cell r="H462" t="str">
            <v>Bundwagen Nr. 2</v>
          </cell>
          <cell r="I462" t="str">
            <v>Verfahrantrieb</v>
          </cell>
          <cell r="J462" t="str">
            <v>flex. Kabelzuführung</v>
          </cell>
          <cell r="K462" t="str">
            <v>Tong type carriage</v>
          </cell>
          <cell r="L462" t="str">
            <v>Blockvalve</v>
          </cell>
        </row>
        <row r="463">
          <cell r="H463" t="str">
            <v>Bundwagen Nr. 2</v>
          </cell>
          <cell r="I463" t="str">
            <v>Hubantrieb</v>
          </cell>
          <cell r="J463" t="str">
            <v>Mengenventil</v>
          </cell>
          <cell r="K463" t="str">
            <v>Tong type carriage</v>
          </cell>
          <cell r="L463" t="str">
            <v>in / out</v>
          </cell>
          <cell r="M463" t="str">
            <v>Monitoring</v>
          </cell>
        </row>
        <row r="464">
          <cell r="K464" t="str">
            <v>Tong type carriage</v>
          </cell>
          <cell r="L464" t="str">
            <v>in / out</v>
          </cell>
          <cell r="M464" t="str">
            <v>Power track</v>
          </cell>
          <cell r="AA464" t="str">
            <v>Traversing  lenght:  5500 mm</v>
          </cell>
          <cell r="AB464" t="str">
            <v>Traversing  lenght:
 5500 mm</v>
          </cell>
        </row>
        <row r="466">
          <cell r="H466" t="str">
            <v>Bundwagen Nr. 2</v>
          </cell>
          <cell r="I466" t="str">
            <v>Hubantrieb</v>
          </cell>
          <cell r="J466" t="str">
            <v>Positionserfassung</v>
          </cell>
          <cell r="K466" t="str">
            <v>Tong type carriage</v>
          </cell>
          <cell r="L466" t="str">
            <v>Tongs</v>
          </cell>
          <cell r="M466" t="str">
            <v>Open - Close</v>
          </cell>
        </row>
        <row r="467">
          <cell r="H467" t="str">
            <v>Bundwagen Nr. 2</v>
          </cell>
          <cell r="I467" t="str">
            <v>Hubantrieb</v>
          </cell>
          <cell r="J467" t="str">
            <v>Endstellungen</v>
          </cell>
          <cell r="K467" t="str">
            <v>Tong type carriage</v>
          </cell>
          <cell r="L467" t="str">
            <v>Tongs</v>
          </cell>
          <cell r="M467" t="str">
            <v>Monitoring</v>
          </cell>
        </row>
        <row r="468">
          <cell r="H468" t="str">
            <v>Bundwagen Nr. 2</v>
          </cell>
          <cell r="I468" t="str">
            <v>Hubantrieb</v>
          </cell>
          <cell r="J468" t="str">
            <v>Drucküberwachung</v>
          </cell>
        </row>
        <row r="469">
          <cell r="H469" t="str">
            <v>Bundwagen Nr. 2</v>
          </cell>
          <cell r="I469" t="str">
            <v>Hubantrieb</v>
          </cell>
          <cell r="J469" t="str">
            <v>Druckstufenumschaltung</v>
          </cell>
          <cell r="K469" t="str">
            <v>Flash lights</v>
          </cell>
        </row>
        <row r="470">
          <cell r="H470" t="str">
            <v>Bundwagen Nr. 2</v>
          </cell>
          <cell r="I470" t="str">
            <v>Hubantrieb</v>
          </cell>
          <cell r="J470" t="str">
            <v>Druckstufenumschaltung</v>
          </cell>
          <cell r="K470" t="str">
            <v>Signal Buzzers</v>
          </cell>
        </row>
        <row r="472">
          <cell r="H472" t="str">
            <v>Bundwagen Nr. 2</v>
          </cell>
          <cell r="I472" t="str">
            <v>Schwenkgabel</v>
          </cell>
          <cell r="J472" t="str">
            <v>heben-senken</v>
          </cell>
          <cell r="K472" t="str">
            <v>2.11 Back-up roll changing device</v>
          </cell>
        </row>
        <row r="473">
          <cell r="H473" t="str">
            <v>Bundwagen Nr. 2</v>
          </cell>
          <cell r="I473" t="str">
            <v>Schwenkgabel</v>
          </cell>
          <cell r="J473" t="str">
            <v>Endstellungen</v>
          </cell>
          <cell r="K473" t="str">
            <v>BUR changing</v>
          </cell>
          <cell r="M473" t="str">
            <v>Forward-Backward</v>
          </cell>
        </row>
        <row r="474">
          <cell r="H474" t="str">
            <v>Bundwagen Nr. 2</v>
          </cell>
          <cell r="I474" t="str">
            <v>Schwenkgabel</v>
          </cell>
          <cell r="J474" t="str">
            <v>Coilinnendurch-
messererfassung</v>
          </cell>
          <cell r="K474" t="str">
            <v>BUR changing</v>
          </cell>
          <cell r="M474" t="str">
            <v>Monitoring</v>
          </cell>
        </row>
        <row r="476">
          <cell r="K476" t="str">
            <v>2.12.1Emulsion Spraying Equipment for Mill Stand No. 1</v>
          </cell>
        </row>
        <row r="477">
          <cell r="K477" t="str">
            <v>Roll Gap Lubrication at Entry and Exit Side</v>
          </cell>
          <cell r="M477" t="str">
            <v>On-Off</v>
          </cell>
          <cell r="AA477" t="str">
            <v>1 nozzle row above- and 1 nozzle row below the strip(each side) , with3 zonesfor 2 Stripwidth- Ranges</v>
          </cell>
          <cell r="AB477" t="str">
            <v>1 nozzle row above- and 1 nozzle row below the strip (each side), with 3 zones for 2 strip width - ranges</v>
          </cell>
        </row>
        <row r="478">
          <cell r="K478" t="str">
            <v>Multizone Cooling at Exit Side</v>
          </cell>
          <cell r="M478" t="str">
            <v>On-Off</v>
          </cell>
          <cell r="AA478" t="str">
            <v>1 nozzle row above- and 1 nozzle row below the strip, with 28 zones à26 mm and 11zones à52mm</v>
          </cell>
          <cell r="AB478" t="str">
            <v>1 nozzle row above- and 1 nozzle row below the strip, with 28 zones each 26mm and 11zones each 52mm</v>
          </cell>
        </row>
        <row r="480">
          <cell r="K480" t="str">
            <v>2.12.1Emulsion Spraying Equipment for Mill Stand No.2</v>
          </cell>
        </row>
        <row r="481">
          <cell r="K481" t="str">
            <v>Roll Gap Lubrication at Entry and Exit Side</v>
          </cell>
          <cell r="M481" t="str">
            <v>On-Off</v>
          </cell>
          <cell r="AA481" t="str">
            <v>1 nozzle row above- and 1 nozzle row below the strip(each side) , with3 zonesfor 2 Stripwidth- Ranges</v>
          </cell>
          <cell r="AB481" t="str">
            <v>1 nozzle row above- and 1 nozzle row below the strip(each side) , with3 zonesfor 2 Stripwidth- Ranges</v>
          </cell>
        </row>
        <row r="482">
          <cell r="K482" t="str">
            <v>Multizone Cooling at Exit Side</v>
          </cell>
          <cell r="M482" t="str">
            <v>On-Off</v>
          </cell>
          <cell r="AA482" t="str">
            <v>1 nozzle row above- and 1 nozzle row below the strip, with 28 zones à26 mm and 11 zones à52mm</v>
          </cell>
          <cell r="AB482" t="str">
            <v>1 nozzle row above- and 1 nozzle row below the strip, with 28 zones à26 mm and 11 zones à52mm</v>
          </cell>
        </row>
        <row r="484">
          <cell r="K484" t="str">
            <v>Compressor for Pilot Valves incl. electrical Control</v>
          </cell>
        </row>
        <row r="485">
          <cell r="K485" t="str">
            <v>Power Feet 3-phase,50 Hz ,as well as the Feeder  Cable</v>
          </cell>
        </row>
        <row r="488">
          <cell r="K488" t="str">
            <v>2.12.2  Spraying equipment for wet skin passing</v>
          </cell>
        </row>
        <row r="489">
          <cell r="K489" t="str">
            <v>Roll gap lubrication at mill stands No. 1 and No. 2</v>
          </cell>
        </row>
        <row r="490">
          <cell r="K490" t="str">
            <v xml:space="preserve">Two spraying headers with one nozzle row each, with24 zones </v>
          </cell>
          <cell r="L490" t="str">
            <v>-</v>
          </cell>
        </row>
        <row r="491">
          <cell r="H491" t="str">
            <v>1.25 Abwickelhaspel Nr. 2</v>
          </cell>
        </row>
        <row r="492">
          <cell r="K492" t="str">
            <v>2.13.1 Anti sticker guide stand 2</v>
          </cell>
        </row>
        <row r="493">
          <cell r="H493" t="str">
            <v>Abwickelhaspel Nr. 2</v>
          </cell>
          <cell r="I493" t="str">
            <v>Antrieb</v>
          </cell>
          <cell r="J493" t="str">
            <v>vor-zurück</v>
          </cell>
          <cell r="K493" t="str">
            <v>Anti sticker guide</v>
          </cell>
          <cell r="L493" t="str">
            <v>Top work roll</v>
          </cell>
          <cell r="M493" t="str">
            <v>In-out</v>
          </cell>
        </row>
        <row r="494">
          <cell r="H494" t="str">
            <v>Abwickelhaspel Nr. 2</v>
          </cell>
          <cell r="I494" t="str">
            <v>Antrieb</v>
          </cell>
          <cell r="J494" t="str">
            <v>Drehzahlistwert</v>
          </cell>
          <cell r="K494" t="str">
            <v>Anti sticker guide</v>
          </cell>
          <cell r="L494" t="str">
            <v>Top work roll</v>
          </cell>
          <cell r="M494" t="str">
            <v>Monitoring</v>
          </cell>
        </row>
        <row r="495">
          <cell r="H495" t="str">
            <v>Abwickelhaspel Nr. 2</v>
          </cell>
          <cell r="I495" t="str">
            <v>Antrieb</v>
          </cell>
          <cell r="J495" t="str">
            <v>Drehzahlüberwachung</v>
          </cell>
        </row>
        <row r="496">
          <cell r="H496" t="str">
            <v>Abwickelhaspel Nr. 2</v>
          </cell>
          <cell r="I496" t="str">
            <v>Antrieb</v>
          </cell>
          <cell r="J496" t="str">
            <v>Durchmessererfassung</v>
          </cell>
          <cell r="K496" t="str">
            <v>2.13.2 Anti sticker guide stand 1+2</v>
          </cell>
        </row>
        <row r="497">
          <cell r="K497" t="str">
            <v>Anti sticker guide</v>
          </cell>
          <cell r="L497" t="str">
            <v>Bottom work roll</v>
          </cell>
          <cell r="M497" t="str">
            <v>In-out</v>
          </cell>
        </row>
        <row r="498">
          <cell r="H498" t="str">
            <v>Abwickelhaspel Nr. 2</v>
          </cell>
          <cell r="I498" t="str">
            <v>Haltebremse</v>
          </cell>
          <cell r="J498" t="str">
            <v>bremsen-lüften</v>
          </cell>
          <cell r="K498" t="str">
            <v>Anti sticker guide</v>
          </cell>
          <cell r="L498" t="str">
            <v>Bottom work roll</v>
          </cell>
          <cell r="M498" t="str">
            <v>Monitoring</v>
          </cell>
        </row>
        <row r="499">
          <cell r="H499" t="str">
            <v>Abwickelhaspel Nr. 2</v>
          </cell>
          <cell r="I499" t="str">
            <v>Haspelverschiebung</v>
          </cell>
          <cell r="J499" t="str">
            <v>vor-zurück</v>
          </cell>
        </row>
        <row r="500">
          <cell r="H500" t="str">
            <v>Abwickelhaspel Nr. 2</v>
          </cell>
          <cell r="I500" t="str">
            <v>Haspelverschiebung</v>
          </cell>
          <cell r="J500" t="str">
            <v>Endlagen</v>
          </cell>
          <cell r="K500" t="str">
            <v>2.13.2 Strip blow - off and edge exhaust sxstem stand 1</v>
          </cell>
        </row>
        <row r="501">
          <cell r="K501" t="str">
            <v>Anti sticker guide</v>
          </cell>
          <cell r="L501" t="str">
            <v>Top work roll</v>
          </cell>
          <cell r="M501" t="str">
            <v>In-out</v>
          </cell>
        </row>
        <row r="502">
          <cell r="H502" t="str">
            <v>Abwickelhaspel Nr. 2</v>
          </cell>
          <cell r="I502" t="str">
            <v>Spreiztrommel</v>
          </cell>
          <cell r="J502" t="str">
            <v>spreizen-entspreizen</v>
          </cell>
          <cell r="K502" t="str">
            <v>Anti sticker guide</v>
          </cell>
          <cell r="L502" t="str">
            <v>Top work roll</v>
          </cell>
          <cell r="M502" t="str">
            <v>Monitoring</v>
          </cell>
        </row>
        <row r="503">
          <cell r="H503" t="str">
            <v>Abwickelhaspel Nr. 2</v>
          </cell>
          <cell r="I503" t="str">
            <v>Spreiztrommel</v>
          </cell>
          <cell r="J503" t="str">
            <v>Drucküberwachung</v>
          </cell>
          <cell r="K503" t="str">
            <v>Blow - Off device</v>
          </cell>
          <cell r="M503" t="str">
            <v>On - Off</v>
          </cell>
        </row>
        <row r="504">
          <cell r="H504" t="str">
            <v>Abwickelhaspel Nr. 2</v>
          </cell>
          <cell r="I504" t="str">
            <v>Spreiztrommel</v>
          </cell>
          <cell r="J504" t="str">
            <v>Belegtmeldung</v>
          </cell>
        </row>
        <row r="505">
          <cell r="K505" t="str">
            <v xml:space="preserve"> Roll polishing devices</v>
          </cell>
        </row>
        <row r="506">
          <cell r="H506" t="str">
            <v>Abwickelhaspel Nr. 2</v>
          </cell>
          <cell r="I506" t="str">
            <v>Spreiztrommel</v>
          </cell>
          <cell r="J506" t="str">
            <v>Spreizgraderfassung</v>
          </cell>
        </row>
        <row r="507">
          <cell r="H507" t="str">
            <v>Abwickelhaspel Nr. 2</v>
          </cell>
          <cell r="I507" t="str">
            <v>Stützlager</v>
          </cell>
          <cell r="J507" t="str">
            <v>schwenken</v>
          </cell>
        </row>
        <row r="508">
          <cell r="H508" t="str">
            <v>Abwickelhaspel Nr. 2</v>
          </cell>
          <cell r="I508" t="str">
            <v>Stützlager</v>
          </cell>
          <cell r="J508" t="str">
            <v>Endstellungen</v>
          </cell>
        </row>
        <row r="510">
          <cell r="H510" t="str">
            <v>Abwickelhaspel Nr. 2, Bandmittenregelung</v>
          </cell>
        </row>
        <row r="511">
          <cell r="H511" t="str">
            <v>SMS-Lieferung:</v>
          </cell>
          <cell r="I511" t="str">
            <v>Komplette Einheit</v>
          </cell>
          <cell r="K511" t="str">
            <v>2.14 Anti crimping roll (Entry side) stand 1+2</v>
          </cell>
        </row>
        <row r="512">
          <cell r="H512" t="str">
            <v>-</v>
          </cell>
          <cell r="I512" t="str">
            <v>Spezialkabel</v>
          </cell>
          <cell r="K512" t="str">
            <v>Anti crimping roll</v>
          </cell>
          <cell r="M512" t="str">
            <v>Lift - Lower</v>
          </cell>
        </row>
        <row r="513">
          <cell r="H513" t="str">
            <v>-</v>
          </cell>
          <cell r="I513" t="str">
            <v>Inbetriebsetzung</v>
          </cell>
          <cell r="K513" t="str">
            <v>Anti crimping roll</v>
          </cell>
          <cell r="M513" t="str">
            <v>Monitoring</v>
          </cell>
        </row>
        <row r="514">
          <cell r="H514" t="str">
            <v>E-Lieferung:</v>
          </cell>
          <cell r="I514" t="str">
            <v>Einspeisung (3 x 440 V, 60 Hz, ca. 15 kVA)</v>
          </cell>
        </row>
        <row r="515">
          <cell r="H515" t="str">
            <v>-</v>
          </cell>
          <cell r="I515" t="str">
            <v>Signalaustausch, Integration in die Anlagensteuerung</v>
          </cell>
          <cell r="K515" t="str">
            <v>Anti crimping roll</v>
          </cell>
          <cell r="L515" t="str">
            <v>Clamp device</v>
          </cell>
          <cell r="M515" t="str">
            <v>Clamp-release</v>
          </cell>
        </row>
        <row r="516">
          <cell r="H516" t="str">
            <v>-</v>
          </cell>
          <cell r="I516" t="str">
            <v>Bedien- und Anzeigeelemente auf Anlagensteuerpulten /-kästen</v>
          </cell>
        </row>
        <row r="517">
          <cell r="H517" t="str">
            <v>-</v>
          </cell>
          <cell r="I517" t="str">
            <v>Montage von E-Komponeneten</v>
          </cell>
        </row>
        <row r="518">
          <cell r="H518" t="str">
            <v>-</v>
          </cell>
          <cell r="I518" t="str">
            <v>äußere Verkabelung inkl. Standardkabel und Kabelwegeausbau (inkl. Material)</v>
          </cell>
        </row>
        <row r="519">
          <cell r="H519" t="str">
            <v>Bandmittenregelung</v>
          </cell>
          <cell r="I519" t="str">
            <v>Auslenkung</v>
          </cell>
          <cell r="J519" t="str">
            <v>Überwachung</v>
          </cell>
          <cell r="K519" t="str">
            <v>2.14Anti crimping roll (Delivery side) stand 2</v>
          </cell>
        </row>
        <row r="520">
          <cell r="K520" t="str">
            <v>Anti crimping roll</v>
          </cell>
          <cell r="M520" t="str">
            <v>Lift - Lower</v>
          </cell>
        </row>
        <row r="521">
          <cell r="H521" t="str">
            <v>Abwickelhaspel Nr. 2</v>
          </cell>
          <cell r="I521" t="str">
            <v>Ölumlaufschmierg.</v>
          </cell>
          <cell r="J521" t="str">
            <v>Pumpe</v>
          </cell>
          <cell r="K521" t="str">
            <v>Anti crimping roll</v>
          </cell>
          <cell r="M521" t="str">
            <v>Monitoring</v>
          </cell>
        </row>
        <row r="522">
          <cell r="H522" t="str">
            <v>Abwickelhaspel Nr. 2</v>
          </cell>
          <cell r="I522" t="str">
            <v>Ölumlaufschmierg.</v>
          </cell>
          <cell r="J522" t="str">
            <v>Handventilüberwachung</v>
          </cell>
        </row>
        <row r="523">
          <cell r="H523" t="str">
            <v>Abwickelhaspel Nr. 2</v>
          </cell>
          <cell r="I523" t="str">
            <v>Ölumlaufschmierg.</v>
          </cell>
          <cell r="J523" t="str">
            <v>Heizung</v>
          </cell>
          <cell r="K523" t="str">
            <v>Anti crimping roll</v>
          </cell>
          <cell r="L523" t="str">
            <v>Clamp device</v>
          </cell>
          <cell r="M523" t="str">
            <v>Clamp-release</v>
          </cell>
        </row>
        <row r="524">
          <cell r="H524" t="str">
            <v>Abwickelhaspel Nr. 2</v>
          </cell>
          <cell r="I524" t="str">
            <v>Ölumlaufschmierg.</v>
          </cell>
          <cell r="J524" t="str">
            <v>Temperaturüberwachung</v>
          </cell>
        </row>
        <row r="525">
          <cell r="H525" t="str">
            <v>Abwickelhaspel Nr. 2</v>
          </cell>
          <cell r="I525" t="str">
            <v>Ölumlaufschmierg.</v>
          </cell>
          <cell r="J525" t="str">
            <v>Niveauüberwachung</v>
          </cell>
        </row>
        <row r="526">
          <cell r="H526" t="str">
            <v>Abwickelhaspel Nr. 2</v>
          </cell>
          <cell r="I526" t="str">
            <v>Ölumlaufschmierg.</v>
          </cell>
          <cell r="J526" t="str">
            <v>Drucküberwachung</v>
          </cell>
        </row>
        <row r="527">
          <cell r="H527" t="str">
            <v>Abwickelhaspel Nr. 2</v>
          </cell>
          <cell r="I527" t="str">
            <v>Ölumlaufschmierg.</v>
          </cell>
          <cell r="J527" t="str">
            <v>Durchflußüberwachung</v>
          </cell>
          <cell r="K527" t="str">
            <v>2.16 Squeezer rolls behind Mill Stand No. 1</v>
          </cell>
        </row>
        <row r="528">
          <cell r="H528" t="str">
            <v>Abwickelhaspel Nr. 2</v>
          </cell>
          <cell r="I528" t="str">
            <v>Ölumlaufschmierg.</v>
          </cell>
          <cell r="J528" t="str">
            <v>Differenzdrucküberwachung</v>
          </cell>
          <cell r="K528" t="str">
            <v xml:space="preserve">Squeezer rolls </v>
          </cell>
          <cell r="M528" t="str">
            <v>Drive</v>
          </cell>
        </row>
        <row r="529">
          <cell r="K529" t="str">
            <v xml:space="preserve">Squeezer rolls </v>
          </cell>
          <cell r="M529" t="str">
            <v>Speed control</v>
          </cell>
        </row>
        <row r="530">
          <cell r="H530" t="str">
            <v>1.26 Bundöffner Nr. 2</v>
          </cell>
          <cell r="K530" t="str">
            <v xml:space="preserve">Squeezer rolls </v>
          </cell>
          <cell r="M530" t="str">
            <v>Lift-lower</v>
          </cell>
        </row>
        <row r="531">
          <cell r="K531" t="str">
            <v xml:space="preserve">Squeezer rolls </v>
          </cell>
          <cell r="M531" t="str">
            <v>Monitoring</v>
          </cell>
        </row>
        <row r="532">
          <cell r="H532" t="str">
            <v>Bundöffner</v>
          </cell>
          <cell r="I532" t="str">
            <v>Meißel</v>
          </cell>
          <cell r="J532" t="str">
            <v>an-abschwenken</v>
          </cell>
        </row>
        <row r="533">
          <cell r="H533" t="str">
            <v>Bundöffner</v>
          </cell>
          <cell r="I533" t="str">
            <v>Meißel</v>
          </cell>
          <cell r="J533" t="str">
            <v>Endstellungen</v>
          </cell>
          <cell r="K533" t="str">
            <v xml:space="preserve">Squeezer rolls </v>
          </cell>
          <cell r="L533" t="str">
            <v>Blow-offdevice</v>
          </cell>
          <cell r="M533" t="str">
            <v>On-off</v>
          </cell>
        </row>
        <row r="535">
          <cell r="H535" t="str">
            <v>1.27 Tiefbiegerolle, Andrückrolle Nr. 2</v>
          </cell>
        </row>
        <row r="536">
          <cell r="K536" t="str">
            <v>2.19 Hold down rolls for strip tension rolls</v>
          </cell>
        </row>
        <row r="537">
          <cell r="H537" t="str">
            <v>Tiefbiegerolle</v>
          </cell>
          <cell r="I537" t="str">
            <v>Schwenken</v>
          </cell>
          <cell r="J537" t="str">
            <v>anschwenken-abschwenken</v>
          </cell>
          <cell r="K537" t="str">
            <v xml:space="preserve">Hold down rolls  </v>
          </cell>
          <cell r="M537" t="str">
            <v>Lift-lower</v>
          </cell>
        </row>
        <row r="538">
          <cell r="H538" t="str">
            <v>Tiefbiegerolle</v>
          </cell>
          <cell r="I538" t="str">
            <v>Schwenken</v>
          </cell>
          <cell r="J538" t="str">
            <v>Positionserfassung</v>
          </cell>
          <cell r="K538" t="str">
            <v xml:space="preserve">Hold down rolls  </v>
          </cell>
        </row>
        <row r="539">
          <cell r="H539" t="str">
            <v>Tiefbiegerolle</v>
          </cell>
          <cell r="I539" t="str">
            <v>Schwenken</v>
          </cell>
          <cell r="J539" t="str">
            <v>Endstellung</v>
          </cell>
        </row>
        <row r="540">
          <cell r="H540" t="str">
            <v>Tiefbiegerolle</v>
          </cell>
          <cell r="I540" t="str">
            <v>Schwenken</v>
          </cell>
          <cell r="J540" t="str">
            <v>Rückschlagventil</v>
          </cell>
          <cell r="K540" t="str">
            <v xml:space="preserve"> Driven threading roll</v>
          </cell>
        </row>
        <row r="541">
          <cell r="H541" t="str">
            <v>Andrückrolle</v>
          </cell>
          <cell r="I541" t="str">
            <v>Antrieb</v>
          </cell>
          <cell r="J541" t="str">
            <v>vor-zurück</v>
          </cell>
        </row>
        <row r="542">
          <cell r="H542" t="str">
            <v>Andrückrolle</v>
          </cell>
          <cell r="I542" t="str">
            <v>Anstellung</v>
          </cell>
          <cell r="J542" t="str">
            <v>anstellen-abstellen</v>
          </cell>
        </row>
        <row r="543">
          <cell r="H543" t="str">
            <v>Andrückrolle</v>
          </cell>
          <cell r="I543" t="str">
            <v>Anstellung</v>
          </cell>
          <cell r="J543" t="str">
            <v>Endstellungen</v>
          </cell>
        </row>
        <row r="546">
          <cell r="K546" t="str">
            <v>2.20 Strip guide table between stands,fixed</v>
          </cell>
        </row>
        <row r="547">
          <cell r="K547" t="str">
            <v>no Electric req.</v>
          </cell>
        </row>
        <row r="550">
          <cell r="K550" t="str">
            <v>3.03 Drive spindle</v>
          </cell>
        </row>
        <row r="551">
          <cell r="K551" t="str">
            <v>Drive spindles</v>
          </cell>
          <cell r="M551" t="str">
            <v>Positioning</v>
          </cell>
          <cell r="AA551" t="str">
            <v>S-STA with mill motor. Accur. +/- 1 degrees</v>
          </cell>
          <cell r="AB551" t="str">
            <v>S-STA with mill motor. Accur. +/- 1 degrees</v>
          </cell>
        </row>
        <row r="552">
          <cell r="K552" t="str">
            <v>Drive spindles</v>
          </cell>
        </row>
        <row r="554">
          <cell r="K554" t="str">
            <v>3.04 Spindle head support stand 1</v>
          </cell>
        </row>
        <row r="555">
          <cell r="K555" t="str">
            <v>Spindle support</v>
          </cell>
          <cell r="M555" t="str">
            <v>In - Out</v>
          </cell>
        </row>
        <row r="556">
          <cell r="K556" t="str">
            <v>Spindle support</v>
          </cell>
          <cell r="M556" t="str">
            <v>Monitoring</v>
          </cell>
        </row>
        <row r="558">
          <cell r="K558" t="str">
            <v>4.00 Equipment at the Exit side</v>
          </cell>
        </row>
        <row r="561">
          <cell r="K561" t="str">
            <v>4.01 Exit cross cut shear - Roller Mode - Deflection Mode</v>
          </cell>
        </row>
        <row r="563">
          <cell r="H563" t="str">
            <v>1.28 Treib- und Richtmaschine Nr. 2</v>
          </cell>
        </row>
        <row r="565">
          <cell r="H565" t="str">
            <v>Treiber, obere Rolle</v>
          </cell>
          <cell r="I565" t="str">
            <v>Antrieb</v>
          </cell>
          <cell r="J565" t="str">
            <v>vor-zurück</v>
          </cell>
        </row>
        <row r="566">
          <cell r="H566" t="str">
            <v>Treiber, obere Rolle</v>
          </cell>
          <cell r="I566" t="str">
            <v>Antrieb</v>
          </cell>
          <cell r="J566" t="str">
            <v>Drehzahlistwert</v>
          </cell>
        </row>
        <row r="568">
          <cell r="H568" t="str">
            <v>Treiber, obere Rolle</v>
          </cell>
          <cell r="I568" t="str">
            <v>Haltebremse</v>
          </cell>
          <cell r="J568" t="str">
            <v>lüften-bremsen</v>
          </cell>
        </row>
        <row r="569">
          <cell r="K569" t="str">
            <v xml:space="preserve">4.04 Flatness roll </v>
          </cell>
        </row>
        <row r="570">
          <cell r="H570" t="str">
            <v>Treiber, obere Rolle</v>
          </cell>
          <cell r="I570" t="str">
            <v>Magnetkupplung</v>
          </cell>
          <cell r="J570" t="str">
            <v>ein-aus</v>
          </cell>
          <cell r="K570" t="str">
            <v>Flatness roll</v>
          </cell>
          <cell r="L570" t="str">
            <v>Drive</v>
          </cell>
          <cell r="M570" t="str">
            <v>Clockwise - Counterclockwise</v>
          </cell>
          <cell r="AA570" t="str">
            <v>Shock load: 160%</v>
          </cell>
          <cell r="AB570" t="str">
            <v>Shock load: 160%</v>
          </cell>
        </row>
        <row r="571">
          <cell r="H571" t="str">
            <v>Treiber, obere Rolle</v>
          </cell>
          <cell r="I571" t="str">
            <v>Magnetkupplung</v>
          </cell>
          <cell r="J571" t="str">
            <v>Überwachung</v>
          </cell>
          <cell r="K571" t="str">
            <v>Flatness roll</v>
          </cell>
          <cell r="L571" t="str">
            <v>Drive</v>
          </cell>
          <cell r="M571" t="str">
            <v>Speed control</v>
          </cell>
        </row>
        <row r="573">
          <cell r="H573" t="str">
            <v>Treiber, obere Rolle</v>
          </cell>
          <cell r="I573" t="str">
            <v>Anstellung</v>
          </cell>
          <cell r="J573" t="str">
            <v>anstellen-abstellen</v>
          </cell>
        </row>
        <row r="574">
          <cell r="H574" t="str">
            <v>Treiber, obere Rolle</v>
          </cell>
          <cell r="I574" t="str">
            <v>Anstellung</v>
          </cell>
          <cell r="J574" t="str">
            <v>Endstellungen</v>
          </cell>
        </row>
        <row r="576">
          <cell r="H576" t="str">
            <v>Treiber, untere Rolle</v>
          </cell>
          <cell r="I576" t="str">
            <v>Bunddurchmessererfassung</v>
          </cell>
          <cell r="K576" t="str">
            <v>4.05 Exit tension bridle</v>
          </cell>
        </row>
        <row r="577">
          <cell r="K577" t="str">
            <v>Exit tension bridle</v>
          </cell>
          <cell r="L577" t="str">
            <v>top threading roll</v>
          </cell>
          <cell r="M577" t="str">
            <v>Lift - lower</v>
          </cell>
        </row>
        <row r="578">
          <cell r="H578" t="str">
            <v>Bandseitenführung Nr. 4</v>
          </cell>
          <cell r="I578" t="str">
            <v>Verfahren</v>
          </cell>
          <cell r="J578" t="str">
            <v>zusammen-auseinander</v>
          </cell>
          <cell r="K578" t="str">
            <v>Exit tension bridle</v>
          </cell>
          <cell r="L578" t="str">
            <v>top threading roll</v>
          </cell>
          <cell r="M578" t="str">
            <v>monitoring</v>
          </cell>
        </row>
        <row r="579">
          <cell r="H579" t="str">
            <v>Bandseitenführung</v>
          </cell>
          <cell r="I579" t="str">
            <v>Verfahren</v>
          </cell>
          <cell r="J579" t="str">
            <v>Positionserfassung</v>
          </cell>
        </row>
        <row r="580">
          <cell r="H580" t="str">
            <v>Bandseitenführung</v>
          </cell>
          <cell r="I580" t="str">
            <v>Verfahren</v>
          </cell>
          <cell r="J580" t="str">
            <v>Endstellungen</v>
          </cell>
          <cell r="K580" t="str">
            <v>Exit tension bridle</v>
          </cell>
          <cell r="L580" t="str">
            <v>bottom threading roll</v>
          </cell>
          <cell r="M580" t="str">
            <v>Lift - lower</v>
          </cell>
        </row>
        <row r="581">
          <cell r="H581" t="str">
            <v>Bandseitenführung</v>
          </cell>
          <cell r="I581" t="str">
            <v>Verfahren</v>
          </cell>
          <cell r="J581" t="str">
            <v>Rückschlagventil</v>
          </cell>
          <cell r="K581" t="str">
            <v>Exit tension bridle</v>
          </cell>
          <cell r="L581" t="str">
            <v>bottom threading roll</v>
          </cell>
          <cell r="M581" t="str">
            <v>Monitoring</v>
          </cell>
        </row>
        <row r="583">
          <cell r="H583" t="str">
            <v>Treiber</v>
          </cell>
          <cell r="I583" t="str">
            <v>Bandanfang</v>
          </cell>
          <cell r="J583" t="str">
            <v>Erkennung</v>
          </cell>
          <cell r="K583" t="str">
            <v>Exit tension bridle</v>
          </cell>
          <cell r="L583" t="str">
            <v>bottom bridle roll</v>
          </cell>
          <cell r="M583" t="str">
            <v>Lift - lower</v>
          </cell>
        </row>
        <row r="584">
          <cell r="K584" t="str">
            <v>Exit tension bridle</v>
          </cell>
          <cell r="L584" t="str">
            <v>bottom bridle roll</v>
          </cell>
          <cell r="M584" t="str">
            <v>Monitoring</v>
          </cell>
        </row>
        <row r="585">
          <cell r="H585" t="str">
            <v>Richtmaschine</v>
          </cell>
          <cell r="I585" t="str">
            <v>Richtrollen-Antrieb</v>
          </cell>
          <cell r="J585" t="str">
            <v>vor-zurück</v>
          </cell>
        </row>
        <row r="586">
          <cell r="H586" t="str">
            <v>Richtmaschine</v>
          </cell>
          <cell r="I586" t="str">
            <v>Richtrollen-Antrieb</v>
          </cell>
          <cell r="J586" t="str">
            <v>Drehzahlistwert</v>
          </cell>
          <cell r="K586" t="str">
            <v>Exit tension bridle</v>
          </cell>
          <cell r="L586" t="str">
            <v>bending pusher</v>
          </cell>
          <cell r="M586" t="str">
            <v>Lift - lower</v>
          </cell>
        </row>
        <row r="587">
          <cell r="K587" t="str">
            <v>Exit tension bridle</v>
          </cell>
          <cell r="L587" t="str">
            <v>bottom bridle roll</v>
          </cell>
          <cell r="M587" t="str">
            <v>Monitoring</v>
          </cell>
        </row>
        <row r="588">
          <cell r="H588" t="str">
            <v>Richtrollen-Antrieb</v>
          </cell>
          <cell r="I588" t="str">
            <v>Magnetkupplung</v>
          </cell>
          <cell r="J588" t="str">
            <v>ein-aus</v>
          </cell>
        </row>
        <row r="589">
          <cell r="K589" t="str">
            <v xml:space="preserve">4.06 Magnetic conveyor </v>
          </cell>
        </row>
        <row r="590">
          <cell r="H590" t="str">
            <v>Richtrollen-Antrieb</v>
          </cell>
          <cell r="I590" t="str">
            <v>Magnetkupplung</v>
          </cell>
          <cell r="J590" t="str">
            <v>Überwachung</v>
          </cell>
          <cell r="K590" t="str">
            <v>Magnetic conveyor</v>
          </cell>
          <cell r="L590" t="str">
            <v>drive</v>
          </cell>
          <cell r="M590" t="str">
            <v>Rotate forward/backward</v>
          </cell>
        </row>
        <row r="591">
          <cell r="K591" t="str">
            <v>Magnetic conveyor</v>
          </cell>
          <cell r="L591" t="str">
            <v>drive</v>
          </cell>
          <cell r="M591" t="str">
            <v>Monitoring</v>
          </cell>
        </row>
        <row r="592">
          <cell r="H592" t="str">
            <v>Richtmaschine</v>
          </cell>
          <cell r="I592" t="str">
            <v>Anschlagverstellung</v>
          </cell>
          <cell r="J592" t="str">
            <v>Rollen heben-senk.</v>
          </cell>
        </row>
        <row r="593">
          <cell r="H593" t="str">
            <v>Richtmaschine</v>
          </cell>
          <cell r="I593" t="str">
            <v>Anschlagverstellung</v>
          </cell>
          <cell r="J593" t="str">
            <v>Positionserfassung</v>
          </cell>
          <cell r="K593" t="str">
            <v>Magnetic conveyor</v>
          </cell>
          <cell r="L593" t="str">
            <v>E-magnets</v>
          </cell>
          <cell r="M593" t="str">
            <v>On-off</v>
          </cell>
          <cell r="AA593" t="str">
            <v>110 V / DC</v>
          </cell>
          <cell r="AB593" t="str">
            <v>110 V / DC</v>
          </cell>
        </row>
        <row r="594">
          <cell r="H594" t="str">
            <v>Richtmaschine</v>
          </cell>
          <cell r="I594" t="str">
            <v>Anschlagverstellung</v>
          </cell>
          <cell r="J594" t="str">
            <v>Endstellungen</v>
          </cell>
          <cell r="K594" t="str">
            <v>Magnetic conveyor</v>
          </cell>
          <cell r="L594" t="str">
            <v>E-magnets</v>
          </cell>
          <cell r="M594" t="str">
            <v>Lift-lower</v>
          </cell>
        </row>
        <row r="595">
          <cell r="K595" t="str">
            <v>Magnetic conveyor</v>
          </cell>
          <cell r="L595" t="str">
            <v>E-magnets</v>
          </cell>
          <cell r="M595" t="str">
            <v>Monitoring</v>
          </cell>
        </row>
        <row r="596">
          <cell r="H596" t="str">
            <v>Richtmaschine</v>
          </cell>
          <cell r="I596" t="str">
            <v>obere Richtroll.-Anst..</v>
          </cell>
          <cell r="J596" t="str">
            <v>heben-senken</v>
          </cell>
        </row>
        <row r="597">
          <cell r="H597" t="str">
            <v>Richtmaschine</v>
          </cell>
          <cell r="I597" t="str">
            <v>obere Richtroll.-Anst..</v>
          </cell>
          <cell r="J597" t="str">
            <v>Endstellungen</v>
          </cell>
        </row>
        <row r="598">
          <cell r="K598" t="str">
            <v>4.07 Tension Reel</v>
          </cell>
        </row>
        <row r="599">
          <cell r="H599" t="str">
            <v>Richtmaschine</v>
          </cell>
          <cell r="I599" t="str">
            <v>Ausbau Treibrollen</v>
          </cell>
          <cell r="J599" t="str">
            <v>heben-senken</v>
          </cell>
          <cell r="K599" t="str">
            <v>Tension Reel</v>
          </cell>
          <cell r="L599" t="str">
            <v>Mandrel</v>
          </cell>
          <cell r="M599" t="str">
            <v>Expand - Collapse</v>
          </cell>
        </row>
        <row r="600">
          <cell r="H600" t="str">
            <v>Richtmaschine</v>
          </cell>
          <cell r="I600" t="str">
            <v>Ausbau Treibrollen</v>
          </cell>
          <cell r="J600" t="str">
            <v>Endstellungen</v>
          </cell>
          <cell r="K600" t="str">
            <v>Tension Reel</v>
          </cell>
          <cell r="L600" t="str">
            <v>Mandrel</v>
          </cell>
          <cell r="M600" t="str">
            <v>Monitoring</v>
          </cell>
        </row>
        <row r="602">
          <cell r="H602" t="str">
            <v>Richtmaschine</v>
          </cell>
          <cell r="I602" t="str">
            <v>Ausbau Richtrollen</v>
          </cell>
          <cell r="J602" t="str">
            <v>heben-senken</v>
          </cell>
          <cell r="K602" t="str">
            <v>Tension Reel</v>
          </cell>
          <cell r="L602" t="str">
            <v>Stripper plate</v>
          </cell>
          <cell r="M602" t="str">
            <v>Forward-Backward</v>
          </cell>
        </row>
        <row r="603">
          <cell r="H603" t="str">
            <v>Richtmaschine</v>
          </cell>
          <cell r="I603" t="str">
            <v>Ausbau Richtrollen</v>
          </cell>
          <cell r="J603" t="str">
            <v>Endstellungen</v>
          </cell>
          <cell r="K603" t="str">
            <v>Tension Reel</v>
          </cell>
          <cell r="L603" t="str">
            <v>Stripper plate</v>
          </cell>
          <cell r="M603" t="str">
            <v>Monitoring</v>
          </cell>
        </row>
        <row r="604">
          <cell r="H604" t="str">
            <v>Steckverbindung für Pos. CF12</v>
          </cell>
        </row>
        <row r="605">
          <cell r="K605" t="str">
            <v>Tension Reel</v>
          </cell>
          <cell r="L605" t="str">
            <v>Outboard bearing</v>
          </cell>
          <cell r="M605" t="str">
            <v>Swivel in - Swivel out</v>
          </cell>
        </row>
        <row r="606">
          <cell r="K606" t="str">
            <v>Tension Reel</v>
          </cell>
          <cell r="L606" t="str">
            <v>Outboard bearing</v>
          </cell>
          <cell r="M606" t="str">
            <v>Tension Reel</v>
          </cell>
        </row>
        <row r="607">
          <cell r="K607" t="str">
            <v>Tension Reel</v>
          </cell>
          <cell r="L607" t="str">
            <v>Outboard bearing</v>
          </cell>
          <cell r="M607" t="str">
            <v>Tension Reel</v>
          </cell>
        </row>
        <row r="609">
          <cell r="K609" t="str">
            <v>Strip hold down roll</v>
          </cell>
          <cell r="M609" t="str">
            <v>Lift -lower</v>
          </cell>
        </row>
        <row r="610">
          <cell r="K610" t="str">
            <v>Strip hold down roll</v>
          </cell>
          <cell r="M610" t="str">
            <v>Monitoring</v>
          </cell>
        </row>
        <row r="615">
          <cell r="K615" t="str">
            <v>4.08 Belt wrapper</v>
          </cell>
        </row>
        <row r="616">
          <cell r="K616" t="str">
            <v>Belt wrapper</v>
          </cell>
          <cell r="M616" t="str">
            <v>Forward- Backward</v>
          </cell>
        </row>
        <row r="617">
          <cell r="K617" t="str">
            <v>Belt wrapper</v>
          </cell>
          <cell r="M617" t="str">
            <v>Check valves</v>
          </cell>
        </row>
        <row r="618">
          <cell r="K618" t="str">
            <v>Belt wrapper</v>
          </cell>
          <cell r="M618" t="str">
            <v>Monitoring</v>
          </cell>
        </row>
        <row r="619">
          <cell r="K619" t="str">
            <v>Belt wrapper</v>
          </cell>
          <cell r="M619" t="str">
            <v>Power track</v>
          </cell>
        </row>
        <row r="626">
          <cell r="K626" t="str">
            <v>Belt wrapper</v>
          </cell>
          <cell r="L626" t="str">
            <v>Belt</v>
          </cell>
          <cell r="M626" t="str">
            <v>Tension - Release</v>
          </cell>
        </row>
        <row r="627">
          <cell r="K627" t="str">
            <v>Belt wrapper</v>
          </cell>
          <cell r="L627" t="str">
            <v>Belt</v>
          </cell>
          <cell r="M627" t="str">
            <v>Monitoring</v>
          </cell>
        </row>
        <row r="629">
          <cell r="K629" t="str">
            <v>Belt wrapper</v>
          </cell>
          <cell r="L629" t="str">
            <v>Bottom swivel arm</v>
          </cell>
          <cell r="M629" t="str">
            <v>Swivel in - Swivel out</v>
          </cell>
        </row>
        <row r="630">
          <cell r="K630" t="str">
            <v>Belt wrapper</v>
          </cell>
          <cell r="L630" t="str">
            <v>Bottom swivel arm</v>
          </cell>
          <cell r="M630" t="str">
            <v>Monitoring</v>
          </cell>
        </row>
        <row r="633">
          <cell r="K633" t="str">
            <v>4.09 Coil car</v>
          </cell>
        </row>
        <row r="634">
          <cell r="K634" t="str">
            <v>Coil car</v>
          </cell>
          <cell r="L634" t="str">
            <v>Drive</v>
          </cell>
          <cell r="M634" t="str">
            <v>Forward - Backward</v>
          </cell>
          <cell r="AA634" t="str">
            <v>Travel range: appr. 15000mm, accur: +/- 3mm</v>
          </cell>
          <cell r="AB634" t="str">
            <v>Travel range: appr. 15000mm, accur: +/- 3mm</v>
          </cell>
        </row>
        <row r="635">
          <cell r="H635" t="str">
            <v>Banddickenmeßgerät</v>
          </cell>
          <cell r="K635" t="str">
            <v>Coil car</v>
          </cell>
          <cell r="L635" t="str">
            <v>Drive</v>
          </cell>
          <cell r="M635" t="str">
            <v>Brake</v>
          </cell>
          <cell r="AA635" t="str">
            <v>fixed at the motor</v>
          </cell>
          <cell r="AB635" t="str">
            <v>fixed at the motor</v>
          </cell>
        </row>
        <row r="636">
          <cell r="K636" t="str">
            <v>Coil car</v>
          </cell>
          <cell r="L636" t="str">
            <v>Drive</v>
          </cell>
          <cell r="M636" t="str">
            <v>Position control</v>
          </cell>
        </row>
        <row r="637">
          <cell r="H637" t="str">
            <v>Bandickenmeßgerät: komplette E-Lieferung</v>
          </cell>
          <cell r="K637" t="str">
            <v>Coil car</v>
          </cell>
          <cell r="L637" t="str">
            <v>Drive</v>
          </cell>
          <cell r="M637" t="str">
            <v>Monitoring</v>
          </cell>
        </row>
        <row r="638">
          <cell r="K638" t="str">
            <v>Coil car</v>
          </cell>
          <cell r="L638" t="str">
            <v>Drive</v>
          </cell>
          <cell r="M638" t="str">
            <v>Power track</v>
          </cell>
        </row>
        <row r="639">
          <cell r="H639" t="str">
            <v>1.30 Bandseitenführung Nr. 5</v>
          </cell>
        </row>
        <row r="640">
          <cell r="K640" t="str">
            <v>Coil car</v>
          </cell>
          <cell r="L640" t="str">
            <v>Lifter</v>
          </cell>
          <cell r="M640" t="str">
            <v>Lift - lower</v>
          </cell>
          <cell r="AA640" t="str">
            <v>Stroke appr. 1200mm,          accur.: + 0 mm / - 3 mm</v>
          </cell>
          <cell r="AB640" t="str">
            <v>Stroke appr. 1200mm,          accur.: + 0 mm / - 3 mm</v>
          </cell>
        </row>
        <row r="641">
          <cell r="H641" t="str">
            <v>Bandseitenführung</v>
          </cell>
          <cell r="I641" t="str">
            <v>Verfahren</v>
          </cell>
          <cell r="J641" t="str">
            <v>zusammen-auseinander</v>
          </cell>
          <cell r="K641" t="str">
            <v>Coil car</v>
          </cell>
          <cell r="L641" t="str">
            <v>Lifter</v>
          </cell>
          <cell r="M641" t="str">
            <v>Control valves</v>
          </cell>
        </row>
        <row r="642">
          <cell r="H642" t="str">
            <v>Bandseitenführung</v>
          </cell>
          <cell r="I642" t="str">
            <v>Verfahren</v>
          </cell>
          <cell r="J642" t="str">
            <v>Positionserfassung</v>
          </cell>
          <cell r="K642" t="str">
            <v>Coil car</v>
          </cell>
          <cell r="L642" t="str">
            <v>Lifter</v>
          </cell>
          <cell r="M642" t="str">
            <v>Control valves</v>
          </cell>
        </row>
        <row r="643">
          <cell r="H643" t="str">
            <v>Bandseitenführung</v>
          </cell>
          <cell r="I643" t="str">
            <v>Verfahren</v>
          </cell>
          <cell r="J643" t="str">
            <v>Endstellungen</v>
          </cell>
          <cell r="K643" t="str">
            <v>Coil car</v>
          </cell>
          <cell r="L643" t="str">
            <v>Lifter</v>
          </cell>
          <cell r="M643" t="str">
            <v>Monitoring</v>
          </cell>
        </row>
        <row r="644">
          <cell r="H644" t="str">
            <v>Bandseitenführung</v>
          </cell>
          <cell r="I644" t="str">
            <v>Verfahren</v>
          </cell>
          <cell r="J644" t="str">
            <v>Rückschlagventil</v>
          </cell>
          <cell r="K644" t="str">
            <v xml:space="preserve">Coil car </v>
          </cell>
          <cell r="L644" t="str">
            <v>Lifter</v>
          </cell>
          <cell r="M644" t="str">
            <v>Position control</v>
          </cell>
        </row>
        <row r="646">
          <cell r="K646" t="str">
            <v>4.10 Movable Plate Covering</v>
          </cell>
        </row>
        <row r="647">
          <cell r="H647" t="str">
            <v>1.31 Bandendentreiber Nr. 3</v>
          </cell>
          <cell r="K647" t="str">
            <v>Plate Covering</v>
          </cell>
          <cell r="M647" t="str">
            <v>Open-Close</v>
          </cell>
        </row>
        <row r="648">
          <cell r="M648" t="str">
            <v>Monitoring</v>
          </cell>
        </row>
        <row r="649">
          <cell r="H649" t="str">
            <v>Bandendentreiber</v>
          </cell>
          <cell r="I649" t="str">
            <v>Antrieb</v>
          </cell>
          <cell r="J649" t="str">
            <v>vor-zurück</v>
          </cell>
        </row>
        <row r="650">
          <cell r="H650" t="str">
            <v>Bandendentreiber</v>
          </cell>
          <cell r="I650" t="str">
            <v>Antrieb</v>
          </cell>
          <cell r="J650" t="str">
            <v>Drehzahlistwert</v>
          </cell>
          <cell r="K650" t="str">
            <v>4.11 Coil Deposits</v>
          </cell>
        </row>
        <row r="651">
          <cell r="H651" t="str">
            <v>Bandendentreiber</v>
          </cell>
          <cell r="I651" t="str">
            <v>Antrieb</v>
          </cell>
          <cell r="J651" t="str">
            <v>Restlängenoptimierung</v>
          </cell>
          <cell r="M651" t="str">
            <v>Monitoring</v>
          </cell>
        </row>
        <row r="652">
          <cell r="H652" t="str">
            <v>Bandendentreiber</v>
          </cell>
          <cell r="I652" t="str">
            <v>Anstellung</v>
          </cell>
          <cell r="J652" t="str">
            <v>heben-senken</v>
          </cell>
        </row>
        <row r="653">
          <cell r="H653" t="str">
            <v>Bandendentreiber</v>
          </cell>
          <cell r="I653" t="str">
            <v>Anstellung</v>
          </cell>
          <cell r="J653" t="str">
            <v>Endstellungen</v>
          </cell>
          <cell r="K653" t="str">
            <v xml:space="preserve"> Coil banding machine</v>
          </cell>
        </row>
        <row r="654">
          <cell r="K654" t="str">
            <v>Coil banding machine</v>
          </cell>
        </row>
        <row r="655">
          <cell r="K655" t="str">
            <v>Power feed 3 Phase, 50Hz, appr.15kVA as well as the req. outside cabeling will be supplied by E-supplier</v>
          </cell>
        </row>
        <row r="656">
          <cell r="H656" t="str">
            <v>1.32 Hydraulische Querteilschere Nr. 2</v>
          </cell>
        </row>
        <row r="658">
          <cell r="H658" t="str">
            <v>Querteilschere</v>
          </cell>
          <cell r="I658" t="str">
            <v>Schnitt</v>
          </cell>
          <cell r="J658" t="str">
            <v>schneiden-öffnen</v>
          </cell>
          <cell r="K658" t="str">
            <v>Coil weighing machine</v>
          </cell>
        </row>
        <row r="659">
          <cell r="H659" t="str">
            <v>Querteilschere</v>
          </cell>
          <cell r="I659" t="str">
            <v>Schnitt</v>
          </cell>
          <cell r="J659" t="str">
            <v>Endstellungen</v>
          </cell>
          <cell r="K659" t="str">
            <v xml:space="preserve">SMS-supply: Complete weighing machine incl. elec. control devices </v>
          </cell>
        </row>
        <row r="660">
          <cell r="H660" t="str">
            <v>Hydraulikaggregat, Klemmung (400 bar)</v>
          </cell>
          <cell r="K660" t="str">
            <v>E-supply: Power feed appr. 2,5 kVA, 220V, single phase, 50Hz, incl. electr. installation and outside cabeling</v>
          </cell>
        </row>
        <row r="661">
          <cell r="H661" t="str">
            <v>E-Lieferung:</v>
          </cell>
          <cell r="I661" t="str">
            <v>Einspeisung (3 x 440 V, 60 Hz, ca. 3 kVA)</v>
          </cell>
          <cell r="K661" t="str">
            <v>as well as the req. data transfer to the computer system</v>
          </cell>
        </row>
        <row r="662">
          <cell r="H662" t="str">
            <v>-</v>
          </cell>
          <cell r="I662" t="str">
            <v>Signalaustausch, Integration in die Anlagensteuerung</v>
          </cell>
        </row>
        <row r="663">
          <cell r="H663" t="str">
            <v>-</v>
          </cell>
          <cell r="I663" t="str">
            <v>Bedien- und Anzeigeelemente auf Anlagensteuerpulten /-kästen</v>
          </cell>
        </row>
        <row r="664">
          <cell r="H664" t="str">
            <v>-</v>
          </cell>
          <cell r="I664" t="str">
            <v>Montage von E-Komponeneten</v>
          </cell>
        </row>
        <row r="665">
          <cell r="H665" t="str">
            <v>-</v>
          </cell>
          <cell r="I665" t="str">
            <v>äußere Verkabelung inkl. Standardkabel und Kabelwegeausbau (inkl. Material)</v>
          </cell>
        </row>
        <row r="666">
          <cell r="H666" t="str">
            <v>Querteilschere</v>
          </cell>
          <cell r="I666" t="str">
            <v>Banderkennung</v>
          </cell>
        </row>
        <row r="668">
          <cell r="K668" t="str">
            <v>Lubrication and Hydraulic Systems</v>
          </cell>
        </row>
        <row r="670">
          <cell r="K670" t="str">
            <v>5.01.2.1. Centralized oil lube system No. 1 (for Morgoil bearings)</v>
          </cell>
        </row>
        <row r="671">
          <cell r="H671" t="str">
            <v>1.33 Bandendentreiber Nr. 4</v>
          </cell>
        </row>
        <row r="672">
          <cell r="K672" t="str">
            <v>MÖS</v>
          </cell>
          <cell r="L672" t="str">
            <v>Tank 1 and 2</v>
          </cell>
          <cell r="M672" t="str">
            <v>Level monitoring</v>
          </cell>
        </row>
        <row r="673">
          <cell r="H673" t="str">
            <v>Bandendentreiber</v>
          </cell>
          <cell r="I673" t="str">
            <v>Antrieb</v>
          </cell>
          <cell r="J673" t="str">
            <v>vor-zurück</v>
          </cell>
          <cell r="K673" t="str">
            <v>MÖS</v>
          </cell>
          <cell r="L673" t="str">
            <v>Tank 1 and 2</v>
          </cell>
          <cell r="M673" t="str">
            <v>Level control</v>
          </cell>
        </row>
        <row r="674">
          <cell r="H674" t="str">
            <v>Bandendentreiber</v>
          </cell>
          <cell r="I674" t="str">
            <v>Antrieb</v>
          </cell>
          <cell r="J674" t="str">
            <v>Drehzahlistwert</v>
          </cell>
          <cell r="K674" t="str">
            <v>MÖS</v>
          </cell>
          <cell r="L674" t="str">
            <v>Tank 1 and 2</v>
          </cell>
          <cell r="M674" t="str">
            <v>Temp. control</v>
          </cell>
        </row>
        <row r="675">
          <cell r="H675" t="str">
            <v>Bandendentreiber</v>
          </cell>
          <cell r="I675" t="str">
            <v>Antrieb</v>
          </cell>
          <cell r="J675" t="str">
            <v>Positionserfassung</v>
          </cell>
          <cell r="K675" t="str">
            <v>MÖS</v>
          </cell>
          <cell r="L675" t="str">
            <v>Tank 1 and 2</v>
          </cell>
          <cell r="M675" t="str">
            <v>Fill. and back. lines monitoring</v>
          </cell>
        </row>
        <row r="676">
          <cell r="H676" t="str">
            <v>Bandendentreiber</v>
          </cell>
          <cell r="I676" t="str">
            <v>Anstellung</v>
          </cell>
          <cell r="J676" t="str">
            <v>heben-senken</v>
          </cell>
          <cell r="K676" t="str">
            <v>MÖS</v>
          </cell>
          <cell r="L676" t="str">
            <v>Tank 1 and 2</v>
          </cell>
          <cell r="M676" t="str">
            <v>Water alarm protection</v>
          </cell>
          <cell r="AA676" t="str">
            <v>FWN = water alarm</v>
          </cell>
          <cell r="AB676" t="str">
            <v>FWN = water alarm</v>
          </cell>
        </row>
        <row r="677">
          <cell r="H677" t="str">
            <v>Bandendentreiber</v>
          </cell>
          <cell r="I677" t="str">
            <v>Anstellung</v>
          </cell>
          <cell r="J677" t="str">
            <v>Endstellungen</v>
          </cell>
        </row>
        <row r="678">
          <cell r="H678" t="str">
            <v>Bandendentreiber</v>
          </cell>
          <cell r="I678" t="str">
            <v>Bandanfang</v>
          </cell>
          <cell r="J678" t="str">
            <v>Erkennung</v>
          </cell>
        </row>
        <row r="679">
          <cell r="H679" t="str">
            <v>Bandendentreiber</v>
          </cell>
          <cell r="I679" t="str">
            <v>Bandweiche</v>
          </cell>
          <cell r="J679" t="str">
            <v>heben-senken</v>
          </cell>
          <cell r="K679" t="str">
            <v>MÖS</v>
          </cell>
          <cell r="L679" t="str">
            <v>Feed( and Heating) pumps</v>
          </cell>
          <cell r="AA679" t="str">
            <v>1 Standby pump</v>
          </cell>
          <cell r="AB679" t="str">
            <v>1 Standby pump</v>
          </cell>
        </row>
        <row r="680">
          <cell r="H680" t="str">
            <v>Bandendentreiber</v>
          </cell>
          <cell r="I680" t="str">
            <v>Bandweiche</v>
          </cell>
          <cell r="J680" t="str">
            <v>Endstellungen</v>
          </cell>
          <cell r="K680" t="str">
            <v>MÖS</v>
          </cell>
          <cell r="L680" t="str">
            <v>Feed pumps</v>
          </cell>
          <cell r="M680" t="str">
            <v>Pump line valve monitoring</v>
          </cell>
        </row>
        <row r="681">
          <cell r="K681" t="str">
            <v>MÖS</v>
          </cell>
          <cell r="L681" t="str">
            <v>Feed pumps</v>
          </cell>
          <cell r="M681" t="str">
            <v>Mode monitoring</v>
          </cell>
        </row>
        <row r="682">
          <cell r="K682" t="str">
            <v>MÖS</v>
          </cell>
          <cell r="L682" t="str">
            <v>Feed pumps</v>
          </cell>
          <cell r="M682" t="str">
            <v>Duplex filter monitoring</v>
          </cell>
        </row>
        <row r="683">
          <cell r="K683" t="str">
            <v>MÖS</v>
          </cell>
          <cell r="L683" t="str">
            <v>Feed pumps</v>
          </cell>
          <cell r="M683" t="str">
            <v>Feed line pressure control</v>
          </cell>
        </row>
        <row r="684">
          <cell r="K684" t="str">
            <v>MÖS</v>
          </cell>
          <cell r="L684" t="str">
            <v>Feed pumps</v>
          </cell>
          <cell r="M684" t="str">
            <v>Feed line temp. control</v>
          </cell>
        </row>
        <row r="685">
          <cell r="K685" t="str">
            <v>MÖS</v>
          </cell>
          <cell r="L685" t="str">
            <v>Flow cooler</v>
          </cell>
          <cell r="M685" t="str">
            <v>Cooling water control</v>
          </cell>
        </row>
        <row r="686">
          <cell r="K686" t="str">
            <v>MÖS</v>
          </cell>
          <cell r="L686" t="str">
            <v>Control valves</v>
          </cell>
          <cell r="M686" t="str">
            <v>Air shut off valve</v>
          </cell>
        </row>
        <row r="687">
          <cell r="K687" t="str">
            <v>MÖS</v>
          </cell>
          <cell r="L687" t="str">
            <v>Control valves</v>
          </cell>
          <cell r="M687" t="str">
            <v>Monitoring</v>
          </cell>
        </row>
        <row r="688">
          <cell r="H688" t="str">
            <v>Einrichtungen zum Einlauf der Beizanlage, beide Ebenen zusammen</v>
          </cell>
        </row>
        <row r="689">
          <cell r="K689" t="str">
            <v>MÖS</v>
          </cell>
          <cell r="L689" t="str">
            <v>Surge tank</v>
          </cell>
          <cell r="M689" t="str">
            <v>Level monitoring</v>
          </cell>
        </row>
        <row r="690">
          <cell r="H690" t="str">
            <v>1.35 Umlenktreiber Nr. 2 mit Bandseitenführung Nr. 3 und Bandweiche (Bandseitenf. nur für obere Einlaufebene)</v>
          </cell>
          <cell r="K690" t="str">
            <v>MÖS</v>
          </cell>
          <cell r="L690" t="str">
            <v>Surge tank</v>
          </cell>
          <cell r="M690" t="str">
            <v>Valve monitoring</v>
          </cell>
        </row>
        <row r="691">
          <cell r="K691" t="str">
            <v>MÖS</v>
          </cell>
          <cell r="L691" t="str">
            <v>Surge tank</v>
          </cell>
          <cell r="M691" t="str">
            <v>Air shut off valve</v>
          </cell>
        </row>
        <row r="692">
          <cell r="H692" t="str">
            <v>Umlenktreiber</v>
          </cell>
          <cell r="I692" t="str">
            <v>Antrieb, untere Rolle</v>
          </cell>
          <cell r="J692" t="str">
            <v>vor-zurück</v>
          </cell>
        </row>
        <row r="693">
          <cell r="H693" t="str">
            <v>Umlenktreiber</v>
          </cell>
          <cell r="I693" t="str">
            <v>Antrieb, untere Rolle</v>
          </cell>
          <cell r="J693" t="str">
            <v>Drehzahlistwert</v>
          </cell>
        </row>
        <row r="694">
          <cell r="H694" t="str">
            <v>Umlenktreiber</v>
          </cell>
          <cell r="I694" t="str">
            <v>obere Rolle</v>
          </cell>
          <cell r="J694" t="str">
            <v>Bandverfolgung</v>
          </cell>
          <cell r="K694" t="str">
            <v>MÖS</v>
          </cell>
          <cell r="L694" t="str">
            <v>Consumer</v>
          </cell>
          <cell r="M694" t="str">
            <v>Pressure monitoring</v>
          </cell>
        </row>
        <row r="695">
          <cell r="K695" t="str">
            <v>MÖS</v>
          </cell>
          <cell r="L695" t="str">
            <v>Consumer</v>
          </cell>
          <cell r="M695" t="str">
            <v>Duplex filter monitoring</v>
          </cell>
        </row>
        <row r="696">
          <cell r="H696" t="str">
            <v>Umlenktreiber</v>
          </cell>
          <cell r="I696" t="str">
            <v>Anstellung</v>
          </cell>
          <cell r="J696" t="str">
            <v>an-abstellen</v>
          </cell>
        </row>
        <row r="697">
          <cell r="H697" t="str">
            <v>Umlenktreiber</v>
          </cell>
          <cell r="I697" t="str">
            <v>Anstellung</v>
          </cell>
          <cell r="J697" t="str">
            <v>Endstellungen</v>
          </cell>
        </row>
        <row r="698">
          <cell r="K698" t="str">
            <v>MÖS</v>
          </cell>
          <cell r="L698" t="str">
            <v>Consumer</v>
          </cell>
          <cell r="M698" t="str">
            <v>Temp. control</v>
          </cell>
        </row>
        <row r="699">
          <cell r="H699" t="str">
            <v>Umlenktreiber</v>
          </cell>
          <cell r="I699" t="str">
            <v>Bandanfang</v>
          </cell>
          <cell r="J699" t="str">
            <v>Erkennung</v>
          </cell>
        </row>
        <row r="700">
          <cell r="K700" t="str">
            <v>MÖS</v>
          </cell>
          <cell r="L700" t="str">
            <v>Steam heating</v>
          </cell>
          <cell r="M700" t="str">
            <v>Steam shut off valve</v>
          </cell>
        </row>
        <row r="701">
          <cell r="H701" t="str">
            <v>Umlenktreiber</v>
          </cell>
          <cell r="I701" t="str">
            <v>Bandseitenführung Nr. 3</v>
          </cell>
          <cell r="J701" t="str">
            <v>zusammen-auseinander</v>
          </cell>
          <cell r="K701" t="str">
            <v>MÖS</v>
          </cell>
          <cell r="L701" t="str">
            <v>Steam heating</v>
          </cell>
          <cell r="M701" t="str">
            <v>Flow monitoring</v>
          </cell>
        </row>
        <row r="702">
          <cell r="H702" t="str">
            <v>Umlenktreiber</v>
          </cell>
          <cell r="I702" t="str">
            <v>Bandseitenführung</v>
          </cell>
          <cell r="J702" t="str">
            <v>Positionserfassung</v>
          </cell>
        </row>
        <row r="703">
          <cell r="H703" t="str">
            <v>Umlenktreiber</v>
          </cell>
          <cell r="I703" t="str">
            <v>Bandseitenführung</v>
          </cell>
          <cell r="J703" t="str">
            <v>Endstellungen</v>
          </cell>
        </row>
        <row r="705">
          <cell r="H705" t="str">
            <v>Umlenktreiber</v>
          </cell>
          <cell r="I705" t="str">
            <v>Bandseitenführung</v>
          </cell>
          <cell r="J705" t="str">
            <v>Rückschlagventil</v>
          </cell>
        </row>
        <row r="707">
          <cell r="H707" t="str">
            <v>Schweißmaschinen - Bereich</v>
          </cell>
          <cell r="K707" t="str">
            <v>5.01.2.2 Return Pumpstation for MORGOIL Lube System</v>
          </cell>
        </row>
        <row r="708">
          <cell r="K708" t="str">
            <v>Return Pump</v>
          </cell>
          <cell r="L708" t="str">
            <v>On-Off</v>
          </cell>
          <cell r="AA708" t="str">
            <v>1 stand-by pump</v>
          </cell>
          <cell r="AB708" t="str">
            <v>1 stand-by pump</v>
          </cell>
        </row>
        <row r="709">
          <cell r="H709" t="str">
            <v>Schweißmaschine</v>
          </cell>
          <cell r="K709" t="str">
            <v>Return Tank</v>
          </cell>
          <cell r="L709" t="str">
            <v>Level Monitoring</v>
          </cell>
        </row>
        <row r="710">
          <cell r="K710" t="str">
            <v>Return Tank</v>
          </cell>
          <cell r="L710" t="str">
            <v>Level Monitoring</v>
          </cell>
        </row>
        <row r="711">
          <cell r="H711" t="str">
            <v>SMS-Lieferung:</v>
          </cell>
          <cell r="I711" t="str">
            <v>Komplette Schweißmaschine inkl. der erforderlichen elektrischen Steuerung</v>
          </cell>
          <cell r="K711" t="str">
            <v>Return Tank</v>
          </cell>
          <cell r="L711" t="str">
            <v>ValveControl</v>
          </cell>
        </row>
        <row r="712">
          <cell r="H712" t="str">
            <v>-</v>
          </cell>
          <cell r="I712" t="str">
            <v>Spezialkabel</v>
          </cell>
        </row>
        <row r="713">
          <cell r="H713" t="str">
            <v>-</v>
          </cell>
          <cell r="I713" t="str">
            <v>Inbetriebsetzung</v>
          </cell>
          <cell r="K713" t="str">
            <v>Tank Heater</v>
          </cell>
        </row>
        <row r="714">
          <cell r="H714" t="str">
            <v>E-Lieferung:</v>
          </cell>
          <cell r="I714" t="str">
            <v>Einspeisung (6,6 kV, 60 Hz, ca. 2000 kVA und 3x440 V, 60 Hz, ca. 300 kVA)</v>
          </cell>
          <cell r="K714" t="str">
            <v>Tank Heater</v>
          </cell>
          <cell r="L714" t="str">
            <v>Temp. Monitoring</v>
          </cell>
        </row>
        <row r="715">
          <cell r="H715" t="str">
            <v>-</v>
          </cell>
          <cell r="I715" t="str">
            <v>Anbindung an die USV-Versorgung (230 V, 60 Hz, 4,5 kW)</v>
          </cell>
          <cell r="K715" t="str">
            <v>Tank Heater</v>
          </cell>
          <cell r="L715" t="str">
            <v>Overtemp. Monit.</v>
          </cell>
        </row>
        <row r="716">
          <cell r="H716" t="str">
            <v>-</v>
          </cell>
          <cell r="I716" t="str">
            <v>Anbindung an die Hallenbeleuchtung(230 V, 60 Hz, 2,5 kW)</v>
          </cell>
        </row>
        <row r="717">
          <cell r="H717" t="str">
            <v>-</v>
          </cell>
          <cell r="I717" t="str">
            <v>Signalaustausch, Integration in die Anlagensteuerung</v>
          </cell>
        </row>
        <row r="718">
          <cell r="H718" t="str">
            <v>-</v>
          </cell>
          <cell r="I718" t="str">
            <v>Bedien- und Anzeigeelemente auf Anlagensteuerpulten /-kästen</v>
          </cell>
          <cell r="K718" t="str">
            <v>5.01.4 Hydrostatic System for MORGOIL-Bearings</v>
          </cell>
        </row>
        <row r="719">
          <cell r="H719" t="str">
            <v>-</v>
          </cell>
          <cell r="I719" t="str">
            <v>Montage von E-Komponeneten</v>
          </cell>
          <cell r="K719" t="str">
            <v>High Pressure Pump</v>
          </cell>
        </row>
        <row r="720">
          <cell r="H720" t="str">
            <v>-</v>
          </cell>
          <cell r="I720" t="str">
            <v>äußere Verkabelung inkl. Standardkabel und Kabelwegeausbau (inkl. Material)</v>
          </cell>
          <cell r="K720" t="str">
            <v>High Pressure Pump</v>
          </cell>
          <cell r="L720" t="str">
            <v>Monitoring</v>
          </cell>
        </row>
        <row r="721">
          <cell r="H721" t="str">
            <v>-</v>
          </cell>
          <cell r="I721" t="str">
            <v>Bandsegment-/Schweißnahtverfolgung mittels Impulsgebern und Lochsuchgeräten</v>
          </cell>
          <cell r="K721" t="str">
            <v>Circulation Valve</v>
          </cell>
          <cell r="L721" t="str">
            <v>Control</v>
          </cell>
        </row>
        <row r="722">
          <cell r="K722" t="str">
            <v>Filter</v>
          </cell>
          <cell r="L722" t="str">
            <v>Monitoring</v>
          </cell>
        </row>
        <row r="725">
          <cell r="K725" t="str">
            <v>5.01.1.1. Centralized oil lube system No. 1 (forGears and Axial Bearings)</v>
          </cell>
        </row>
        <row r="727">
          <cell r="K727" t="str">
            <v>MÖS</v>
          </cell>
          <cell r="L727" t="str">
            <v>Tank 1 and 2</v>
          </cell>
          <cell r="M727" t="str">
            <v>Level monitoring</v>
          </cell>
        </row>
        <row r="728">
          <cell r="K728" t="str">
            <v>MÖS</v>
          </cell>
          <cell r="L728" t="str">
            <v>Tank 1 and 2</v>
          </cell>
          <cell r="M728" t="str">
            <v>Level control</v>
          </cell>
        </row>
        <row r="729">
          <cell r="K729" t="str">
            <v>MÖS</v>
          </cell>
          <cell r="L729" t="str">
            <v>Tank 1 and 2</v>
          </cell>
          <cell r="M729" t="str">
            <v>Temp. control</v>
          </cell>
        </row>
        <row r="730">
          <cell r="K730" t="str">
            <v>MÖS</v>
          </cell>
          <cell r="L730" t="str">
            <v>Tank 1 and 2</v>
          </cell>
          <cell r="M730" t="str">
            <v>Fill. and back. lines monitoring</v>
          </cell>
        </row>
        <row r="731">
          <cell r="K731" t="str">
            <v>MÖS</v>
          </cell>
          <cell r="L731" t="str">
            <v>Tank 1 and 2</v>
          </cell>
          <cell r="M731" t="str">
            <v>Water alarm protection</v>
          </cell>
          <cell r="AA731" t="str">
            <v>FWN = water alarm</v>
          </cell>
          <cell r="AB731" t="str">
            <v>FWN = water alarm</v>
          </cell>
        </row>
        <row r="734">
          <cell r="K734" t="str">
            <v>MÖS</v>
          </cell>
          <cell r="L734" t="str">
            <v>Feed( and Heating) pumps</v>
          </cell>
          <cell r="AA734" t="str">
            <v>1 Standby pump</v>
          </cell>
          <cell r="AB734" t="str">
            <v>1 Standby pump</v>
          </cell>
        </row>
        <row r="735">
          <cell r="K735" t="str">
            <v>MÖS</v>
          </cell>
          <cell r="L735" t="str">
            <v>Feed pumps</v>
          </cell>
          <cell r="M735" t="str">
            <v>Pump line valve monitoring</v>
          </cell>
        </row>
        <row r="736">
          <cell r="K736" t="str">
            <v>MÖS</v>
          </cell>
          <cell r="L736" t="str">
            <v>Feed pumps</v>
          </cell>
          <cell r="M736" t="str">
            <v>Mode monitoring</v>
          </cell>
        </row>
        <row r="737">
          <cell r="K737" t="str">
            <v>MÖS</v>
          </cell>
          <cell r="L737" t="str">
            <v>Feed pumps</v>
          </cell>
          <cell r="M737" t="str">
            <v>Duplex filter monitoring</v>
          </cell>
        </row>
        <row r="738">
          <cell r="K738" t="str">
            <v>MÖS</v>
          </cell>
          <cell r="L738" t="str">
            <v>Feed pumps</v>
          </cell>
          <cell r="M738" t="str">
            <v>Feed line pressure control</v>
          </cell>
        </row>
        <row r="739">
          <cell r="K739" t="str">
            <v>MÖS</v>
          </cell>
          <cell r="L739" t="str">
            <v>Feed pumps</v>
          </cell>
          <cell r="M739" t="str">
            <v>Feed line temp. control</v>
          </cell>
        </row>
        <row r="740">
          <cell r="K740" t="str">
            <v>MÖS</v>
          </cell>
          <cell r="L740" t="str">
            <v>Flow cooler</v>
          </cell>
          <cell r="M740" t="str">
            <v>Cooling water control</v>
          </cell>
        </row>
        <row r="741">
          <cell r="K741" t="str">
            <v>MÖS</v>
          </cell>
          <cell r="L741" t="str">
            <v>Control valves</v>
          </cell>
          <cell r="M741" t="str">
            <v>Air shut off valve</v>
          </cell>
        </row>
        <row r="742">
          <cell r="K742" t="str">
            <v>MÖS</v>
          </cell>
          <cell r="L742" t="str">
            <v>Control valves</v>
          </cell>
          <cell r="M742" t="str">
            <v>Monitoring</v>
          </cell>
        </row>
        <row r="743">
          <cell r="H743" t="str">
            <v>Einrichtungen zum Einlauf der Beizanlage, beide Ebenen zusammen</v>
          </cell>
        </row>
        <row r="744">
          <cell r="K744" t="str">
            <v>MÖS</v>
          </cell>
          <cell r="L744" t="str">
            <v>Surge tank</v>
          </cell>
          <cell r="M744" t="str">
            <v>Level monitoring</v>
          </cell>
        </row>
        <row r="745">
          <cell r="H745" t="str">
            <v>1.39 Steuerrolleneinheit Nr. 1</v>
          </cell>
          <cell r="K745" t="str">
            <v>MÖS</v>
          </cell>
          <cell r="L745" t="str">
            <v>Surge tank</v>
          </cell>
          <cell r="M745" t="str">
            <v>Valve monitoring</v>
          </cell>
        </row>
        <row r="746">
          <cell r="K746" t="str">
            <v>MÖS</v>
          </cell>
          <cell r="L746" t="str">
            <v>Surge tank</v>
          </cell>
          <cell r="M746" t="str">
            <v>Air shut off valve</v>
          </cell>
        </row>
        <row r="747">
          <cell r="H747" t="str">
            <v>St.-Einheit Nr. 1</v>
          </cell>
          <cell r="I747" t="str">
            <v>Anstellung</v>
          </cell>
          <cell r="J747" t="str">
            <v>heben-senken</v>
          </cell>
        </row>
        <row r="748">
          <cell r="H748" t="str">
            <v>St.-Einheit Nr. 1</v>
          </cell>
          <cell r="I748" t="str">
            <v>Anstellung</v>
          </cell>
          <cell r="J748" t="str">
            <v>Endstellungen</v>
          </cell>
        </row>
        <row r="749">
          <cell r="K749" t="str">
            <v>MÖS</v>
          </cell>
          <cell r="L749" t="str">
            <v>Consumer</v>
          </cell>
          <cell r="M749" t="str">
            <v>Pressure monitoring</v>
          </cell>
        </row>
        <row r="750">
          <cell r="H750" t="str">
            <v>Bandmittenregelung</v>
          </cell>
          <cell r="K750" t="str">
            <v>MÖS</v>
          </cell>
          <cell r="L750" t="str">
            <v>Consumer</v>
          </cell>
          <cell r="M750" t="str">
            <v>Duplex filter monitoring</v>
          </cell>
        </row>
        <row r="751">
          <cell r="H751" t="str">
            <v>SMS-Lieferung:</v>
          </cell>
          <cell r="I751" t="str">
            <v>Komplette Einheit</v>
          </cell>
        </row>
        <row r="752">
          <cell r="H752" t="str">
            <v>-</v>
          </cell>
          <cell r="I752" t="str">
            <v>Spezialkabel</v>
          </cell>
        </row>
        <row r="753">
          <cell r="H753" t="str">
            <v>-</v>
          </cell>
          <cell r="I753" t="str">
            <v>Inbetriebsetzung</v>
          </cell>
          <cell r="K753" t="str">
            <v>MÖS</v>
          </cell>
          <cell r="L753" t="str">
            <v>Consumer</v>
          </cell>
          <cell r="M753" t="str">
            <v>Temp. control</v>
          </cell>
        </row>
        <row r="754">
          <cell r="H754" t="str">
            <v>E-Lieferung:</v>
          </cell>
          <cell r="I754" t="str">
            <v>Einspeisung (3 x 440 V, 60 Hz, ca. 9 kVA)</v>
          </cell>
        </row>
        <row r="755">
          <cell r="H755" t="str">
            <v>-</v>
          </cell>
          <cell r="I755" t="str">
            <v>Signalaustausch, Integration in die Anlagensteuerung</v>
          </cell>
          <cell r="K755" t="str">
            <v>MÖS</v>
          </cell>
          <cell r="L755" t="str">
            <v>Steam heating</v>
          </cell>
          <cell r="M755" t="str">
            <v>Steam shut off valve</v>
          </cell>
        </row>
        <row r="756">
          <cell r="H756" t="str">
            <v>-</v>
          </cell>
          <cell r="I756" t="str">
            <v>Bedien- und Anzeigeelemente auf Anlagensteuerpulten /-kästen</v>
          </cell>
          <cell r="K756" t="str">
            <v>MÖS</v>
          </cell>
          <cell r="L756" t="str">
            <v>Steam heating</v>
          </cell>
          <cell r="M756" t="str">
            <v>Flow monitoring</v>
          </cell>
        </row>
        <row r="757">
          <cell r="H757" t="str">
            <v>-</v>
          </cell>
          <cell r="I757" t="str">
            <v>Montage von E-Komponeneten</v>
          </cell>
        </row>
        <row r="758">
          <cell r="H758" t="str">
            <v>-</v>
          </cell>
          <cell r="I758" t="str">
            <v>äußere Verkabelung inkl. Standardkabel und Kabelwegeausbau (inkl. Material)</v>
          </cell>
        </row>
        <row r="759">
          <cell r="H759" t="str">
            <v>Bandmittenregelung</v>
          </cell>
          <cell r="I759" t="str">
            <v>Auslenkung</v>
          </cell>
          <cell r="J759" t="str">
            <v>Überwachung</v>
          </cell>
        </row>
        <row r="762">
          <cell r="K762" t="str">
            <v>5.01.1.2 Return Pumpstation for Centralized Lube System</v>
          </cell>
        </row>
        <row r="763">
          <cell r="K763" t="str">
            <v>Return Pump</v>
          </cell>
          <cell r="L763" t="str">
            <v>On-Off</v>
          </cell>
          <cell r="AA763" t="str">
            <v>1 stand-by pump</v>
          </cell>
          <cell r="AB763" t="str">
            <v>1 stand-by pump</v>
          </cell>
        </row>
        <row r="764">
          <cell r="K764" t="str">
            <v>Return Tank</v>
          </cell>
          <cell r="L764" t="str">
            <v>Level Monitoring</v>
          </cell>
        </row>
        <row r="765">
          <cell r="K765" t="str">
            <v>Return Tank</v>
          </cell>
          <cell r="L765" t="str">
            <v>Level Monitoring</v>
          </cell>
        </row>
        <row r="766">
          <cell r="K766" t="str">
            <v>Return Tank</v>
          </cell>
          <cell r="L766" t="str">
            <v>ValveControl</v>
          </cell>
        </row>
        <row r="768">
          <cell r="K768" t="str">
            <v>Tank Heater</v>
          </cell>
        </row>
        <row r="769">
          <cell r="K769" t="str">
            <v>Tank Heater</v>
          </cell>
          <cell r="L769" t="str">
            <v>Temp. Monitoring</v>
          </cell>
        </row>
        <row r="770">
          <cell r="K770" t="str">
            <v>Tank Heater</v>
          </cell>
          <cell r="L770" t="str">
            <v>Overtemp. Monit.</v>
          </cell>
        </row>
        <row r="773">
          <cell r="K773" t="str">
            <v>5.01.5 Centrifuge Station</v>
          </cell>
        </row>
        <row r="775">
          <cell r="K775" t="str">
            <v>Centrifuge</v>
          </cell>
          <cell r="L775" t="str">
            <v>Drive</v>
          </cell>
          <cell r="M775" t="str">
            <v>On-Off</v>
          </cell>
        </row>
        <row r="776">
          <cell r="K776" t="str">
            <v>Centrifuge</v>
          </cell>
          <cell r="L776" t="str">
            <v>Drive</v>
          </cell>
          <cell r="M776" t="str">
            <v>Monitoring</v>
          </cell>
        </row>
        <row r="777">
          <cell r="K777" t="str">
            <v>Centrifuge</v>
          </cell>
          <cell r="L777" t="str">
            <v>Feed Pump</v>
          </cell>
          <cell r="M777" t="str">
            <v>On-Off</v>
          </cell>
        </row>
        <row r="778">
          <cell r="K778" t="str">
            <v>Centrifuge</v>
          </cell>
          <cell r="L778" t="str">
            <v>Oil heater</v>
          </cell>
          <cell r="AA778" t="str">
            <v>Steam- controlled</v>
          </cell>
          <cell r="AB778" t="str">
            <v>Steam- controlled</v>
          </cell>
        </row>
        <row r="779">
          <cell r="H779" t="str">
            <v>1.40 Spannrollensatz Nr. 1</v>
          </cell>
          <cell r="K779" t="str">
            <v>Centrifuge</v>
          </cell>
          <cell r="L779" t="str">
            <v>Oil heater</v>
          </cell>
          <cell r="M779" t="str">
            <v>Monitoring</v>
          </cell>
        </row>
        <row r="781">
          <cell r="H781" t="str">
            <v>Spannrollens. Nr. 1</v>
          </cell>
          <cell r="I781" t="str">
            <v>Antrieb Rolle Nr. 1</v>
          </cell>
          <cell r="J781" t="str">
            <v>vor-zurück</v>
          </cell>
          <cell r="K781" t="str">
            <v>Centrifuge</v>
          </cell>
          <cell r="L781" t="str">
            <v>Control valve</v>
          </cell>
        </row>
        <row r="782">
          <cell r="H782" t="str">
            <v>Spannrollens. Nr. 1</v>
          </cell>
          <cell r="I782" t="str">
            <v>Antrieb Rolle Nr. 1</v>
          </cell>
          <cell r="J782" t="str">
            <v>Drehzahlistwert</v>
          </cell>
          <cell r="K782" t="str">
            <v>Centrifuge</v>
          </cell>
          <cell r="M782" t="str">
            <v>Pressure monitoring</v>
          </cell>
        </row>
        <row r="784">
          <cell r="H784" t="str">
            <v>Spannrollens. Nr. 1</v>
          </cell>
          <cell r="I784" t="str">
            <v>Haltebremse Rolle 1</v>
          </cell>
          <cell r="J784" t="str">
            <v>bremsen-lüften</v>
          </cell>
        </row>
        <row r="785">
          <cell r="K785" t="str">
            <v>5.01.3 Oil-Air -System</v>
          </cell>
        </row>
        <row r="786">
          <cell r="H786" t="str">
            <v>Spannrollens. Nr. 1</v>
          </cell>
          <cell r="I786" t="str">
            <v>Antrieb Rolle Nr. 2</v>
          </cell>
          <cell r="J786" t="str">
            <v>vor-zurück</v>
          </cell>
          <cell r="K786" t="str">
            <v xml:space="preserve">SMS Supply : One oil air lubrication system incl. Electrical control  </v>
          </cell>
        </row>
        <row r="787">
          <cell r="H787" t="str">
            <v>Spannrollens. Nr. 1</v>
          </cell>
          <cell r="I787" t="str">
            <v>Antrieb Rolle Nr. 2</v>
          </cell>
          <cell r="J787" t="str">
            <v>Drehzahlistwert</v>
          </cell>
          <cell r="K787" t="str">
            <v>E-supply: Req. power feet 3 phases appr. 15 kVA as well as the outside cabeling</v>
          </cell>
        </row>
        <row r="788">
          <cell r="H788" t="str">
            <v>Spannrollens. Nr. 1</v>
          </cell>
          <cell r="I788" t="str">
            <v>Antrieb Rolle Nr. 2</v>
          </cell>
          <cell r="J788" t="str">
            <v>Bandverfolgung</v>
          </cell>
        </row>
        <row r="790">
          <cell r="H790" t="str">
            <v>Spannrollens. Nr. 1</v>
          </cell>
          <cell r="I790" t="str">
            <v>Haltebremse Rolle 2</v>
          </cell>
          <cell r="J790" t="str">
            <v>bremsen-lüften</v>
          </cell>
          <cell r="K790" t="str">
            <v>5.03.1 High pressure hydraulic system</v>
          </cell>
        </row>
        <row r="791">
          <cell r="K791" t="str">
            <v>Tank</v>
          </cell>
          <cell r="M791" t="str">
            <v>Level monitoring</v>
          </cell>
        </row>
        <row r="792">
          <cell r="H792" t="str">
            <v>Spannrollens. Nr. 1</v>
          </cell>
          <cell r="I792" t="str">
            <v>Anstellung</v>
          </cell>
          <cell r="J792" t="str">
            <v>anstellen-abstellen</v>
          </cell>
          <cell r="K792" t="str">
            <v>Tank</v>
          </cell>
          <cell r="M792" t="str">
            <v>Temp.-monitoring</v>
          </cell>
        </row>
        <row r="793">
          <cell r="H793" t="str">
            <v>Spannrollens. Nr. 1</v>
          </cell>
          <cell r="I793" t="str">
            <v>Anstellung</v>
          </cell>
          <cell r="J793" t="str">
            <v>Endstellungen</v>
          </cell>
        </row>
        <row r="794">
          <cell r="K794" t="str">
            <v>Heating</v>
          </cell>
          <cell r="AA794" t="str">
            <v>3 heaters with 1,0 kW each</v>
          </cell>
          <cell r="AB794" t="str">
            <v>3 heaters with 1,0 kW each</v>
          </cell>
        </row>
        <row r="795">
          <cell r="H795" t="str">
            <v>Spannrollens. Nr. 1</v>
          </cell>
          <cell r="I795" t="str">
            <v>Anstellung</v>
          </cell>
          <cell r="J795" t="str">
            <v>anstellen-abstellen</v>
          </cell>
        </row>
        <row r="796">
          <cell r="H796" t="str">
            <v>Spannrollens. Nr. 1</v>
          </cell>
          <cell r="I796" t="str">
            <v>Anstellung</v>
          </cell>
          <cell r="J796" t="str">
            <v>Endstellungen</v>
          </cell>
          <cell r="K796" t="str">
            <v>Cooling</v>
          </cell>
          <cell r="M796" t="str">
            <v>Control</v>
          </cell>
        </row>
        <row r="798">
          <cell r="H798" t="str">
            <v>Spannrollens. Nr. 1</v>
          </cell>
          <cell r="I798" t="str">
            <v>Antrieb</v>
          </cell>
          <cell r="J798" t="str">
            <v>vor-zurück</v>
          </cell>
          <cell r="K798" t="str">
            <v>Recirculation pumps</v>
          </cell>
          <cell r="M798" t="str">
            <v>Drive</v>
          </cell>
          <cell r="AA798" t="str">
            <v>1 Standby pump</v>
          </cell>
          <cell r="AB798" t="str">
            <v>1 Standby pump</v>
          </cell>
        </row>
        <row r="799">
          <cell r="H799" t="str">
            <v>Spannrollens. Nr. 1</v>
          </cell>
          <cell r="I799" t="str">
            <v>Antrieb</v>
          </cell>
          <cell r="J799" t="str">
            <v>Drehzahlistwert</v>
          </cell>
          <cell r="K799" t="str">
            <v>Recirculation pumps</v>
          </cell>
          <cell r="M799" t="str">
            <v>Monitoring</v>
          </cell>
        </row>
        <row r="800">
          <cell r="K800" t="str">
            <v>Recirculation pumps</v>
          </cell>
          <cell r="L800" t="str">
            <v>Filter</v>
          </cell>
          <cell r="M800" t="str">
            <v>Monitoring</v>
          </cell>
        </row>
        <row r="801">
          <cell r="H801" t="str">
            <v>Spannrollens. Nr. 1</v>
          </cell>
          <cell r="I801" t="str">
            <v>Haltebremse</v>
          </cell>
          <cell r="J801" t="str">
            <v>bremsen-lüften</v>
          </cell>
          <cell r="K801" t="str">
            <v>Recirculation pumps</v>
          </cell>
          <cell r="L801" t="str">
            <v>Pressure</v>
          </cell>
          <cell r="M801" t="str">
            <v>Monitoring</v>
          </cell>
        </row>
        <row r="803">
          <cell r="K803" t="str">
            <v>Delivery pumps</v>
          </cell>
          <cell r="M803" t="str">
            <v>Drive</v>
          </cell>
          <cell r="AA803" t="str">
            <v>1 Standby pump</v>
          </cell>
          <cell r="AB803" t="str">
            <v>1 Standby pump</v>
          </cell>
        </row>
        <row r="804">
          <cell r="K804" t="str">
            <v>Delivery pumps</v>
          </cell>
          <cell r="M804" t="str">
            <v>Monitoring</v>
          </cell>
        </row>
        <row r="805">
          <cell r="K805" t="str">
            <v>Delivery pumps</v>
          </cell>
          <cell r="L805" t="str">
            <v>Filter</v>
          </cell>
          <cell r="M805" t="str">
            <v>Monitoring</v>
          </cell>
        </row>
        <row r="806">
          <cell r="K806" t="str">
            <v>Delivery pumps</v>
          </cell>
          <cell r="L806" t="str">
            <v>Pressure</v>
          </cell>
          <cell r="M806" t="str">
            <v>Monitoring</v>
          </cell>
        </row>
        <row r="808">
          <cell r="K808" t="str">
            <v>Pressure line draining</v>
          </cell>
          <cell r="M808" t="str">
            <v>Control</v>
          </cell>
        </row>
        <row r="810">
          <cell r="K810" t="str">
            <v>Return line filter</v>
          </cell>
          <cell r="M810" t="str">
            <v>Monitoring</v>
          </cell>
        </row>
        <row r="812">
          <cell r="K812" t="str">
            <v>Filter for pilot-control pressure</v>
          </cell>
          <cell r="M812" t="str">
            <v>Monitoring</v>
          </cell>
        </row>
        <row r="815">
          <cell r="H815" t="str">
            <v>1.41 Spannrollensatz Nr. 2</v>
          </cell>
        </row>
        <row r="817">
          <cell r="H817" t="str">
            <v>Spannrollens. Nr. 2</v>
          </cell>
          <cell r="I817" t="str">
            <v>Antrieb Rolle Nr. 1</v>
          </cell>
          <cell r="J817" t="str">
            <v>vor-zurück</v>
          </cell>
          <cell r="K817" t="str">
            <v>5.03.2 Hydraulic station for auxiliary movements</v>
          </cell>
        </row>
        <row r="818">
          <cell r="H818" t="str">
            <v>Spannrollens. Nr. 2</v>
          </cell>
          <cell r="I818" t="str">
            <v>Antrieb Rolle Nr. 1</v>
          </cell>
          <cell r="J818" t="str">
            <v>Drehzahlistwert</v>
          </cell>
          <cell r="K818" t="str">
            <v>Tank</v>
          </cell>
          <cell r="M818" t="str">
            <v>Level monitoring</v>
          </cell>
        </row>
        <row r="819">
          <cell r="K819" t="str">
            <v>Tank</v>
          </cell>
          <cell r="M819" t="str">
            <v>Temp.- monitoring</v>
          </cell>
        </row>
        <row r="820">
          <cell r="H820" t="str">
            <v>Spannrollens. Nr. 2</v>
          </cell>
          <cell r="I820" t="str">
            <v>Haltebremse Rolle 1</v>
          </cell>
          <cell r="J820" t="str">
            <v>bremsen-lüften</v>
          </cell>
        </row>
        <row r="821">
          <cell r="K821" t="str">
            <v>Heating</v>
          </cell>
          <cell r="AA821" t="str">
            <v>6 heaters with 2,0 kW each</v>
          </cell>
          <cell r="AB821" t="str">
            <v>6 heaters with 2,0 kW each</v>
          </cell>
        </row>
        <row r="822">
          <cell r="H822" t="str">
            <v>Spannrollens. Nr. 2</v>
          </cell>
          <cell r="I822" t="str">
            <v>Antrieb Rolle Nr. 2</v>
          </cell>
          <cell r="J822" t="str">
            <v>vor-zurück</v>
          </cell>
        </row>
        <row r="823">
          <cell r="H823" t="str">
            <v>Spannrollens. Nr. 2</v>
          </cell>
          <cell r="I823" t="str">
            <v>Antrieb Rolle Nr. 2</v>
          </cell>
          <cell r="J823" t="str">
            <v>Drehzahlistwert</v>
          </cell>
          <cell r="K823" t="str">
            <v>Cooling</v>
          </cell>
          <cell r="M823" t="str">
            <v>Control</v>
          </cell>
        </row>
        <row r="825">
          <cell r="H825" t="str">
            <v>Spannrollens. Nr. 2</v>
          </cell>
          <cell r="I825" t="str">
            <v>Haltebremse Rolle 2</v>
          </cell>
          <cell r="J825" t="str">
            <v>bremsen-lüften</v>
          </cell>
          <cell r="K825" t="str">
            <v>Recirculations pumps</v>
          </cell>
          <cell r="M825" t="str">
            <v>Drive</v>
          </cell>
          <cell r="AA825" t="str">
            <v>1 Standby pump</v>
          </cell>
          <cell r="AB825" t="str">
            <v>1 Standby pump</v>
          </cell>
        </row>
        <row r="826">
          <cell r="K826" t="str">
            <v>Recirculations pumps</v>
          </cell>
          <cell r="M826" t="str">
            <v>Monitoring</v>
          </cell>
        </row>
        <row r="827">
          <cell r="H827" t="str">
            <v>Spannrollens. Nr. 2</v>
          </cell>
          <cell r="I827" t="str">
            <v>Anstellung</v>
          </cell>
          <cell r="J827" t="str">
            <v>anstellen-abstellen</v>
          </cell>
          <cell r="K827" t="str">
            <v>Recirculations pumps</v>
          </cell>
          <cell r="L827" t="str">
            <v>Filter</v>
          </cell>
          <cell r="M827" t="str">
            <v>Monitoring</v>
          </cell>
        </row>
        <row r="828">
          <cell r="H828" t="str">
            <v>Spannrollens. Nr. 2</v>
          </cell>
          <cell r="I828" t="str">
            <v>Anstellung</v>
          </cell>
          <cell r="J828" t="str">
            <v>Endstellungen</v>
          </cell>
          <cell r="K828" t="str">
            <v>Recirculations pumps</v>
          </cell>
          <cell r="L828" t="str">
            <v>Pressure</v>
          </cell>
          <cell r="M828" t="str">
            <v>Monitoring</v>
          </cell>
        </row>
        <row r="830">
          <cell r="H830" t="str">
            <v>Spannrollens. Nr. 2</v>
          </cell>
          <cell r="I830" t="str">
            <v>Anstellung</v>
          </cell>
          <cell r="J830" t="str">
            <v>anstellen-abstellen</v>
          </cell>
          <cell r="K830" t="str">
            <v>Delivery pumps</v>
          </cell>
          <cell r="M830" t="str">
            <v>Drive</v>
          </cell>
          <cell r="AA830" t="str">
            <v>1 Standby pump</v>
          </cell>
          <cell r="AB830" t="str">
            <v>1 Standby pump</v>
          </cell>
        </row>
        <row r="831">
          <cell r="H831" t="str">
            <v>Spannrollens. Nr. 2</v>
          </cell>
          <cell r="I831" t="str">
            <v>Anstellung</v>
          </cell>
          <cell r="J831" t="str">
            <v>Endstellungen</v>
          </cell>
          <cell r="K831" t="str">
            <v>Delivery pumps</v>
          </cell>
          <cell r="M831" t="str">
            <v>Monitoring</v>
          </cell>
        </row>
        <row r="832">
          <cell r="K832" t="str">
            <v>Delivery pumps</v>
          </cell>
          <cell r="L832" t="str">
            <v>Pressure</v>
          </cell>
          <cell r="M832" t="str">
            <v>Monitoring</v>
          </cell>
        </row>
        <row r="834">
          <cell r="K834" t="str">
            <v>Pressure line draining and accumulator blocking</v>
          </cell>
        </row>
        <row r="836">
          <cell r="K836" t="str">
            <v>Return line filter</v>
          </cell>
          <cell r="M836" t="str">
            <v>Monitoring</v>
          </cell>
        </row>
        <row r="838">
          <cell r="K838" t="str">
            <v>Filter for pilot-control pressure</v>
          </cell>
          <cell r="M838" t="str">
            <v>Monitoring</v>
          </cell>
        </row>
        <row r="849">
          <cell r="K849" t="str">
            <v>5.04 Pneumatic control system</v>
          </cell>
        </row>
        <row r="850">
          <cell r="K850" t="str">
            <v>Controls</v>
          </cell>
        </row>
        <row r="851">
          <cell r="H851" t="str">
            <v>1.42 Bandspeicher Nr. 1</v>
          </cell>
          <cell r="K851" t="str">
            <v>Controls</v>
          </cell>
          <cell r="L851" t="str">
            <v>Monitoring</v>
          </cell>
        </row>
        <row r="853">
          <cell r="H853" t="str">
            <v>Bandspeicher Nr. 1</v>
          </cell>
          <cell r="I853" t="str">
            <v>Antrieb</v>
          </cell>
          <cell r="J853" t="str">
            <v>vor-zurück</v>
          </cell>
        </row>
        <row r="854">
          <cell r="H854" t="str">
            <v>Bandspeicher Nr. 1</v>
          </cell>
          <cell r="I854" t="str">
            <v>Antrieb</v>
          </cell>
          <cell r="J854" t="str">
            <v>Drehzahlistwert</v>
          </cell>
        </row>
        <row r="855">
          <cell r="H855" t="str">
            <v>Bandspeicher Nr. 1</v>
          </cell>
          <cell r="I855" t="str">
            <v>Antrieb</v>
          </cell>
          <cell r="J855" t="str">
            <v>Positionserfassung</v>
          </cell>
        </row>
        <row r="856">
          <cell r="H856" t="str">
            <v>Bandspeicher Nr. 1</v>
          </cell>
          <cell r="I856" t="str">
            <v>Antrieb</v>
          </cell>
          <cell r="J856" t="str">
            <v>Drehzahlüberwachung</v>
          </cell>
          <cell r="K856" t="str">
            <v xml:space="preserve"> Dust exhaust system</v>
          </cell>
        </row>
        <row r="857">
          <cell r="H857" t="str">
            <v>Bandspeicher Nr. 1</v>
          </cell>
          <cell r="I857" t="str">
            <v>Antrieb</v>
          </cell>
          <cell r="J857" t="str">
            <v>Endstellungen</v>
          </cell>
        </row>
        <row r="858">
          <cell r="H858" t="str">
            <v>Bandspeicher Nr. 1</v>
          </cell>
          <cell r="I858" t="str">
            <v>Antrieb</v>
          </cell>
          <cell r="J858" t="str">
            <v>Bereichsüberwachungen</v>
          </cell>
        </row>
        <row r="859">
          <cell r="H859" t="str">
            <v>Bandspeicher Nr. 1</v>
          </cell>
          <cell r="I859" t="str">
            <v>Antrieb</v>
          </cell>
          <cell r="J859" t="str">
            <v>Not-Aus</v>
          </cell>
        </row>
        <row r="861">
          <cell r="H861" t="str">
            <v>Bandspeicher Nr. 1</v>
          </cell>
          <cell r="I861" t="str">
            <v>Haltebremse</v>
          </cell>
          <cell r="J861" t="str">
            <v>bremsen-lüften</v>
          </cell>
          <cell r="K861" t="str">
            <v xml:space="preserve">6.01 Fume exhaust system </v>
          </cell>
        </row>
        <row r="862">
          <cell r="H862" t="str">
            <v>Bandspeicher Nr. 1</v>
          </cell>
          <cell r="I862" t="str">
            <v>Haltebremse</v>
          </cell>
          <cell r="J862" t="str">
            <v>Überwachung</v>
          </cell>
          <cell r="K862" t="str">
            <v>Fume exhaust</v>
          </cell>
          <cell r="M862" t="str">
            <v>Drive</v>
          </cell>
        </row>
        <row r="863">
          <cell r="K863" t="str">
            <v>Fume exhaust</v>
          </cell>
          <cell r="L863" t="str">
            <v>starting flaps</v>
          </cell>
        </row>
        <row r="864">
          <cell r="H864" t="str">
            <v>Bandspeicher Nr. 1</v>
          </cell>
          <cell r="I864" t="str">
            <v>Schwenktore</v>
          </cell>
          <cell r="J864" t="str">
            <v>Überwachung</v>
          </cell>
        </row>
        <row r="865">
          <cell r="K865" t="str">
            <v>Fume exhaust</v>
          </cell>
          <cell r="L865" t="str">
            <v>controlling flaps</v>
          </cell>
        </row>
        <row r="866">
          <cell r="H866" t="str">
            <v>Bandspeicher Nr. 1</v>
          </cell>
          <cell r="I866" t="str">
            <v>Schweißnaht</v>
          </cell>
          <cell r="J866" t="str">
            <v>Erfassung</v>
          </cell>
          <cell r="K866" t="str">
            <v>Fume exhaust</v>
          </cell>
          <cell r="L866" t="str">
            <v>Monitoring</v>
          </cell>
        </row>
        <row r="867">
          <cell r="K867" t="str">
            <v>Fume exhaust</v>
          </cell>
          <cell r="L867" t="str">
            <v>Monitoring</v>
          </cell>
        </row>
        <row r="868">
          <cell r="H868" t="str">
            <v>Bandspeicher Nr. 1</v>
          </cell>
          <cell r="I868" t="str">
            <v>Bandlaufüberwachung</v>
          </cell>
        </row>
        <row r="869">
          <cell r="K869" t="str">
            <v>Fume exhaust</v>
          </cell>
          <cell r="L869" t="str">
            <v>fire protection flaps</v>
          </cell>
        </row>
        <row r="870">
          <cell r="H870" t="str">
            <v>Bandspeicher Nr. 1</v>
          </cell>
          <cell r="I870" t="str">
            <v>Seilspannstation</v>
          </cell>
          <cell r="J870" t="str">
            <v>an-abstellen</v>
          </cell>
          <cell r="K870" t="str">
            <v>Fume exhaust</v>
          </cell>
          <cell r="L870" t="str">
            <v>fire protection flaps</v>
          </cell>
          <cell r="M870" t="str">
            <v>Monitoring</v>
          </cell>
        </row>
        <row r="871">
          <cell r="H871" t="str">
            <v>Bandspeicher Nr. 1</v>
          </cell>
          <cell r="I871" t="str">
            <v>Seilspannstation</v>
          </cell>
          <cell r="J871" t="str">
            <v>Endstellungen</v>
          </cell>
        </row>
        <row r="872">
          <cell r="H872" t="str">
            <v>Bandspeicher Nr. 1</v>
          </cell>
          <cell r="I872" t="str">
            <v>Seilspannstation</v>
          </cell>
          <cell r="J872" t="str">
            <v>Drucküberwachung</v>
          </cell>
          <cell r="K872" t="str">
            <v>Fume exhaust</v>
          </cell>
          <cell r="L872" t="str">
            <v xml:space="preserve">cleaning device </v>
          </cell>
          <cell r="M872" t="str">
            <v>spray pumps</v>
          </cell>
        </row>
        <row r="873">
          <cell r="K873" t="str">
            <v>Fume exhaust</v>
          </cell>
          <cell r="L873" t="str">
            <v xml:space="preserve">cleaning device </v>
          </cell>
          <cell r="M873" t="str">
            <v>Level control</v>
          </cell>
        </row>
        <row r="874">
          <cell r="H874" t="str">
            <v>Bandspeicher Nr. 1</v>
          </cell>
          <cell r="I874" t="str">
            <v>Ölumlaufschmierg.</v>
          </cell>
          <cell r="J874" t="str">
            <v>Pumpe</v>
          </cell>
        </row>
        <row r="875">
          <cell r="H875" t="str">
            <v>Bandspeicher Nr. 1</v>
          </cell>
          <cell r="I875" t="str">
            <v>Ölumlaufschmierg.</v>
          </cell>
          <cell r="J875" t="str">
            <v>Handventilüberwachung</v>
          </cell>
          <cell r="K875" t="str">
            <v>Fume exhaust</v>
          </cell>
          <cell r="L875" t="str">
            <v>draining pumps</v>
          </cell>
          <cell r="AA875" t="str">
            <v>1 standby pump</v>
          </cell>
          <cell r="AB875" t="str">
            <v>1 standby pump</v>
          </cell>
        </row>
        <row r="876">
          <cell r="H876" t="str">
            <v>Bandspeicher Nr. 1</v>
          </cell>
          <cell r="I876" t="str">
            <v>Öltank</v>
          </cell>
          <cell r="J876" t="str">
            <v>Heizung</v>
          </cell>
          <cell r="K876" t="str">
            <v>Fume exhaust</v>
          </cell>
          <cell r="M876" t="str">
            <v>Level control</v>
          </cell>
        </row>
        <row r="877">
          <cell r="H877" t="str">
            <v>Bandspeicher Nr. 1</v>
          </cell>
          <cell r="I877" t="str">
            <v>Öltank</v>
          </cell>
          <cell r="J877" t="str">
            <v>Temperaturüberwachung</v>
          </cell>
        </row>
        <row r="878">
          <cell r="H878" t="str">
            <v>Bandspeicher Nr. 1</v>
          </cell>
          <cell r="I878" t="str">
            <v>Öltank</v>
          </cell>
          <cell r="J878" t="str">
            <v>Niveauüberwachung</v>
          </cell>
          <cell r="K878" t="str">
            <v>Fume exhaust</v>
          </cell>
          <cell r="L878" t="str">
            <v>CO2 exhaust system for oil cellar</v>
          </cell>
        </row>
        <row r="879">
          <cell r="H879" t="str">
            <v>Bandspeicher Nr. 1</v>
          </cell>
          <cell r="I879" t="str">
            <v>Öltank</v>
          </cell>
          <cell r="J879" t="str">
            <v>Temperaturüberwachung</v>
          </cell>
          <cell r="K879" t="str">
            <v>Fume exhaust</v>
          </cell>
        </row>
        <row r="880">
          <cell r="H880" t="str">
            <v>Bandspeicher Nr. 1</v>
          </cell>
          <cell r="I880" t="str">
            <v>Öltank</v>
          </cell>
          <cell r="J880" t="str">
            <v>Differenzdrucküberwachung</v>
          </cell>
        </row>
        <row r="881">
          <cell r="H881" t="str">
            <v>Bandspeicher Nr. 1</v>
          </cell>
          <cell r="I881" t="str">
            <v>Getriebe</v>
          </cell>
          <cell r="J881" t="str">
            <v>Drucküberwachung</v>
          </cell>
        </row>
        <row r="882">
          <cell r="H882" t="str">
            <v>Bandspeicher Nr. 1</v>
          </cell>
          <cell r="I882" t="str">
            <v>Getriebe</v>
          </cell>
          <cell r="J882" t="str">
            <v>Durchflußüberwachung</v>
          </cell>
        </row>
        <row r="885">
          <cell r="K885" t="str">
            <v>6.04 Oil cellar ventilation system</v>
          </cell>
        </row>
        <row r="886">
          <cell r="K886" t="str">
            <v>Ventilator</v>
          </cell>
        </row>
        <row r="887">
          <cell r="H887" t="str">
            <v>1.43 Steuerrolleneinheit Nr. 2 im Einlaufspeicher</v>
          </cell>
          <cell r="K887" t="str">
            <v>Ventilator</v>
          </cell>
          <cell r="M887" t="str">
            <v>Monitoring</v>
          </cell>
        </row>
        <row r="889">
          <cell r="H889" t="str">
            <v xml:space="preserve">Bandmittenregelung </v>
          </cell>
          <cell r="K889" t="str">
            <v>Air filter incl. electr. control supplied by SMS</v>
          </cell>
        </row>
        <row r="890">
          <cell r="H890" t="str">
            <v>SMS-Lieferung:</v>
          </cell>
          <cell r="I890" t="str">
            <v>Komplette Einheit</v>
          </cell>
          <cell r="K890" t="str">
            <v>Power feet 3 phase,50 Hz, appro. 3 kVA</v>
          </cell>
        </row>
        <row r="891">
          <cell r="H891" t="str">
            <v>-</v>
          </cell>
          <cell r="I891" t="str">
            <v>Spezialkabel</v>
          </cell>
          <cell r="K891" t="str">
            <v>Power feeds1 phase 50 Hz, appr.1 kVA</v>
          </cell>
        </row>
        <row r="892">
          <cell r="H892" t="str">
            <v>-</v>
          </cell>
          <cell r="I892" t="str">
            <v>Inbetriebsetzung</v>
          </cell>
        </row>
        <row r="893">
          <cell r="H893" t="str">
            <v>E-Lieferung:</v>
          </cell>
          <cell r="I893" t="str">
            <v>Einspeisung (3 x 440 V, 60 Hz, ca. 10 kVA)</v>
          </cell>
          <cell r="K893" t="str">
            <v>Fire protection flaps</v>
          </cell>
        </row>
        <row r="894">
          <cell r="H894" t="str">
            <v>-</v>
          </cell>
          <cell r="I894" t="str">
            <v>Signalaustausch, Integration in die Anlagensteuerung</v>
          </cell>
          <cell r="K894" t="str">
            <v>Fire protection flaps</v>
          </cell>
          <cell r="M894" t="str">
            <v>Monitoring</v>
          </cell>
        </row>
        <row r="895">
          <cell r="H895" t="str">
            <v>-</v>
          </cell>
          <cell r="I895" t="str">
            <v>Bedien- und Anzeigeelemente auf Anlagensteuerpulten /-kästen</v>
          </cell>
        </row>
        <row r="896">
          <cell r="H896" t="str">
            <v>-</v>
          </cell>
          <cell r="I896" t="str">
            <v>Montage von E-Komponeneten</v>
          </cell>
        </row>
        <row r="897">
          <cell r="H897" t="str">
            <v>-</v>
          </cell>
          <cell r="I897" t="str">
            <v>äußere Verkabelung inkl. Standardkabel und Kabelwegeausbau (inkl. Material)</v>
          </cell>
          <cell r="K897" t="str">
            <v>Emulsion System</v>
          </cell>
        </row>
        <row r="898">
          <cell r="H898" t="str">
            <v>Bandmittenregelung</v>
          </cell>
          <cell r="I898" t="str">
            <v>Auslenkung</v>
          </cell>
          <cell r="J898" t="str">
            <v>Überwachung</v>
          </cell>
        </row>
        <row r="899">
          <cell r="K899" t="str">
            <v>5.02 Emulsion system</v>
          </cell>
        </row>
        <row r="900">
          <cell r="H900" t="str">
            <v>1.44 Steuerrolleneinheit Nr. 3 vor dem Streckrichter</v>
          </cell>
          <cell r="K900" t="str">
            <v>Emulsion tank</v>
          </cell>
          <cell r="M900" t="str">
            <v>Level monitoring</v>
          </cell>
        </row>
        <row r="901">
          <cell r="K901" t="str">
            <v>Emulsion tank</v>
          </cell>
          <cell r="M901" t="str">
            <v>Level control</v>
          </cell>
        </row>
        <row r="902">
          <cell r="H902" t="str">
            <v>Bandmittenregelung</v>
          </cell>
          <cell r="K902" t="str">
            <v>Emulsion tank</v>
          </cell>
          <cell r="M902" t="str">
            <v>Temperatur control</v>
          </cell>
        </row>
        <row r="903">
          <cell r="H903" t="str">
            <v>SMS-Lieferung:</v>
          </cell>
          <cell r="I903" t="str">
            <v>Komplette Einheit</v>
          </cell>
          <cell r="K903" t="str">
            <v>Emulsion tank</v>
          </cell>
        </row>
        <row r="904">
          <cell r="H904" t="str">
            <v>-</v>
          </cell>
          <cell r="I904" t="str">
            <v>Spezialkabel</v>
          </cell>
          <cell r="K904" t="str">
            <v>Emulsion tank</v>
          </cell>
          <cell r="L904" t="str">
            <v>skimmer</v>
          </cell>
          <cell r="M904" t="str">
            <v>Drive</v>
          </cell>
        </row>
        <row r="905">
          <cell r="H905" t="str">
            <v>-</v>
          </cell>
          <cell r="I905" t="str">
            <v>Inbetriebsetzung</v>
          </cell>
          <cell r="K905" t="str">
            <v>Emulsion tank</v>
          </cell>
          <cell r="L905" t="str">
            <v>skimmer</v>
          </cell>
          <cell r="M905" t="str">
            <v>Level monitoring</v>
          </cell>
        </row>
        <row r="906">
          <cell r="H906" t="str">
            <v>E-Lieferung:</v>
          </cell>
          <cell r="I906" t="str">
            <v>Einspeisung (3 x 440 V, 60 Hz, ca. 10 kVA)</v>
          </cell>
        </row>
        <row r="907">
          <cell r="H907" t="str">
            <v>-</v>
          </cell>
          <cell r="I907" t="str">
            <v>Signalaustausch, Integration in die Anlagensteuerung</v>
          </cell>
        </row>
        <row r="908">
          <cell r="H908" t="str">
            <v>-</v>
          </cell>
          <cell r="I908" t="str">
            <v>Bedien- und Anzeigeelemente auf Anlagensteuerpulten /-kästen</v>
          </cell>
          <cell r="K908" t="str">
            <v>Heating circuit</v>
          </cell>
          <cell r="L908" t="str">
            <v>Circulation pump</v>
          </cell>
          <cell r="M908" t="str">
            <v>Drive</v>
          </cell>
        </row>
        <row r="909">
          <cell r="H909" t="str">
            <v>-</v>
          </cell>
          <cell r="I909" t="str">
            <v>Montage von E-Komponeneten</v>
          </cell>
          <cell r="K909" t="str">
            <v>Heating circuit</v>
          </cell>
          <cell r="L909" t="str">
            <v>Steam</v>
          </cell>
        </row>
        <row r="910">
          <cell r="H910" t="str">
            <v>-</v>
          </cell>
          <cell r="I910" t="str">
            <v>äußere Verkabelung inkl. Standardkabel und Kabelwegeausbau (inkl. Material)</v>
          </cell>
          <cell r="K910" t="str">
            <v>Heating circuit</v>
          </cell>
          <cell r="M910" t="str">
            <v>Flow monitoring</v>
          </cell>
        </row>
        <row r="911">
          <cell r="H911" t="str">
            <v>Bandmittenregelung</v>
          </cell>
          <cell r="I911" t="str">
            <v>Auslenkung</v>
          </cell>
          <cell r="J911" t="str">
            <v>Überwachung</v>
          </cell>
          <cell r="K911" t="str">
            <v>Heating circuit</v>
          </cell>
          <cell r="M911" t="str">
            <v>Temp. monitoring</v>
          </cell>
        </row>
        <row r="912">
          <cell r="K912" t="str">
            <v>Heating circuit</v>
          </cell>
          <cell r="M912" t="str">
            <v>Monitoring</v>
          </cell>
        </row>
        <row r="914">
          <cell r="K914" t="str">
            <v>Feed pumps</v>
          </cell>
          <cell r="L914" t="str">
            <v>Pumps</v>
          </cell>
          <cell r="M914" t="str">
            <v>Drive</v>
          </cell>
          <cell r="AA914" t="str">
            <v>1 standby pump</v>
          </cell>
          <cell r="AB914" t="str">
            <v>1 standby pump</v>
          </cell>
        </row>
        <row r="915">
          <cell r="K915" t="str">
            <v>Feed pumps</v>
          </cell>
          <cell r="M915" t="str">
            <v>Flow monitoring</v>
          </cell>
        </row>
        <row r="916">
          <cell r="K916" t="str">
            <v>Feed pumps</v>
          </cell>
          <cell r="M916" t="str">
            <v>Pressure control</v>
          </cell>
        </row>
        <row r="917">
          <cell r="K917" t="str">
            <v>Feed pumps</v>
          </cell>
          <cell r="M917" t="str">
            <v>Temp. monitoring</v>
          </cell>
        </row>
        <row r="918">
          <cell r="K918" t="str">
            <v>Feed pumps</v>
          </cell>
          <cell r="M918" t="str">
            <v>Monitoring</v>
          </cell>
        </row>
        <row r="920">
          <cell r="K920" t="str">
            <v>Vacuum filter</v>
          </cell>
          <cell r="L920" t="str">
            <v>Pump</v>
          </cell>
          <cell r="M920" t="str">
            <v>Drive</v>
          </cell>
        </row>
        <row r="921">
          <cell r="K921" t="str">
            <v>Vacuum filter</v>
          </cell>
          <cell r="M921" t="str">
            <v>Monitoring</v>
          </cell>
        </row>
        <row r="922">
          <cell r="K922" t="str">
            <v>Vacuum filter</v>
          </cell>
          <cell r="L922" t="str">
            <v>Paper transport</v>
          </cell>
          <cell r="M922" t="str">
            <v>Control</v>
          </cell>
        </row>
        <row r="923">
          <cell r="H923" t="str">
            <v>1.45 Umlenkrolle mit Bandzugmessung Nr. 1 vor dem Streckrichter</v>
          </cell>
          <cell r="K923" t="str">
            <v>Vacuum filter</v>
          </cell>
          <cell r="L923" t="str">
            <v>Paper transport</v>
          </cell>
          <cell r="M923" t="str">
            <v>Drive</v>
          </cell>
        </row>
        <row r="924">
          <cell r="K924" t="str">
            <v>Vacuum filter</v>
          </cell>
          <cell r="L924" t="str">
            <v>Paper transport</v>
          </cell>
          <cell r="M924" t="str">
            <v>Monitoring</v>
          </cell>
        </row>
        <row r="925">
          <cell r="H925" t="str">
            <v>Bandzugmeßeinrichtung  Nr. 1 (vor der Streckrichtmaschine)</v>
          </cell>
        </row>
        <row r="926">
          <cell r="H926" t="str">
            <v>SMS-Lieferung:</v>
          </cell>
          <cell r="I926" t="str">
            <v>Komplettes System</v>
          </cell>
          <cell r="K926" t="str">
            <v>PM-separator</v>
          </cell>
          <cell r="M926" t="str">
            <v>Drive</v>
          </cell>
        </row>
        <row r="927">
          <cell r="H927" t="str">
            <v>-</v>
          </cell>
          <cell r="I927" t="str">
            <v>Spezialkabel</v>
          </cell>
          <cell r="K927" t="str">
            <v>PM-separator</v>
          </cell>
          <cell r="M927" t="str">
            <v>Drive</v>
          </cell>
        </row>
        <row r="928">
          <cell r="H928" t="str">
            <v>-</v>
          </cell>
          <cell r="I928" t="str">
            <v>Inbetriebsetzung</v>
          </cell>
        </row>
        <row r="929">
          <cell r="H929" t="str">
            <v>E-Lieferung:</v>
          </cell>
          <cell r="I929" t="str">
            <v>Einspeisung (220 V, 60 Hz, ca. 0,15 kVA)</v>
          </cell>
        </row>
        <row r="930">
          <cell r="H930" t="str">
            <v>-</v>
          </cell>
          <cell r="I930" t="str">
            <v>Signalaustausch, Integration in die Anlagensteuerung</v>
          </cell>
        </row>
        <row r="931">
          <cell r="H931" t="str">
            <v>-</v>
          </cell>
          <cell r="I931" t="str">
            <v>Bedien- und Anzeigeelemente auf Anlagensteuerpulten /-kästen</v>
          </cell>
        </row>
        <row r="932">
          <cell r="H932" t="str">
            <v>-</v>
          </cell>
          <cell r="I932" t="str">
            <v>Montage von E-Komponeneten</v>
          </cell>
          <cell r="K932" t="str">
            <v>Nozzle test</v>
          </cell>
        </row>
        <row r="933">
          <cell r="H933" t="str">
            <v>-</v>
          </cell>
          <cell r="I933" t="str">
            <v>äußere Verkabelung inkl. Standardkabel und Kabelwegeausbau (inkl. Material)</v>
          </cell>
          <cell r="K933" t="str">
            <v>Nozzle test</v>
          </cell>
          <cell r="M933" t="str">
            <v>Flow monitoring</v>
          </cell>
        </row>
        <row r="934">
          <cell r="H934" t="str">
            <v>Andrückrolle</v>
          </cell>
          <cell r="I934" t="str">
            <v>Antrieb</v>
          </cell>
          <cell r="J934" t="str">
            <v>vor-zurück</v>
          </cell>
        </row>
        <row r="935">
          <cell r="H935" t="str">
            <v>Andrückrolle</v>
          </cell>
          <cell r="I935" t="str">
            <v>Antrieb</v>
          </cell>
          <cell r="J935" t="str">
            <v>Drehzahlistwert</v>
          </cell>
          <cell r="K935" t="str">
            <v>three-way valve</v>
          </cell>
        </row>
        <row r="936">
          <cell r="H936" t="str">
            <v>Andrückrolle</v>
          </cell>
          <cell r="I936" t="str">
            <v>Anstellung</v>
          </cell>
          <cell r="J936" t="str">
            <v>anstellen-abstellen</v>
          </cell>
          <cell r="M936" t="str">
            <v>Monitoring</v>
          </cell>
        </row>
        <row r="937">
          <cell r="H937" t="str">
            <v>Andrückrolle</v>
          </cell>
          <cell r="I937" t="str">
            <v>Anstellung</v>
          </cell>
          <cell r="J937" t="str">
            <v>Endstellungen</v>
          </cell>
        </row>
        <row r="938">
          <cell r="K938" t="str">
            <v>Pneumatic flaps</v>
          </cell>
        </row>
        <row r="939">
          <cell r="K939" t="str">
            <v>Pneumatic flaps</v>
          </cell>
          <cell r="M939" t="str">
            <v>Monitoring</v>
          </cell>
        </row>
        <row r="941">
          <cell r="K941" t="str">
            <v>Agitator</v>
          </cell>
        </row>
        <row r="942">
          <cell r="K942" t="str">
            <v>Agitator</v>
          </cell>
          <cell r="M942" t="str">
            <v>Temp. monitoring</v>
          </cell>
        </row>
        <row r="943">
          <cell r="K943" t="str">
            <v>Agitator</v>
          </cell>
        </row>
        <row r="944">
          <cell r="K944" t="str">
            <v>Agitator</v>
          </cell>
        </row>
        <row r="945">
          <cell r="K945" t="str">
            <v>Agitator</v>
          </cell>
        </row>
        <row r="947">
          <cell r="K947" t="str">
            <v>Agitator</v>
          </cell>
        </row>
        <row r="949">
          <cell r="K949" t="str">
            <v>Tank - Base oil</v>
          </cell>
        </row>
        <row r="950">
          <cell r="K950" t="str">
            <v>Tank - Base oil</v>
          </cell>
          <cell r="M950" t="str">
            <v>Level control</v>
          </cell>
        </row>
        <row r="951">
          <cell r="K951" t="str">
            <v>Tank - Base oil</v>
          </cell>
          <cell r="M951" t="str">
            <v>Level monitoring</v>
          </cell>
        </row>
        <row r="952">
          <cell r="K952" t="str">
            <v>Tank - Base oil</v>
          </cell>
          <cell r="M952" t="str">
            <v>Monitoring</v>
          </cell>
        </row>
        <row r="954">
          <cell r="K954" t="str">
            <v>Sump pumps</v>
          </cell>
        </row>
        <row r="955">
          <cell r="K955" t="str">
            <v>Agitator</v>
          </cell>
        </row>
        <row r="958">
          <cell r="K958" t="str">
            <v>5.02.3 Wet Skin Pass System</v>
          </cell>
        </row>
        <row r="959">
          <cell r="H959" t="str">
            <v>1.46-1.48 Streckrichtmaschine mit Wechselvorrichtung und Spannrollensatz Nr. 3 und Nr. 4</v>
          </cell>
          <cell r="K959" t="str">
            <v>Mixing Tank</v>
          </cell>
          <cell r="M959" t="str">
            <v>Monitoring</v>
          </cell>
        </row>
        <row r="960">
          <cell r="K960" t="str">
            <v>Mixing Tank</v>
          </cell>
          <cell r="L960" t="str">
            <v>Steam Heating</v>
          </cell>
          <cell r="M960" t="str">
            <v>Monitoring</v>
          </cell>
        </row>
        <row r="961">
          <cell r="H961" t="str">
            <v>Niederzugsystem</v>
          </cell>
          <cell r="I961" t="str">
            <v>Streckantrieb Rolle 1</v>
          </cell>
          <cell r="J961" t="str">
            <v>vor-zurück</v>
          </cell>
          <cell r="K961" t="str">
            <v>Mixing Tank</v>
          </cell>
          <cell r="M961" t="str">
            <v>Monitoring</v>
          </cell>
        </row>
        <row r="962">
          <cell r="H962" t="str">
            <v>Niederzugsystem</v>
          </cell>
          <cell r="I962" t="str">
            <v>Streckantrieb Rolle 1</v>
          </cell>
          <cell r="J962" t="str">
            <v>Drehzahlistwert</v>
          </cell>
          <cell r="K962" t="str">
            <v>Mixing Tank</v>
          </cell>
          <cell r="L962" t="str">
            <v>Steam Heating</v>
          </cell>
          <cell r="M962" t="str">
            <v>Monitoring</v>
          </cell>
        </row>
        <row r="963">
          <cell r="K963" t="str">
            <v>Mixing Tank</v>
          </cell>
          <cell r="L963" t="str">
            <v>Steam Heating</v>
          </cell>
          <cell r="M963" t="str">
            <v>On-Off</v>
          </cell>
        </row>
        <row r="964">
          <cell r="H964" t="str">
            <v>Hochzugsystem</v>
          </cell>
          <cell r="I964" t="str">
            <v>Streckantrieb Rolle 2</v>
          </cell>
          <cell r="J964" t="str">
            <v>vor-zurück</v>
          </cell>
        </row>
        <row r="965">
          <cell r="H965" t="str">
            <v>Hochzugsystem</v>
          </cell>
          <cell r="I965" t="str">
            <v>Streckantrieb Rolle 2</v>
          </cell>
          <cell r="J965" t="str">
            <v>Drehzahlistwert</v>
          </cell>
          <cell r="K965" t="str">
            <v>Tank for DM-Water</v>
          </cell>
          <cell r="M965" t="str">
            <v>Monitoring</v>
          </cell>
        </row>
        <row r="966">
          <cell r="K966" t="str">
            <v>Tank for DM-Water</v>
          </cell>
          <cell r="L966" t="str">
            <v>Steam Heating</v>
          </cell>
          <cell r="M966" t="str">
            <v>Monitoring</v>
          </cell>
        </row>
        <row r="967">
          <cell r="H967" t="str">
            <v>Hochzugsystem</v>
          </cell>
          <cell r="I967" t="str">
            <v>Fahrantrieb Rolle 3</v>
          </cell>
          <cell r="J967" t="str">
            <v>vor-zurück</v>
          </cell>
          <cell r="K967" t="str">
            <v>Tank for DM-Water</v>
          </cell>
          <cell r="M967" t="str">
            <v>Monitoring</v>
          </cell>
        </row>
        <row r="968">
          <cell r="H968" t="str">
            <v>Hochzugsystem</v>
          </cell>
          <cell r="I968" t="str">
            <v>Fahrantrieb Rolle 3</v>
          </cell>
          <cell r="J968" t="str">
            <v>Drehzahlistwert</v>
          </cell>
          <cell r="K968" t="str">
            <v>Tank for DM-Water</v>
          </cell>
          <cell r="L968" t="str">
            <v>Steam Heating</v>
          </cell>
          <cell r="M968" t="str">
            <v>Monitoring</v>
          </cell>
        </row>
        <row r="969">
          <cell r="K969" t="str">
            <v>Tank for DM-Water</v>
          </cell>
          <cell r="L969" t="str">
            <v>Steam Heating</v>
          </cell>
          <cell r="M969" t="str">
            <v>On-Off</v>
          </cell>
        </row>
        <row r="970">
          <cell r="H970" t="str">
            <v>Niederzugsystem</v>
          </cell>
          <cell r="I970" t="str">
            <v>Fahrantrieb Rolle 4</v>
          </cell>
          <cell r="J970" t="str">
            <v>vor-zurück</v>
          </cell>
        </row>
        <row r="971">
          <cell r="H971" t="str">
            <v>Niederzugsystem</v>
          </cell>
          <cell r="I971" t="str">
            <v>Fahrantrieb Rolle 4</v>
          </cell>
          <cell r="J971" t="str">
            <v>Drehzahlistwert</v>
          </cell>
          <cell r="K971" t="str">
            <v>Tank for Base Oil</v>
          </cell>
          <cell r="M971" t="str">
            <v>Monitoring</v>
          </cell>
        </row>
        <row r="972">
          <cell r="K972" t="str">
            <v>Tank for Base Oil</v>
          </cell>
          <cell r="M972" t="str">
            <v>Monitoring</v>
          </cell>
        </row>
        <row r="973">
          <cell r="H973" t="str">
            <v>Streckrichtmaschine</v>
          </cell>
          <cell r="I973" t="str">
            <v>Andrückrolle Einlauf</v>
          </cell>
          <cell r="J973" t="str">
            <v>an- / abstellen</v>
          </cell>
        </row>
        <row r="974">
          <cell r="H974" t="str">
            <v>Streckrichtmaschine</v>
          </cell>
          <cell r="I974" t="str">
            <v>Andrückrolle Einlauf</v>
          </cell>
          <cell r="J974" t="str">
            <v>Endstellungen</v>
          </cell>
          <cell r="K974" t="str">
            <v>Filling Line for DM-Water</v>
          </cell>
          <cell r="M974" t="str">
            <v>On-Off</v>
          </cell>
        </row>
        <row r="976">
          <cell r="H976" t="str">
            <v>Streckrichtmaschine</v>
          </cell>
          <cell r="I976" t="str">
            <v>Andrückrolle Auslauf</v>
          </cell>
          <cell r="J976" t="str">
            <v>an- / abstellen</v>
          </cell>
          <cell r="K976" t="str">
            <v>Mixing Pump 1</v>
          </cell>
          <cell r="L976" t="str">
            <v>( for Oil )</v>
          </cell>
        </row>
        <row r="977">
          <cell r="H977" t="str">
            <v>Streckrichtmaschine</v>
          </cell>
          <cell r="I977" t="str">
            <v>Andrückrolle Auslauf</v>
          </cell>
          <cell r="J977" t="str">
            <v>Endstellungen</v>
          </cell>
          <cell r="K977" t="str">
            <v>Mixing Pump2</v>
          </cell>
          <cell r="L977" t="str">
            <v>( for Water )</v>
          </cell>
        </row>
        <row r="978">
          <cell r="K978" t="str">
            <v>Mixing Pump</v>
          </cell>
          <cell r="M978" t="str">
            <v>Monitoring</v>
          </cell>
        </row>
        <row r="979">
          <cell r="H979" t="str">
            <v>Streckrichtmaschine</v>
          </cell>
          <cell r="I979" t="str">
            <v>Anstellung obere Biegerollen 1 + 2</v>
          </cell>
          <cell r="J979" t="str">
            <v>heben-senken</v>
          </cell>
        </row>
        <row r="980">
          <cell r="H980" t="str">
            <v>Streckrichtmaschine</v>
          </cell>
          <cell r="I980" t="str">
            <v>Anstellung obere Biegerollen 1 + 2</v>
          </cell>
          <cell r="J980" t="str">
            <v>Positionserfassung</v>
          </cell>
          <cell r="K980" t="str">
            <v>Feed Pump</v>
          </cell>
        </row>
        <row r="981">
          <cell r="K981" t="str">
            <v>Feed Pump</v>
          </cell>
          <cell r="M981" t="str">
            <v>Monitoring</v>
          </cell>
        </row>
        <row r="982">
          <cell r="K982" t="str">
            <v>Feed Pump</v>
          </cell>
          <cell r="M982" t="str">
            <v>Monitoring</v>
          </cell>
        </row>
        <row r="983">
          <cell r="H983" t="str">
            <v>Streckrichtmaschine</v>
          </cell>
          <cell r="I983" t="str">
            <v>Kippverstellung</v>
          </cell>
          <cell r="J983" t="str">
            <v>plus-minus</v>
          </cell>
          <cell r="K983" t="str">
            <v>Feed Pump</v>
          </cell>
          <cell r="M983" t="str">
            <v>PressureMonitoring</v>
          </cell>
        </row>
        <row r="984">
          <cell r="H984" t="str">
            <v>Streckrichtmaschine</v>
          </cell>
          <cell r="I984" t="str">
            <v>Kippverstellung</v>
          </cell>
          <cell r="J984" t="str">
            <v>Positionserfassung</v>
          </cell>
          <cell r="K984" t="str">
            <v>Feed Pump</v>
          </cell>
          <cell r="M984" t="str">
            <v>Pressure Control</v>
          </cell>
        </row>
        <row r="985">
          <cell r="H985" t="str">
            <v>Streckrichtmaschine</v>
          </cell>
          <cell r="I985" t="str">
            <v>Kippverstellung</v>
          </cell>
          <cell r="J985" t="str">
            <v>Endstellungen</v>
          </cell>
          <cell r="K985" t="str">
            <v>Control Valve in Feed Line</v>
          </cell>
          <cell r="AA985" t="str">
            <v>YVHP will be controlled via an electro-pneumatic converter; Input 4-20mA; Output 0,1-1bar</v>
          </cell>
          <cell r="AB985" t="str">
            <v>YVHP will be controlled via an electro-pneumatic converter; Input 4-20mA; Output 0,1-1bar</v>
          </cell>
        </row>
        <row r="986">
          <cell r="K986" t="str">
            <v>Control Valve</v>
          </cell>
          <cell r="L986" t="str">
            <v>Feed lines to Stands No. 1 and 2</v>
          </cell>
          <cell r="M986" t="str">
            <v>Control Valve</v>
          </cell>
        </row>
        <row r="987">
          <cell r="H987" t="str">
            <v>Streckrichtmaschine</v>
          </cell>
          <cell r="I987" t="str">
            <v>Querverschiebung</v>
          </cell>
          <cell r="J987" t="str">
            <v>einfahren-ausfahren</v>
          </cell>
          <cell r="K987" t="str">
            <v>Return Line out of Mill Pan</v>
          </cell>
          <cell r="L987" t="str">
            <v>Release Valve</v>
          </cell>
          <cell r="M987" t="str">
            <v>Open- Close</v>
          </cell>
        </row>
        <row r="988">
          <cell r="H988" t="str">
            <v>Streckrichtmaschine</v>
          </cell>
          <cell r="I988" t="str">
            <v>Querverschiebung</v>
          </cell>
          <cell r="J988" t="str">
            <v>Positionserfassung</v>
          </cell>
        </row>
        <row r="989">
          <cell r="H989" t="str">
            <v>Streckrichtmaschine</v>
          </cell>
          <cell r="I989" t="str">
            <v>Querverschiebung</v>
          </cell>
          <cell r="J989" t="str">
            <v>Endstellungen</v>
          </cell>
          <cell r="K989" t="str">
            <v>Feed Temperature</v>
          </cell>
          <cell r="L989" t="str">
            <v>Control Valve</v>
          </cell>
        </row>
        <row r="990">
          <cell r="K990" t="str">
            <v>Feed Temperature</v>
          </cell>
          <cell r="M990" t="str">
            <v>Monitoring</v>
          </cell>
        </row>
        <row r="991">
          <cell r="H991" t="str">
            <v>Streckrichtmaschine</v>
          </cell>
          <cell r="I991" t="str">
            <v>Anst. unt. Biegerol.</v>
          </cell>
          <cell r="J991" t="str">
            <v>an- / abstellen</v>
          </cell>
          <cell r="K991" t="str">
            <v>Feed Temperature</v>
          </cell>
        </row>
        <row r="992">
          <cell r="H992" t="str">
            <v>Streckrichtmaschine</v>
          </cell>
          <cell r="I992" t="str">
            <v>Anst. unt. Biegerol.</v>
          </cell>
          <cell r="J992" t="str">
            <v>Endstellungen</v>
          </cell>
        </row>
        <row r="993">
          <cell r="H993" t="str">
            <v>Streckrichtmaschine</v>
          </cell>
          <cell r="I993" t="str">
            <v>Anst. unt. Biegerol.</v>
          </cell>
          <cell r="J993" t="str">
            <v>Zwischenstellung</v>
          </cell>
        </row>
        <row r="994">
          <cell r="K994" t="str">
            <v>6.06 Demineralized Water System</v>
          </cell>
          <cell r="M994" t="str">
            <v>=Customer Supply</v>
          </cell>
        </row>
        <row r="995">
          <cell r="K995" t="str">
            <v>Demi System</v>
          </cell>
        </row>
        <row r="996">
          <cell r="K996" t="str">
            <v>req. power feed 3 phases, appr. 50 kVA as well as the feeding cable</v>
          </cell>
        </row>
        <row r="997">
          <cell r="H997" t="str">
            <v>Streckrichtmaschine</v>
          </cell>
          <cell r="I997" t="str">
            <v>Zunderhauben</v>
          </cell>
          <cell r="J997" t="str">
            <v>Endstellungen, geschlossen</v>
          </cell>
        </row>
        <row r="999">
          <cell r="H999" t="str">
            <v>Streckrichtmaschine</v>
          </cell>
          <cell r="I999" t="str">
            <v>Lagersperrluftantrieb</v>
          </cell>
          <cell r="J999" t="str">
            <v>ein-aus</v>
          </cell>
          <cell r="K999" t="str">
            <v>6.05 Condensate discharge station = customer supply</v>
          </cell>
        </row>
        <row r="1000">
          <cell r="H1000" t="str">
            <v>Streckrichtmaschine</v>
          </cell>
          <cell r="I1000" t="str">
            <v>Lagersperrluftantrieb</v>
          </cell>
          <cell r="J1000" t="str">
            <v>Drucküberwachung</v>
          </cell>
          <cell r="K1000" t="str">
            <v>Condensate discharge system</v>
          </cell>
        </row>
        <row r="1001">
          <cell r="K1001" t="str">
            <v>req. power feed 1 phase, appr. 4 kVA as well as the feeding cable</v>
          </cell>
        </row>
        <row r="1002">
          <cell r="H1002" t="str">
            <v>Streckrichtmaschine</v>
          </cell>
          <cell r="I1002" t="str">
            <v>Belüftung
Schallschutzhaube</v>
          </cell>
        </row>
        <row r="1003">
          <cell r="K1003" t="str">
            <v>6.02Mill stand cladding</v>
          </cell>
        </row>
        <row r="1004">
          <cell r="H1004" t="str">
            <v>Streckrichtmaschine</v>
          </cell>
          <cell r="I1004" t="str">
            <v>Lufteinblasungsantr.</v>
          </cell>
          <cell r="J1004" t="str">
            <v>ein-aus</v>
          </cell>
          <cell r="K1004" t="str">
            <v>Mill stand cladding</v>
          </cell>
          <cell r="L1004" t="str">
            <v>Drive</v>
          </cell>
        </row>
        <row r="1005">
          <cell r="K1005" t="str">
            <v>Mill stand cladding</v>
          </cell>
          <cell r="L1005" t="str">
            <v>Drive</v>
          </cell>
          <cell r="M1005" t="str">
            <v>Monitoring</v>
          </cell>
        </row>
        <row r="1006">
          <cell r="H1006" t="str">
            <v>Wechselvorrichtung</v>
          </cell>
          <cell r="I1006" t="str">
            <v>Verfahrantrieb</v>
          </cell>
          <cell r="J1006" t="str">
            <v>einfahren-ausfahren</v>
          </cell>
        </row>
        <row r="1007">
          <cell r="H1007" t="str">
            <v>Wechselvorrichtung</v>
          </cell>
          <cell r="I1007" t="str">
            <v>Verfahrantrieb</v>
          </cell>
          <cell r="J1007" t="str">
            <v>Endstellungen</v>
          </cell>
        </row>
        <row r="1008">
          <cell r="H1008" t="str">
            <v>Wechselvorrichtung</v>
          </cell>
          <cell r="I1008" t="str">
            <v>Verfahrantrieb</v>
          </cell>
          <cell r="J1008" t="str">
            <v>Warnleuchte</v>
          </cell>
        </row>
        <row r="1009">
          <cell r="K1009" t="str">
            <v>6.05 Steam pressure desuperheating station = customer supply</v>
          </cell>
        </row>
        <row r="1010">
          <cell r="H1010" t="str">
            <v>Wechselvorrichtung</v>
          </cell>
          <cell r="I1010" t="str">
            <v>Wechselschild horiz.</v>
          </cell>
          <cell r="J1010" t="str">
            <v>vor-zurück</v>
          </cell>
          <cell r="K1010" t="str">
            <v>Steam prssure and desuperheating station</v>
          </cell>
        </row>
        <row r="1011">
          <cell r="H1011" t="str">
            <v>Wechselvorrichtung</v>
          </cell>
          <cell r="I1011" t="str">
            <v>Wechselschild horiz.</v>
          </cell>
          <cell r="J1011" t="str">
            <v>Positionserfassung</v>
          </cell>
          <cell r="K1011" t="str">
            <v>req. power feed appr. 20 kVA as well as the feeding cable</v>
          </cell>
        </row>
        <row r="1013">
          <cell r="H1013" t="str">
            <v>Wechselvorrichtung</v>
          </cell>
          <cell r="I1013" t="str">
            <v>Wechselschild vert.</v>
          </cell>
          <cell r="J1013" t="str">
            <v>heben-senken</v>
          </cell>
          <cell r="K1013" t="str">
            <v>7.04.2 Safety cage</v>
          </cell>
        </row>
        <row r="1014">
          <cell r="K1014" t="str">
            <v xml:space="preserve">Safety cage </v>
          </cell>
        </row>
        <row r="1015">
          <cell r="K1015" t="str">
            <v xml:space="preserve">Safety cage </v>
          </cell>
          <cell r="M1015" t="str">
            <v>Monitoring</v>
          </cell>
        </row>
        <row r="1016">
          <cell r="H1016" t="str">
            <v>Streckrichtmaschine</v>
          </cell>
          <cell r="I1016" t="str">
            <v>Ölumlaufschm. Getr.</v>
          </cell>
          <cell r="J1016" t="str">
            <v>Pumpe</v>
          </cell>
        </row>
        <row r="1017">
          <cell r="H1017" t="str">
            <v>frei</v>
          </cell>
          <cell r="K1017" t="str">
            <v>6.09 Hoisting equipment for the oil cellar = customer supply</v>
          </cell>
        </row>
        <row r="1018">
          <cell r="H1018" t="str">
            <v>Streckrichtmaschine</v>
          </cell>
          <cell r="I1018" t="str">
            <v>Öltank</v>
          </cell>
          <cell r="J1018" t="str">
            <v>Heizung</v>
          </cell>
          <cell r="K1018" t="str">
            <v>Hoisting equipment</v>
          </cell>
        </row>
        <row r="1019">
          <cell r="H1019" t="str">
            <v>Streckrichtmaschine</v>
          </cell>
          <cell r="I1019" t="str">
            <v>Öltank</v>
          </cell>
          <cell r="J1019" t="str">
            <v>Niveauüberwachung</v>
          </cell>
          <cell r="K1019" t="str">
            <v>req. power feed 3 phases, appr. 15 kVA incl. feeding cable</v>
          </cell>
        </row>
        <row r="1020">
          <cell r="H1020" t="str">
            <v>Streckrichtmaschine</v>
          </cell>
          <cell r="I1020" t="str">
            <v>Öltank</v>
          </cell>
          <cell r="J1020" t="str">
            <v>Temperaturüberwachung</v>
          </cell>
        </row>
        <row r="1021">
          <cell r="H1021" t="str">
            <v>Streckrichtmaschine</v>
          </cell>
          <cell r="I1021" t="str">
            <v>Öltank</v>
          </cell>
          <cell r="J1021" t="str">
            <v>Differenzdrucküberwachung</v>
          </cell>
          <cell r="K1021" t="str">
            <v>6.08 Sump Pump</v>
          </cell>
        </row>
        <row r="1022">
          <cell r="H1022" t="str">
            <v>Streckrichtmaschine</v>
          </cell>
          <cell r="I1022" t="str">
            <v>Getriebe</v>
          </cell>
          <cell r="J1022" t="str">
            <v>Drucküberwachung</v>
          </cell>
          <cell r="K1022" t="str">
            <v>Sump Pump</v>
          </cell>
        </row>
        <row r="1023">
          <cell r="H1023" t="str">
            <v>Streckrichtmaschine</v>
          </cell>
          <cell r="I1023" t="str">
            <v>Getriebe</v>
          </cell>
          <cell r="J1023" t="str">
            <v>Durchflußüberwachung</v>
          </cell>
          <cell r="K1023" t="str">
            <v>Sump Pump</v>
          </cell>
          <cell r="M1023" t="str">
            <v>Monitoring</v>
          </cell>
        </row>
        <row r="1025">
          <cell r="K1025" t="str">
            <v>1200 Options</v>
          </cell>
        </row>
        <row r="1026">
          <cell r="H1026" t="str">
            <v>1.50 Bandzugmeßeinrichtung Nr. 2</v>
          </cell>
        </row>
        <row r="1027">
          <cell r="K1027" t="str">
            <v>12.01 Elongation degree measuring system</v>
          </cell>
        </row>
        <row r="1028">
          <cell r="H1028" t="str">
            <v xml:space="preserve">Bandzugmeßeinrichtung Nr. 2 </v>
          </cell>
          <cell r="K1028" t="str">
            <v>Laser speed ahead of stand 1</v>
          </cell>
        </row>
        <row r="1029">
          <cell r="H1029" t="str">
            <v>SMS-Lieferung:</v>
          </cell>
          <cell r="I1029" t="str">
            <v>Komplettes System</v>
          </cell>
          <cell r="K1029" t="str">
            <v>Laser speed between stand 1 &amp; 2</v>
          </cell>
        </row>
        <row r="1030">
          <cell r="H1030" t="str">
            <v>-</v>
          </cell>
          <cell r="I1030" t="str">
            <v>Spezialkabel</v>
          </cell>
          <cell r="K1030" t="str">
            <v>Laser speed behind stand 2</v>
          </cell>
        </row>
        <row r="1031">
          <cell r="H1031" t="str">
            <v>-</v>
          </cell>
          <cell r="I1031" t="str">
            <v>Inbetriebsetzung</v>
          </cell>
        </row>
        <row r="1032">
          <cell r="H1032" t="str">
            <v>E-Lieferung:</v>
          </cell>
          <cell r="I1032" t="str">
            <v>Einspeisung (220 V, 60 Hz, ca. 0,15 kVA)</v>
          </cell>
          <cell r="K1032" t="str">
            <v>12.02 Entry- Side Flatness Roll</v>
          </cell>
          <cell r="M1032" t="str">
            <v>measuring Roll refer to ItemB09</v>
          </cell>
        </row>
        <row r="1033">
          <cell r="H1033" t="str">
            <v>-</v>
          </cell>
          <cell r="I1033" t="str">
            <v>Signalaustausch, Integration in die Anlagensteuerung</v>
          </cell>
          <cell r="K1033" t="str">
            <v>Flatness roll</v>
          </cell>
          <cell r="L1033" t="str">
            <v>Drive</v>
          </cell>
          <cell r="M1033" t="str">
            <v>Clockwise - Counterclockwise</v>
          </cell>
          <cell r="AA1033" t="str">
            <v>Shock load: 160%</v>
          </cell>
          <cell r="AB1033" t="str">
            <v>Shock load: 160%</v>
          </cell>
        </row>
        <row r="1034">
          <cell r="H1034" t="str">
            <v>-</v>
          </cell>
          <cell r="I1034" t="str">
            <v>Bedien- und Anzeigeelemente auf Anlagensteuerpulten /-kästen</v>
          </cell>
          <cell r="K1034" t="str">
            <v>Flatness roll</v>
          </cell>
          <cell r="L1034" t="str">
            <v>Drive</v>
          </cell>
          <cell r="M1034" t="str">
            <v>Speed control</v>
          </cell>
        </row>
        <row r="1035">
          <cell r="H1035" t="str">
            <v>-</v>
          </cell>
          <cell r="I1035" t="str">
            <v>Montage von E-Komponeneten</v>
          </cell>
        </row>
        <row r="1036">
          <cell r="H1036" t="str">
            <v>-</v>
          </cell>
          <cell r="I1036" t="str">
            <v>äußere Verkabelung inkl. Standardkabel und Kabelwegeausbau (inkl. Material)</v>
          </cell>
        </row>
        <row r="1037">
          <cell r="K1037" t="str">
            <v>12.03 Pup coil removal system</v>
          </cell>
        </row>
        <row r="1038">
          <cell r="K1038" t="str">
            <v>Pup coil system</v>
          </cell>
          <cell r="L1038" t="str">
            <v>traversing</v>
          </cell>
          <cell r="M1038" t="str">
            <v>Drive</v>
          </cell>
        </row>
        <row r="1039">
          <cell r="K1039" t="str">
            <v>Pup coil system</v>
          </cell>
          <cell r="L1039" t="str">
            <v>traversing</v>
          </cell>
          <cell r="M1039" t="str">
            <v>Monitoring</v>
          </cell>
        </row>
        <row r="1040">
          <cell r="K1040" t="str">
            <v>Pup coil system</v>
          </cell>
          <cell r="L1040" t="str">
            <v>traversing</v>
          </cell>
          <cell r="AA1040" t="str">
            <v>WKW = Cable car unit; complete</v>
          </cell>
          <cell r="AB1040" t="str">
            <v>WKW = Cable car unit; complete</v>
          </cell>
        </row>
        <row r="1041">
          <cell r="K1041" t="str">
            <v>Pup coil system</v>
          </cell>
          <cell r="L1041" t="str">
            <v>lifting</v>
          </cell>
          <cell r="M1041" t="str">
            <v>Drive</v>
          </cell>
        </row>
        <row r="1042">
          <cell r="K1042" t="str">
            <v>Pup coil system</v>
          </cell>
          <cell r="L1042" t="str">
            <v>lifting</v>
          </cell>
          <cell r="M1042" t="str">
            <v>Monitoring</v>
          </cell>
        </row>
        <row r="1043">
          <cell r="K1043" t="str">
            <v>Pup coil system</v>
          </cell>
          <cell r="L1043" t="str">
            <v>lifting</v>
          </cell>
          <cell r="M1043" t="str">
            <v>Power track</v>
          </cell>
        </row>
        <row r="1045">
          <cell r="K1045" t="str">
            <v>Pup coil system</v>
          </cell>
          <cell r="L1045" t="str">
            <v>gripper</v>
          </cell>
          <cell r="M1045" t="str">
            <v>Open - close</v>
          </cell>
        </row>
        <row r="1046">
          <cell r="K1046" t="str">
            <v>Pup coil system</v>
          </cell>
          <cell r="L1046" t="str">
            <v>gripper</v>
          </cell>
          <cell r="M1046" t="str">
            <v>Monitoring</v>
          </cell>
        </row>
        <row r="1047">
          <cell r="K1047" t="str">
            <v>Pup coil system</v>
          </cell>
          <cell r="L1047" t="str">
            <v>gripper</v>
          </cell>
          <cell r="M1047" t="str">
            <v>Monitoring</v>
          </cell>
        </row>
        <row r="1049">
          <cell r="K1049" t="str">
            <v>Pup coil system</v>
          </cell>
          <cell r="L1049" t="str">
            <v>gripper</v>
          </cell>
          <cell r="M1049" t="str">
            <v>Hydraulic unit</v>
          </cell>
        </row>
        <row r="1050">
          <cell r="K1050" t="str">
            <v>Pup coil system</v>
          </cell>
          <cell r="L1050" t="str">
            <v>hydraulic unit</v>
          </cell>
          <cell r="M1050" t="str">
            <v>Temperature monitoring</v>
          </cell>
        </row>
        <row r="1051">
          <cell r="K1051" t="str">
            <v>Pup coil system</v>
          </cell>
          <cell r="L1051" t="str">
            <v>hydraulic unit</v>
          </cell>
          <cell r="M1051" t="str">
            <v>Monitoring</v>
          </cell>
        </row>
        <row r="1052">
          <cell r="K1052" t="str">
            <v>Pup coil system</v>
          </cell>
          <cell r="L1052" t="str">
            <v>hydraulic unit</v>
          </cell>
          <cell r="M1052" t="str">
            <v>Level control</v>
          </cell>
        </row>
        <row r="1055">
          <cell r="K1055" t="str">
            <v>12.04 Spool feed unit - transfer car</v>
          </cell>
        </row>
        <row r="1056">
          <cell r="K1056" t="str">
            <v>Spool feed unit</v>
          </cell>
          <cell r="L1056" t="str">
            <v>Drive to coil car</v>
          </cell>
          <cell r="M1056" t="str">
            <v>In-out</v>
          </cell>
        </row>
        <row r="1057">
          <cell r="K1057" t="str">
            <v>Spool feed unit</v>
          </cell>
          <cell r="L1057" t="str">
            <v>Drive to coil car</v>
          </cell>
          <cell r="M1057" t="str">
            <v>check valve</v>
          </cell>
        </row>
        <row r="1058">
          <cell r="K1058" t="str">
            <v>Spool feed unit</v>
          </cell>
          <cell r="L1058" t="str">
            <v>Drive to coil car</v>
          </cell>
          <cell r="M1058" t="str">
            <v>Monitoring</v>
          </cell>
        </row>
        <row r="1059">
          <cell r="K1059" t="str">
            <v>Spool feed unit</v>
          </cell>
          <cell r="L1059" t="str">
            <v>drive</v>
          </cell>
          <cell r="M1059" t="str">
            <v>Power track</v>
          </cell>
        </row>
        <row r="1062">
          <cell r="H1062" t="str">
            <v>2.00 Beizprozeß-Ausrüstung</v>
          </cell>
          <cell r="K1062" t="str">
            <v>Spool feed unit</v>
          </cell>
          <cell r="L1062" t="str">
            <v>Drive to reel</v>
          </cell>
          <cell r="M1062" t="str">
            <v>In-out</v>
          </cell>
        </row>
        <row r="1063">
          <cell r="K1063" t="str">
            <v>Spool feed unit</v>
          </cell>
          <cell r="L1063" t="str">
            <v>Drive to reel</v>
          </cell>
          <cell r="M1063" t="str">
            <v>check valve</v>
          </cell>
        </row>
        <row r="1064">
          <cell r="H1064" t="str">
            <v>siehe separate M+K-Liste Firma KCH</v>
          </cell>
          <cell r="K1064" t="str">
            <v>Spool feed unit</v>
          </cell>
          <cell r="L1064" t="str">
            <v>Drive to reel</v>
          </cell>
          <cell r="M1064" t="str">
            <v>Monitoring</v>
          </cell>
        </row>
        <row r="1065">
          <cell r="K1065" t="str">
            <v>Spool feed unit</v>
          </cell>
          <cell r="L1065" t="str">
            <v>drive</v>
          </cell>
          <cell r="M1065" t="str">
            <v>Power track</v>
          </cell>
        </row>
        <row r="1067">
          <cell r="K1067" t="str">
            <v>Spool feed unit</v>
          </cell>
          <cell r="L1067" t="str">
            <v>carriage</v>
          </cell>
          <cell r="M1067" t="str">
            <v>Lift-lower</v>
          </cell>
        </row>
        <row r="1068">
          <cell r="K1068" t="str">
            <v>Spool feed unit</v>
          </cell>
          <cell r="L1068" t="str">
            <v>carriage</v>
          </cell>
          <cell r="M1068" t="str">
            <v>check valve</v>
          </cell>
        </row>
        <row r="1069">
          <cell r="K1069" t="str">
            <v>Spool feed unit</v>
          </cell>
          <cell r="L1069" t="str">
            <v>carriage</v>
          </cell>
          <cell r="M1069" t="str">
            <v>Monitoring</v>
          </cell>
        </row>
        <row r="1071">
          <cell r="K1071" t="str">
            <v>Spool feed unit</v>
          </cell>
          <cell r="L1071" t="str">
            <v>carrige</v>
          </cell>
          <cell r="M1071" t="str">
            <v>Forward-backward</v>
          </cell>
        </row>
        <row r="1072">
          <cell r="K1072" t="str">
            <v>Spool feed unit</v>
          </cell>
          <cell r="L1072" t="str">
            <v>carrige</v>
          </cell>
          <cell r="M1072" t="str">
            <v>Monitoring</v>
          </cell>
        </row>
        <row r="1073">
          <cell r="K1073" t="str">
            <v>Spool feed unit</v>
          </cell>
          <cell r="L1073" t="str">
            <v>carrige</v>
          </cell>
          <cell r="M1073" t="str">
            <v>Monitoring</v>
          </cell>
        </row>
        <row r="1075">
          <cell r="K1075" t="str">
            <v>Beam conveyor</v>
          </cell>
          <cell r="L1075" t="str">
            <v>Lamps</v>
          </cell>
          <cell r="M1075" t="str">
            <v>Red - Green</v>
          </cell>
        </row>
        <row r="1078">
          <cell r="K1078" t="str">
            <v xml:space="preserve">12.06 Extension of Emulsion System for Edge Drop Compensation </v>
          </cell>
        </row>
        <row r="1080">
          <cell r="K1080" t="str">
            <v>Feed Pump</v>
          </cell>
          <cell r="L1080" t="str">
            <v>On-Off</v>
          </cell>
        </row>
        <row r="1081">
          <cell r="H1081" t="str">
            <v>3.00 HCL-Regenerationsanlage</v>
          </cell>
          <cell r="K1081" t="str">
            <v>Feed Pump</v>
          </cell>
          <cell r="L1081" t="str">
            <v>Volume Control</v>
          </cell>
        </row>
        <row r="1082">
          <cell r="H1082" t="str">
            <v>siehe separate M+K-Liste Firma Andritz/Ruthner</v>
          </cell>
          <cell r="K1082" t="str">
            <v>Feed Lines to Stands</v>
          </cell>
          <cell r="L1082" t="str">
            <v>Volume Monitoring</v>
          </cell>
        </row>
        <row r="1083">
          <cell r="K1083" t="str">
            <v>Feed Line</v>
          </cell>
          <cell r="L1083" t="str">
            <v>Filter</v>
          </cell>
          <cell r="M1083" t="str">
            <v>Monitoring</v>
          </cell>
        </row>
        <row r="1085">
          <cell r="K1085" t="str">
            <v>Head Extensioner</v>
          </cell>
          <cell r="L1085" t="str">
            <v>Temp. Control</v>
          </cell>
        </row>
        <row r="1086">
          <cell r="K1086" t="str">
            <v>Head Extensioner</v>
          </cell>
          <cell r="L1086" t="str">
            <v>Temp. Control</v>
          </cell>
        </row>
        <row r="1088">
          <cell r="K1088" t="str">
            <v>Emulsion Spraying Equipment</v>
          </cell>
          <cell r="L1088" t="str">
            <v>On-Off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  <sheetName val="철근량"/>
      <sheetName val="5.정산서"/>
      <sheetName val="신우"/>
      <sheetName val="원가계산(2)"/>
      <sheetName val="Baby일위대가"/>
      <sheetName val="SLAB"/>
      <sheetName val="터파기및재료"/>
      <sheetName val="97kdRoad2"/>
      <sheetName val=" 총괄표"/>
      <sheetName val="대치판정"/>
      <sheetName val="주차구획선수량"/>
      <sheetName val="Sheet1 (2)"/>
      <sheetName val="유효폭의 계산"/>
      <sheetName val="자재"/>
      <sheetName val="토공연장"/>
      <sheetName val="1.설계기준"/>
      <sheetName val="하수급견적대비"/>
      <sheetName val="노무비"/>
      <sheetName val="(C)원내역"/>
      <sheetName val="STEEL BOX 단면설계(SEC.8)"/>
      <sheetName val="지급자재대"/>
      <sheetName val="수량산출서(보강공사)"/>
      <sheetName val="단 부"/>
      <sheetName val="#REF"/>
      <sheetName val="일위"/>
      <sheetName val="6PILE  (돌출)"/>
      <sheetName val="단가산출서(기계)"/>
      <sheetName val="원형맨홀수량"/>
      <sheetName val="설계내역서"/>
      <sheetName val="내역서"/>
      <sheetName val="내역"/>
      <sheetName val="입출재고현황 (2)"/>
      <sheetName val="교각(P1)수량"/>
      <sheetName val="1.수인터널"/>
      <sheetName val="가시설수량"/>
      <sheetName val="단위수량"/>
      <sheetName val="新철폐복2"/>
      <sheetName val="新철폐복3"/>
      <sheetName val="suk(mac)"/>
      <sheetName val="tggwan(mac)"/>
      <sheetName val="토공(우물통,기타) "/>
      <sheetName val="제-노임"/>
      <sheetName val="제직재"/>
      <sheetName val="선정요령"/>
      <sheetName val="수자재단위당"/>
      <sheetName val="단가산출"/>
      <sheetName val="마산방향"/>
      <sheetName val="진주방향"/>
      <sheetName val="값"/>
      <sheetName val="용수지선토적"/>
      <sheetName val="도로토적"/>
      <sheetName val="FRT_O"/>
      <sheetName val="FAB_I"/>
      <sheetName val="물가시세"/>
      <sheetName val="노임단가"/>
      <sheetName val="2"/>
      <sheetName val="5Strand-장기처짐PCI"/>
      <sheetName val="SG"/>
      <sheetName val="일위대가표"/>
      <sheetName val="기계경비"/>
      <sheetName val="주식"/>
      <sheetName val="연습"/>
      <sheetName val="ABUT수량-A1"/>
      <sheetName val="Sheet1"/>
      <sheetName val="DATE"/>
      <sheetName val="수안보-MBR1"/>
      <sheetName val="일위대가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73604593</v>
          </cell>
          <cell r="H6">
            <v>216640258</v>
          </cell>
          <cell r="J6">
            <v>98712358</v>
          </cell>
          <cell r="K6">
            <v>388957209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10244531</v>
          </cell>
          <cell r="H8">
            <v>393302784</v>
          </cell>
          <cell r="J8">
            <v>298171241</v>
          </cell>
          <cell r="K8">
            <v>701718556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0</v>
          </cell>
          <cell r="H10">
            <v>12217870</v>
          </cell>
          <cell r="J10">
            <v>25254380</v>
          </cell>
          <cell r="K10">
            <v>37472250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83849124</v>
          </cell>
          <cell r="H12">
            <v>622160912</v>
          </cell>
          <cell r="J12">
            <v>422137979</v>
          </cell>
          <cell r="K12">
            <v>1128148015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87102500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44572900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1259823415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62991100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1322814515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185802569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69830452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1578447536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157844754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3780000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10027710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1750100000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146810480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1896910480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648</v>
          </cell>
          <cell r="F74">
            <v>972000</v>
          </cell>
          <cell r="G74">
            <v>531</v>
          </cell>
          <cell r="H74">
            <v>796500</v>
          </cell>
          <cell r="I74">
            <v>66</v>
          </cell>
          <cell r="J74">
            <v>99000</v>
          </cell>
          <cell r="K74">
            <v>1867500</v>
          </cell>
          <cell r="L74" t="str">
            <v>27호표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721</v>
          </cell>
          <cell r="F76">
            <v>21630</v>
          </cell>
          <cell r="G76">
            <v>559</v>
          </cell>
          <cell r="H76">
            <v>16770</v>
          </cell>
          <cell r="I76">
            <v>67</v>
          </cell>
          <cell r="J76">
            <v>2010</v>
          </cell>
          <cell r="K76">
            <v>40410</v>
          </cell>
          <cell r="L76" t="str">
            <v>26호표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5859</v>
          </cell>
          <cell r="F78">
            <v>585900</v>
          </cell>
          <cell r="G78">
            <v>117196</v>
          </cell>
          <cell r="H78">
            <v>11719600</v>
          </cell>
          <cell r="I78">
            <v>0</v>
          </cell>
          <cell r="J78">
            <v>0</v>
          </cell>
          <cell r="K78">
            <v>12305500</v>
          </cell>
          <cell r="L78" t="str">
            <v>14호표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902</v>
          </cell>
          <cell r="F80">
            <v>90200</v>
          </cell>
          <cell r="G80">
            <v>6664</v>
          </cell>
          <cell r="H80">
            <v>666400</v>
          </cell>
          <cell r="I80">
            <v>3495</v>
          </cell>
          <cell r="J80">
            <v>349500</v>
          </cell>
          <cell r="K80">
            <v>1106100</v>
          </cell>
          <cell r="L80" t="str">
            <v>15호표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902</v>
          </cell>
          <cell r="F82">
            <v>90200</v>
          </cell>
          <cell r="G82">
            <v>4760</v>
          </cell>
          <cell r="H82">
            <v>476000</v>
          </cell>
          <cell r="I82">
            <v>3495</v>
          </cell>
          <cell r="J82">
            <v>349500</v>
          </cell>
          <cell r="K82">
            <v>915700</v>
          </cell>
          <cell r="L82" t="str">
            <v>15-1호표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6939</v>
          </cell>
          <cell r="F84">
            <v>104085</v>
          </cell>
          <cell r="G84">
            <v>138786</v>
          </cell>
          <cell r="H84">
            <v>2081790</v>
          </cell>
          <cell r="I84">
            <v>0</v>
          </cell>
          <cell r="J84">
            <v>0</v>
          </cell>
          <cell r="K84">
            <v>2185875</v>
          </cell>
          <cell r="L84" t="str">
            <v>13호표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0</v>
          </cell>
          <cell r="F86">
            <v>0</v>
          </cell>
          <cell r="G86">
            <v>10763</v>
          </cell>
          <cell r="H86">
            <v>20664960</v>
          </cell>
          <cell r="I86">
            <v>0</v>
          </cell>
          <cell r="J86">
            <v>0</v>
          </cell>
          <cell r="K86">
            <v>20664960</v>
          </cell>
          <cell r="L86" t="str">
            <v>8호표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0</v>
          </cell>
          <cell r="F88">
            <v>0</v>
          </cell>
          <cell r="G88">
            <v>12720</v>
          </cell>
          <cell r="H88">
            <v>36977040</v>
          </cell>
          <cell r="I88">
            <v>0</v>
          </cell>
          <cell r="J88">
            <v>0</v>
          </cell>
          <cell r="K88">
            <v>36977040</v>
          </cell>
          <cell r="L88" t="str">
            <v>9호표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137</v>
          </cell>
          <cell r="F90">
            <v>211665</v>
          </cell>
          <cell r="G90">
            <v>1834</v>
          </cell>
          <cell r="H90">
            <v>2833530</v>
          </cell>
          <cell r="I90">
            <v>354</v>
          </cell>
          <cell r="J90">
            <v>546930</v>
          </cell>
          <cell r="K90">
            <v>3592125</v>
          </cell>
          <cell r="L90" t="str">
            <v>10호표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137</v>
          </cell>
          <cell r="F92">
            <v>211665</v>
          </cell>
          <cell r="G92">
            <v>1310</v>
          </cell>
          <cell r="H92">
            <v>2023950</v>
          </cell>
          <cell r="I92">
            <v>354</v>
          </cell>
          <cell r="J92">
            <v>546930</v>
          </cell>
          <cell r="K92">
            <v>2782545</v>
          </cell>
          <cell r="L92" t="str">
            <v>10-1호표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162</v>
          </cell>
          <cell r="F94">
            <v>268434</v>
          </cell>
          <cell r="G94">
            <v>917</v>
          </cell>
          <cell r="H94">
            <v>1519469</v>
          </cell>
          <cell r="I94">
            <v>391</v>
          </cell>
          <cell r="J94">
            <v>647887</v>
          </cell>
          <cell r="K94">
            <v>2435790</v>
          </cell>
          <cell r="L94" t="str">
            <v>11호표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162</v>
          </cell>
          <cell r="F96">
            <v>273294</v>
          </cell>
          <cell r="G96">
            <v>655</v>
          </cell>
          <cell r="H96">
            <v>1104985</v>
          </cell>
          <cell r="I96">
            <v>391</v>
          </cell>
          <cell r="J96">
            <v>659617</v>
          </cell>
          <cell r="K96">
            <v>2037896</v>
          </cell>
          <cell r="L96" t="str">
            <v>11-1호표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624</v>
          </cell>
          <cell r="F98">
            <v>3012048</v>
          </cell>
          <cell r="G98">
            <v>11691</v>
          </cell>
          <cell r="H98">
            <v>56432457</v>
          </cell>
          <cell r="I98">
            <v>2120</v>
          </cell>
          <cell r="J98">
            <v>10233240</v>
          </cell>
          <cell r="K98">
            <v>69677745</v>
          </cell>
          <cell r="L98" t="str">
            <v>16호표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798</v>
          </cell>
          <cell r="F100">
            <v>1232910</v>
          </cell>
          <cell r="G100">
            <v>4904</v>
          </cell>
          <cell r="H100">
            <v>7576680</v>
          </cell>
          <cell r="I100">
            <v>1662</v>
          </cell>
          <cell r="J100">
            <v>2567790</v>
          </cell>
          <cell r="K100">
            <v>11377380</v>
          </cell>
          <cell r="L100" t="str">
            <v>17호표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798</v>
          </cell>
          <cell r="F102">
            <v>1232910</v>
          </cell>
          <cell r="G102">
            <v>3503</v>
          </cell>
          <cell r="H102">
            <v>5412135</v>
          </cell>
          <cell r="I102">
            <v>1662</v>
          </cell>
          <cell r="J102">
            <v>2567790</v>
          </cell>
          <cell r="K102">
            <v>9212835</v>
          </cell>
          <cell r="L102" t="str">
            <v>17-1호표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5691</v>
          </cell>
          <cell r="F104">
            <v>9429987</v>
          </cell>
          <cell r="G104">
            <v>7959</v>
          </cell>
          <cell r="H104">
            <v>13188063</v>
          </cell>
          <cell r="I104">
            <v>7327</v>
          </cell>
          <cell r="J104">
            <v>12140839</v>
          </cell>
          <cell r="K104">
            <v>34758889</v>
          </cell>
          <cell r="L104" t="str">
            <v>18호표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5691</v>
          </cell>
          <cell r="F106">
            <v>9600717</v>
          </cell>
          <cell r="G106">
            <v>5685</v>
          </cell>
          <cell r="H106">
            <v>9590595</v>
          </cell>
          <cell r="I106">
            <v>7327</v>
          </cell>
          <cell r="J106">
            <v>12360649</v>
          </cell>
          <cell r="K106">
            <v>31551961</v>
          </cell>
          <cell r="L106" t="str">
            <v>18-1호표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5844</v>
          </cell>
          <cell r="F108">
            <v>46266948</v>
          </cell>
          <cell r="G108">
            <v>5502</v>
          </cell>
          <cell r="H108">
            <v>43559334</v>
          </cell>
          <cell r="I108">
            <v>7028</v>
          </cell>
          <cell r="J108">
            <v>55640676</v>
          </cell>
          <cell r="K108">
            <v>145466958</v>
          </cell>
          <cell r="L108" t="str">
            <v>19호표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F110">
            <v>73604593</v>
          </cell>
          <cell r="H110">
            <v>216640258</v>
          </cell>
          <cell r="J110">
            <v>98712358</v>
          </cell>
          <cell r="K110">
            <v>388957209</v>
          </cell>
        </row>
        <row r="111">
          <cell r="K111">
            <v>0</v>
          </cell>
        </row>
        <row r="114">
          <cell r="E114">
            <v>1405</v>
          </cell>
          <cell r="F114">
            <v>122235</v>
          </cell>
          <cell r="G114">
            <v>28016</v>
          </cell>
          <cell r="H114">
            <v>2437392</v>
          </cell>
          <cell r="I114">
            <v>965</v>
          </cell>
          <cell r="J114">
            <v>83955</v>
          </cell>
          <cell r="K114">
            <v>2643582</v>
          </cell>
          <cell r="L114" t="str">
            <v>28호표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1460</v>
          </cell>
          <cell r="F116">
            <v>13140</v>
          </cell>
          <cell r="G116">
            <v>18677</v>
          </cell>
          <cell r="H116">
            <v>168093</v>
          </cell>
          <cell r="I116">
            <v>635</v>
          </cell>
          <cell r="J116">
            <v>5715</v>
          </cell>
          <cell r="K116">
            <v>186948</v>
          </cell>
          <cell r="L116" t="str">
            <v>29호표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1458</v>
          </cell>
          <cell r="F118">
            <v>87480</v>
          </cell>
          <cell r="G118">
            <v>24362</v>
          </cell>
          <cell r="H118">
            <v>1461720</v>
          </cell>
          <cell r="I118">
            <v>3626</v>
          </cell>
          <cell r="J118">
            <v>217560</v>
          </cell>
          <cell r="K118">
            <v>1766760</v>
          </cell>
          <cell r="L118" t="str">
            <v>30호표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1458</v>
          </cell>
          <cell r="F120">
            <v>96228</v>
          </cell>
          <cell r="G120">
            <v>17402</v>
          </cell>
          <cell r="H120">
            <v>1148532</v>
          </cell>
          <cell r="I120">
            <v>3626</v>
          </cell>
          <cell r="J120">
            <v>239316</v>
          </cell>
          <cell r="K120">
            <v>1484076</v>
          </cell>
          <cell r="L120" t="str">
            <v>30-1호표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4431</v>
          </cell>
          <cell r="F122">
            <v>8862</v>
          </cell>
          <cell r="G122">
            <v>258186</v>
          </cell>
          <cell r="H122">
            <v>516372</v>
          </cell>
          <cell r="I122">
            <v>441837</v>
          </cell>
          <cell r="J122">
            <v>883674</v>
          </cell>
          <cell r="K122">
            <v>1408908</v>
          </cell>
          <cell r="L122" t="str">
            <v>34호표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E124">
            <v>8862</v>
          </cell>
          <cell r="F124">
            <v>239274</v>
          </cell>
          <cell r="G124">
            <v>516373</v>
          </cell>
          <cell r="H124">
            <v>13942071</v>
          </cell>
          <cell r="I124">
            <v>883674</v>
          </cell>
          <cell r="J124">
            <v>23859198</v>
          </cell>
          <cell r="K124">
            <v>38040543</v>
          </cell>
          <cell r="L124" t="str">
            <v>38호표</v>
          </cell>
        </row>
        <row r="125">
          <cell r="F125">
            <v>0</v>
          </cell>
          <cell r="H125">
            <v>0</v>
          </cell>
          <cell r="J125">
            <v>0</v>
          </cell>
          <cell r="K125">
            <v>0</v>
          </cell>
        </row>
        <row r="126">
          <cell r="E126">
            <v>8680</v>
          </cell>
          <cell r="F126">
            <v>164920</v>
          </cell>
          <cell r="G126">
            <v>521920</v>
          </cell>
          <cell r="H126">
            <v>9916480</v>
          </cell>
          <cell r="I126">
            <v>898976</v>
          </cell>
          <cell r="J126">
            <v>17080544</v>
          </cell>
          <cell r="K126">
            <v>27161944</v>
          </cell>
          <cell r="L126" t="str">
            <v>39호표</v>
          </cell>
        </row>
        <row r="127">
          <cell r="F127">
            <v>0</v>
          </cell>
          <cell r="H127">
            <v>0</v>
          </cell>
          <cell r="J127">
            <v>0</v>
          </cell>
          <cell r="K127">
            <v>0</v>
          </cell>
        </row>
        <row r="128">
          <cell r="E128">
            <v>8680</v>
          </cell>
          <cell r="F128">
            <v>86800</v>
          </cell>
          <cell r="G128">
            <v>521920</v>
          </cell>
          <cell r="H128">
            <v>5219200</v>
          </cell>
          <cell r="I128">
            <v>453755</v>
          </cell>
          <cell r="J128">
            <v>4537550</v>
          </cell>
          <cell r="K128">
            <v>9843550</v>
          </cell>
          <cell r="L128" t="str">
            <v>40호표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8680</v>
          </cell>
          <cell r="F130">
            <v>95480</v>
          </cell>
          <cell r="G130">
            <v>372800</v>
          </cell>
          <cell r="H130">
            <v>4100800</v>
          </cell>
          <cell r="I130">
            <v>453755</v>
          </cell>
          <cell r="J130">
            <v>4991305</v>
          </cell>
          <cell r="K130">
            <v>9187585</v>
          </cell>
          <cell r="L130" t="str">
            <v>40-1호표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10762</v>
          </cell>
          <cell r="F132">
            <v>204478</v>
          </cell>
          <cell r="G132">
            <v>672096</v>
          </cell>
          <cell r="H132">
            <v>12769824</v>
          </cell>
          <cell r="I132">
            <v>1177674</v>
          </cell>
          <cell r="J132">
            <v>22375806</v>
          </cell>
          <cell r="K132">
            <v>35350108</v>
          </cell>
          <cell r="L132" t="str">
            <v>42호표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13248</v>
          </cell>
          <cell r="F134">
            <v>158976</v>
          </cell>
          <cell r="G134">
            <v>723860</v>
          </cell>
          <cell r="H134">
            <v>8686320</v>
          </cell>
          <cell r="I134">
            <v>1202798</v>
          </cell>
          <cell r="J134">
            <v>14433576</v>
          </cell>
          <cell r="K134">
            <v>23278872</v>
          </cell>
          <cell r="L134" t="str">
            <v>43호표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13248</v>
          </cell>
          <cell r="F136">
            <v>79488</v>
          </cell>
          <cell r="G136">
            <v>723860</v>
          </cell>
          <cell r="H136">
            <v>4343160</v>
          </cell>
          <cell r="I136">
            <v>609170</v>
          </cell>
          <cell r="J136">
            <v>3655020</v>
          </cell>
          <cell r="K136">
            <v>8077668</v>
          </cell>
          <cell r="L136" t="str">
            <v>44호표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13248</v>
          </cell>
          <cell r="F138">
            <v>79488</v>
          </cell>
          <cell r="G138">
            <v>517043</v>
          </cell>
          <cell r="H138">
            <v>3102258</v>
          </cell>
          <cell r="I138">
            <v>609170</v>
          </cell>
          <cell r="J138">
            <v>3655020</v>
          </cell>
          <cell r="K138">
            <v>6836766</v>
          </cell>
          <cell r="L138" t="str">
            <v>44-1호표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5381</v>
          </cell>
          <cell r="F140">
            <v>505814</v>
          </cell>
          <cell r="G140">
            <v>448599</v>
          </cell>
          <cell r="H140">
            <v>42168306</v>
          </cell>
          <cell r="I140">
            <v>629892</v>
          </cell>
          <cell r="J140">
            <v>59209848</v>
          </cell>
          <cell r="K140">
            <v>101883968</v>
          </cell>
          <cell r="L140" t="str">
            <v>48호표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6624</v>
          </cell>
          <cell r="F142">
            <v>397440</v>
          </cell>
          <cell r="G142">
            <v>474481</v>
          </cell>
          <cell r="H142">
            <v>28468860</v>
          </cell>
          <cell r="I142">
            <v>642454</v>
          </cell>
          <cell r="J142">
            <v>38547240</v>
          </cell>
          <cell r="K142">
            <v>67413540</v>
          </cell>
          <cell r="L142" t="str">
            <v>49호표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6624</v>
          </cell>
          <cell r="F144">
            <v>218592</v>
          </cell>
          <cell r="G144">
            <v>474481</v>
          </cell>
          <cell r="H144">
            <v>15657873</v>
          </cell>
          <cell r="I144">
            <v>327242</v>
          </cell>
          <cell r="J144">
            <v>10798986</v>
          </cell>
          <cell r="K144">
            <v>26675451</v>
          </cell>
          <cell r="L144" t="str">
            <v>50호표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6624</v>
          </cell>
          <cell r="F146">
            <v>218592</v>
          </cell>
          <cell r="G146">
            <v>338915</v>
          </cell>
          <cell r="H146">
            <v>11184195</v>
          </cell>
          <cell r="I146">
            <v>327242</v>
          </cell>
          <cell r="J146">
            <v>10798986</v>
          </cell>
          <cell r="K146">
            <v>22201773</v>
          </cell>
          <cell r="L146" t="str">
            <v>50-1호표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C148">
            <v>75</v>
          </cell>
          <cell r="E148">
            <v>19679</v>
          </cell>
          <cell r="F148">
            <v>1475925</v>
          </cell>
          <cell r="G148">
            <v>509775</v>
          </cell>
          <cell r="H148">
            <v>38233125</v>
          </cell>
          <cell r="I148">
            <v>235518</v>
          </cell>
          <cell r="J148">
            <v>17663850</v>
          </cell>
          <cell r="K148">
            <v>57372900</v>
          </cell>
          <cell r="L148" t="str">
            <v>65호표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C150">
            <v>48</v>
          </cell>
          <cell r="E150">
            <v>19601</v>
          </cell>
          <cell r="F150">
            <v>940848</v>
          </cell>
          <cell r="G150">
            <v>429261</v>
          </cell>
          <cell r="H150">
            <v>20604528</v>
          </cell>
          <cell r="I150">
            <v>244323</v>
          </cell>
          <cell r="J150">
            <v>11727504</v>
          </cell>
          <cell r="K150">
            <v>33272880</v>
          </cell>
          <cell r="L150" t="str">
            <v>66호표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C152">
            <v>27</v>
          </cell>
          <cell r="E152">
            <v>19601</v>
          </cell>
          <cell r="F152">
            <v>529227</v>
          </cell>
          <cell r="G152">
            <v>429261</v>
          </cell>
          <cell r="H152">
            <v>11590047</v>
          </cell>
          <cell r="I152">
            <v>102135</v>
          </cell>
          <cell r="J152">
            <v>2757645</v>
          </cell>
          <cell r="K152">
            <v>14876919</v>
          </cell>
          <cell r="L152" t="str">
            <v>67호표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C154">
            <v>27</v>
          </cell>
          <cell r="E154">
            <v>19601</v>
          </cell>
          <cell r="F154">
            <v>529227</v>
          </cell>
          <cell r="G154">
            <v>398523</v>
          </cell>
          <cell r="H154">
            <v>10760121</v>
          </cell>
          <cell r="I154">
            <v>102135</v>
          </cell>
          <cell r="J154">
            <v>2757645</v>
          </cell>
          <cell r="K154">
            <v>14046993</v>
          </cell>
          <cell r="L154" t="str">
            <v>67-1호표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C156">
            <v>19</v>
          </cell>
          <cell r="E156">
            <v>24059</v>
          </cell>
          <cell r="F156">
            <v>457121</v>
          </cell>
          <cell r="G156">
            <v>565807</v>
          </cell>
          <cell r="H156">
            <v>10750333</v>
          </cell>
          <cell r="I156">
            <v>467828</v>
          </cell>
          <cell r="J156">
            <v>8888732</v>
          </cell>
          <cell r="K156">
            <v>20096186</v>
          </cell>
          <cell r="L156" t="str">
            <v>69호표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C158">
            <v>12</v>
          </cell>
          <cell r="E158">
            <v>23903</v>
          </cell>
          <cell r="F158">
            <v>286836</v>
          </cell>
          <cell r="G158">
            <v>501283</v>
          </cell>
          <cell r="H158">
            <v>6015396</v>
          </cell>
          <cell r="I158">
            <v>485438</v>
          </cell>
          <cell r="J158">
            <v>5825256</v>
          </cell>
          <cell r="K158">
            <v>12127488</v>
          </cell>
          <cell r="L158" t="str">
            <v>70호표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C160">
            <v>6</v>
          </cell>
          <cell r="E160">
            <v>23903</v>
          </cell>
          <cell r="F160">
            <v>143418</v>
          </cell>
          <cell r="G160">
            <v>501283</v>
          </cell>
          <cell r="H160">
            <v>3007698</v>
          </cell>
          <cell r="I160">
            <v>201063</v>
          </cell>
          <cell r="J160">
            <v>1206378</v>
          </cell>
          <cell r="K160">
            <v>4357494</v>
          </cell>
          <cell r="L160" t="str">
            <v>71호표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C162">
            <v>6</v>
          </cell>
          <cell r="E162">
            <v>23903</v>
          </cell>
          <cell r="F162">
            <v>143418</v>
          </cell>
          <cell r="G162">
            <v>449967</v>
          </cell>
          <cell r="H162">
            <v>2699802</v>
          </cell>
          <cell r="I162">
            <v>201063</v>
          </cell>
          <cell r="J162">
            <v>1206378</v>
          </cell>
          <cell r="K162">
            <v>4049598</v>
          </cell>
          <cell r="L162" t="str">
            <v>71-1호표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11546</v>
          </cell>
          <cell r="F164">
            <v>1085324</v>
          </cell>
          <cell r="G164">
            <v>604720</v>
          </cell>
          <cell r="H164">
            <v>56843680</v>
          </cell>
          <cell r="I164">
            <v>161344</v>
          </cell>
          <cell r="J164">
            <v>15166336</v>
          </cell>
          <cell r="K164">
            <v>73095340</v>
          </cell>
          <cell r="L164" t="str">
            <v>73호표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12450</v>
          </cell>
          <cell r="F166">
            <v>747000</v>
          </cell>
          <cell r="G166">
            <v>507466</v>
          </cell>
          <cell r="H166">
            <v>30447960</v>
          </cell>
          <cell r="I166">
            <v>169594</v>
          </cell>
          <cell r="J166">
            <v>10175640</v>
          </cell>
          <cell r="K166">
            <v>41370600</v>
          </cell>
          <cell r="L166" t="str">
            <v>74호표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12450</v>
          </cell>
          <cell r="F168">
            <v>410850</v>
          </cell>
          <cell r="G168">
            <v>507466</v>
          </cell>
          <cell r="H168">
            <v>16746378</v>
          </cell>
          <cell r="I168">
            <v>71713</v>
          </cell>
          <cell r="J168">
            <v>2366529</v>
          </cell>
          <cell r="K168">
            <v>19523757</v>
          </cell>
          <cell r="L168" t="str">
            <v>75호표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12450</v>
          </cell>
          <cell r="F170">
            <v>410850</v>
          </cell>
          <cell r="G170">
            <v>480494</v>
          </cell>
          <cell r="H170">
            <v>15856302</v>
          </cell>
          <cell r="I170">
            <v>71713</v>
          </cell>
          <cell r="J170">
            <v>2366529</v>
          </cell>
          <cell r="K170">
            <v>18633681</v>
          </cell>
          <cell r="L170" t="str">
            <v>75-1호표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153600</v>
          </cell>
          <cell r="F172">
            <v>307200</v>
          </cell>
          <cell r="G172">
            <v>2227979</v>
          </cell>
          <cell r="H172">
            <v>4455958</v>
          </cell>
          <cell r="I172">
            <v>344760</v>
          </cell>
          <cell r="J172">
            <v>689520</v>
          </cell>
          <cell r="K172">
            <v>5452678</v>
          </cell>
          <cell r="L172" t="str">
            <v>54호표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F174">
            <v>10244531</v>
          </cell>
          <cell r="H174">
            <v>393302784</v>
          </cell>
          <cell r="J174">
            <v>298171241</v>
          </cell>
          <cell r="K174">
            <v>701718556</v>
          </cell>
        </row>
        <row r="175">
          <cell r="K175">
            <v>0</v>
          </cell>
        </row>
        <row r="178">
          <cell r="F178">
            <v>0</v>
          </cell>
          <cell r="H178">
            <v>0</v>
          </cell>
          <cell r="I178">
            <v>65550</v>
          </cell>
          <cell r="J178">
            <v>1966500</v>
          </cell>
          <cell r="K178">
            <v>1966500</v>
          </cell>
          <cell r="L178" t="str">
            <v>120호표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F180">
            <v>0</v>
          </cell>
          <cell r="H180">
            <v>0</v>
          </cell>
          <cell r="I180">
            <v>39372</v>
          </cell>
          <cell r="J180">
            <v>1574880</v>
          </cell>
          <cell r="K180">
            <v>1574880</v>
          </cell>
          <cell r="L180" t="str">
            <v>121호표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F182">
            <v>0</v>
          </cell>
          <cell r="H182">
            <v>0</v>
          </cell>
          <cell r="I182">
            <v>5500</v>
          </cell>
          <cell r="J182">
            <v>2200000</v>
          </cell>
          <cell r="K182">
            <v>2200000</v>
          </cell>
          <cell r="L182" t="str">
            <v>118호표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1397</v>
          </cell>
          <cell r="J184">
            <v>1397000</v>
          </cell>
          <cell r="K184">
            <v>1397000</v>
          </cell>
          <cell r="L184" t="str">
            <v>119호표</v>
          </cell>
        </row>
        <row r="185">
          <cell r="F185">
            <v>0</v>
          </cell>
          <cell r="H185">
            <v>0</v>
          </cell>
          <cell r="J185">
            <v>0</v>
          </cell>
          <cell r="K185">
            <v>0</v>
          </cell>
        </row>
        <row r="186">
          <cell r="F186">
            <v>0</v>
          </cell>
          <cell r="H186">
            <v>0</v>
          </cell>
          <cell r="I186">
            <v>130581</v>
          </cell>
          <cell r="J186">
            <v>6529050</v>
          </cell>
          <cell r="K186">
            <v>6529050</v>
          </cell>
          <cell r="L186" t="str">
            <v>114호표</v>
          </cell>
        </row>
        <row r="187">
          <cell r="F187">
            <v>0</v>
          </cell>
          <cell r="H187">
            <v>0</v>
          </cell>
          <cell r="J187">
            <v>0</v>
          </cell>
          <cell r="K187">
            <v>0</v>
          </cell>
        </row>
        <row r="188"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5791</v>
          </cell>
          <cell r="J188">
            <v>11582000</v>
          </cell>
          <cell r="K188">
            <v>11582000</v>
          </cell>
          <cell r="L188" t="str">
            <v>112호표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0</v>
          </cell>
          <cell r="F190">
            <v>0</v>
          </cell>
          <cell r="G190">
            <v>59231</v>
          </cell>
          <cell r="H190">
            <v>11846200</v>
          </cell>
          <cell r="I190">
            <v>0</v>
          </cell>
          <cell r="J190">
            <v>0</v>
          </cell>
          <cell r="K190">
            <v>11846200</v>
          </cell>
          <cell r="L190" t="str">
            <v>113호표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0</v>
          </cell>
          <cell r="F192">
            <v>0</v>
          </cell>
          <cell r="G192">
            <v>12389</v>
          </cell>
          <cell r="H192">
            <v>371670</v>
          </cell>
          <cell r="I192">
            <v>165</v>
          </cell>
          <cell r="J192">
            <v>4950</v>
          </cell>
          <cell r="K192">
            <v>376620</v>
          </cell>
          <cell r="L192" t="str">
            <v>123호표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F194">
            <v>0</v>
          </cell>
          <cell r="H194">
            <v>12217870</v>
          </cell>
          <cell r="J194">
            <v>25254380</v>
          </cell>
          <cell r="K194">
            <v>37472250</v>
          </cell>
        </row>
        <row r="195">
          <cell r="K195">
            <v>0</v>
          </cell>
        </row>
        <row r="196">
          <cell r="F196">
            <v>83849124</v>
          </cell>
          <cell r="H196">
            <v>622160912</v>
          </cell>
          <cell r="J196">
            <v>422137979</v>
          </cell>
          <cell r="K196">
            <v>1128148015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K198">
            <v>87102500</v>
          </cell>
        </row>
        <row r="199">
          <cell r="K199">
            <v>0</v>
          </cell>
        </row>
        <row r="200">
          <cell r="K200">
            <v>44572900</v>
          </cell>
        </row>
        <row r="201">
          <cell r="K201">
            <v>0</v>
          </cell>
        </row>
        <row r="202">
          <cell r="K202">
            <v>1259823415</v>
          </cell>
        </row>
        <row r="203">
          <cell r="K203">
            <v>0</v>
          </cell>
        </row>
        <row r="204">
          <cell r="K204">
            <v>62991100</v>
          </cell>
        </row>
        <row r="205">
          <cell r="K205">
            <v>0</v>
          </cell>
        </row>
        <row r="206">
          <cell r="K206">
            <v>1322814515</v>
          </cell>
        </row>
        <row r="207">
          <cell r="K207">
            <v>0</v>
          </cell>
        </row>
        <row r="208">
          <cell r="K208">
            <v>185802569</v>
          </cell>
        </row>
        <row r="209">
          <cell r="K209">
            <v>0</v>
          </cell>
        </row>
        <row r="210">
          <cell r="K210">
            <v>69830452</v>
          </cell>
        </row>
        <row r="211">
          <cell r="K211">
            <v>0</v>
          </cell>
        </row>
        <row r="212">
          <cell r="K212">
            <v>1578447536</v>
          </cell>
        </row>
        <row r="213">
          <cell r="K213">
            <v>0</v>
          </cell>
        </row>
        <row r="214">
          <cell r="K214">
            <v>157844754</v>
          </cell>
        </row>
        <row r="215">
          <cell r="K215">
            <v>0</v>
          </cell>
        </row>
        <row r="216">
          <cell r="I216">
            <v>12000</v>
          </cell>
          <cell r="J216">
            <v>3780000</v>
          </cell>
          <cell r="K216">
            <v>3780000</v>
          </cell>
        </row>
        <row r="217">
          <cell r="J217">
            <v>0</v>
          </cell>
          <cell r="K217">
            <v>0</v>
          </cell>
        </row>
        <row r="218">
          <cell r="I218">
            <v>14470</v>
          </cell>
          <cell r="J218">
            <v>10027710</v>
          </cell>
          <cell r="K218">
            <v>10027710</v>
          </cell>
        </row>
        <row r="219">
          <cell r="J219">
            <v>0</v>
          </cell>
          <cell r="K219">
            <v>0</v>
          </cell>
        </row>
        <row r="220">
          <cell r="K220">
            <v>1750100000</v>
          </cell>
        </row>
        <row r="221">
          <cell r="K221">
            <v>0</v>
          </cell>
        </row>
        <row r="222">
          <cell r="K222">
            <v>146810480</v>
          </cell>
        </row>
        <row r="223">
          <cell r="K223">
            <v>0</v>
          </cell>
        </row>
        <row r="224">
          <cell r="K224">
            <v>1896910480</v>
          </cell>
        </row>
        <row r="242">
          <cell r="E242">
            <v>21320</v>
          </cell>
          <cell r="F242">
            <v>54408640</v>
          </cell>
          <cell r="K242">
            <v>54408640</v>
          </cell>
        </row>
        <row r="243">
          <cell r="F243">
            <v>0</v>
          </cell>
          <cell r="K243">
            <v>0</v>
          </cell>
        </row>
        <row r="244">
          <cell r="E244">
            <v>17060</v>
          </cell>
          <cell r="F244">
            <v>78510120</v>
          </cell>
          <cell r="K244">
            <v>78510120</v>
          </cell>
        </row>
        <row r="245">
          <cell r="F245">
            <v>0</v>
          </cell>
          <cell r="K245">
            <v>0</v>
          </cell>
        </row>
        <row r="246">
          <cell r="E246">
            <v>2035</v>
          </cell>
          <cell r="F246">
            <v>396825</v>
          </cell>
          <cell r="K246">
            <v>396825</v>
          </cell>
        </row>
        <row r="247">
          <cell r="F247">
            <v>0</v>
          </cell>
          <cell r="K247">
            <v>0</v>
          </cell>
        </row>
        <row r="248">
          <cell r="E248">
            <v>4950</v>
          </cell>
          <cell r="F248">
            <v>148500</v>
          </cell>
          <cell r="K248">
            <v>148500</v>
          </cell>
        </row>
        <row r="249">
          <cell r="F249">
            <v>0</v>
          </cell>
          <cell r="K249">
            <v>0</v>
          </cell>
        </row>
        <row r="250">
          <cell r="F250">
            <v>133464080</v>
          </cell>
          <cell r="K250">
            <v>133464080</v>
          </cell>
        </row>
        <row r="251">
          <cell r="F251">
            <v>0</v>
          </cell>
          <cell r="K251">
            <v>0</v>
          </cell>
        </row>
        <row r="252">
          <cell r="F252">
            <v>13346400</v>
          </cell>
          <cell r="K252">
            <v>13346400</v>
          </cell>
        </row>
        <row r="253">
          <cell r="F253">
            <v>0</v>
          </cell>
          <cell r="K253">
            <v>0</v>
          </cell>
        </row>
        <row r="254">
          <cell r="F254">
            <v>146810480</v>
          </cell>
          <cell r="K254">
            <v>146810480</v>
          </cell>
        </row>
        <row r="255">
          <cell r="F255">
            <v>0</v>
          </cell>
          <cell r="K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K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K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K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K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K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K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K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  <cell r="K269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K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K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K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K273">
            <v>0</v>
          </cell>
        </row>
        <row r="276">
          <cell r="E276">
            <v>4117</v>
          </cell>
          <cell r="F276">
            <v>41120596</v>
          </cell>
          <cell r="K276">
            <v>41120596</v>
          </cell>
        </row>
        <row r="277">
          <cell r="F277">
            <v>0</v>
          </cell>
          <cell r="K277">
            <v>0</v>
          </cell>
        </row>
        <row r="278">
          <cell r="E278">
            <v>3636</v>
          </cell>
          <cell r="F278">
            <v>28709856</v>
          </cell>
          <cell r="K278">
            <v>28709856</v>
          </cell>
        </row>
        <row r="279">
          <cell r="F279">
            <v>0</v>
          </cell>
          <cell r="K279">
            <v>0</v>
          </cell>
        </row>
        <row r="280">
          <cell r="F280">
            <v>69830452</v>
          </cell>
          <cell r="K280">
            <v>69830452</v>
          </cell>
        </row>
        <row r="281">
          <cell r="K281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첨부8.1기본공정"/>
      <sheetName val="첨부8.2종합공정표"/>
      <sheetName val="기계분야"/>
      <sheetName val="배관분야"/>
      <sheetName val="도면자료제출일정"/>
      <sheetName val="월별설계물량계획"/>
      <sheetName val="월별협력작업진도계획"/>
      <sheetName val="설계검토계획서"/>
      <sheetName val="설계검증계획서"/>
      <sheetName val="설계유효성확인계획서"/>
      <sheetName val="설계책임자선정"/>
      <sheetName val="매출 및 기성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가도공"/>
      <sheetName val="우수공"/>
      <sheetName val="전체철근집계"/>
      <sheetName val="ABUT수량-A1"/>
      <sheetName val="본체"/>
      <sheetName val="EP0618"/>
      <sheetName val="교대(A1)"/>
      <sheetName val="SLAB"/>
      <sheetName val="우각부보강"/>
      <sheetName val="DATE"/>
      <sheetName val="구조물깨기(장수)"/>
      <sheetName val="총괄집계표"/>
      <sheetName val="아수배전(1회)"/>
      <sheetName val="도로토적"/>
      <sheetName val="tggwan(mac)"/>
      <sheetName val="토공정보"/>
      <sheetName val="건설성적"/>
      <sheetName val="suk(mac)"/>
      <sheetName val="원가계산서"/>
      <sheetName val="92 황산양수장"/>
      <sheetName val="bm(CIcable)"/>
      <sheetName val="6.7.8.우물통"/>
      <sheetName val="제진기"/>
      <sheetName val="000000"/>
      <sheetName val="주현(해보)"/>
      <sheetName val="주현(영광)"/>
      <sheetName val="교각(P1)수량"/>
      <sheetName val="내역"/>
      <sheetName val="Sheet1 (2)"/>
      <sheetName val="91,92황산"/>
      <sheetName val="용산1(해보)"/>
      <sheetName val="unitpric"/>
      <sheetName val="집수정"/>
      <sheetName val="화산경계"/>
      <sheetName val="직접공사비집계표_7"/>
      <sheetName val="판매시설"/>
      <sheetName val="아파트_9"/>
      <sheetName val="주민복지관"/>
      <sheetName val="지하주차장"/>
      <sheetName val="내역서"/>
      <sheetName val="3.3 사용성검토"/>
      <sheetName val="자재비"/>
      <sheetName val="일위"/>
      <sheetName val="1.설계조건"/>
      <sheetName val="교각1"/>
      <sheetName val="동해title"/>
      <sheetName val="위치조서"/>
      <sheetName val="입상내역"/>
      <sheetName val="INPUT"/>
      <sheetName val="총괄"/>
      <sheetName val="일위대가모듈"/>
      <sheetName val="사리부설"/>
      <sheetName val="수량산출서"/>
      <sheetName val="공내역"/>
      <sheetName val="단가"/>
      <sheetName val="장비경비"/>
      <sheetName val="초기화면"/>
      <sheetName val="갑지"/>
      <sheetName val="계정"/>
      <sheetName val="산출내역서집계표"/>
      <sheetName val="2000전체분"/>
      <sheetName val="2000년1차"/>
      <sheetName val="우수"/>
      <sheetName val="40집계"/>
      <sheetName val="기둥"/>
      <sheetName val="MOTOR"/>
      <sheetName val="CABLE"/>
      <sheetName val="건축내역서"/>
      <sheetName val="집계표"/>
      <sheetName val="설비내역서"/>
      <sheetName val="전기내역서"/>
      <sheetName val="청하배수"/>
      <sheetName val="터파기및재료"/>
      <sheetName val="조도계산"/>
      <sheetName val="SG"/>
      <sheetName val="noyim"/>
      <sheetName val="보고서원고"/>
      <sheetName val="말뚝지지력산정"/>
      <sheetName val="DATA 입력란"/>
      <sheetName val="C3"/>
      <sheetName val="단면"/>
      <sheetName val="타견적(을)"/>
      <sheetName val="수량집계표"/>
      <sheetName val="날개벽수량표"/>
      <sheetName val="Sheet17"/>
      <sheetName val="ilch"/>
      <sheetName val="단재적표"/>
      <sheetName val="Macro1"/>
      <sheetName val="토목"/>
      <sheetName val="Tool"/>
      <sheetName val="수량산출"/>
      <sheetName val="시설물기초"/>
      <sheetName val="8.주형의 이음"/>
      <sheetName val="부대공자재집계표"/>
      <sheetName val="포장공자재집계표"/>
      <sheetName val="단위수량산출"/>
      <sheetName val="노무비"/>
      <sheetName val="도급_집계"/>
      <sheetName val="NOMUBI"/>
      <sheetName val="sw1"/>
      <sheetName val="운동장 (2)"/>
      <sheetName val="각형맨홀"/>
      <sheetName val="차액보증"/>
      <sheetName val="배수관토공산출"/>
      <sheetName val="산근1,2"/>
      <sheetName val="(A)내역서"/>
      <sheetName val="부하(성남)"/>
      <sheetName val="HVAC"/>
      <sheetName val="적용단위길이"/>
      <sheetName val="U-TYPE(1)"/>
      <sheetName val="맨홀수량산출"/>
      <sheetName val="1. 설계조건 2.단면가정 3. 하중계산"/>
      <sheetName val="흄관기초"/>
      <sheetName val="산출근거 "/>
      <sheetName val="수량집계"/>
      <sheetName val="설계조건"/>
      <sheetName val="안정계산"/>
      <sheetName val="단면검토"/>
      <sheetName val="EQT-ESTN"/>
      <sheetName val="통신내역서"/>
      <sheetName val="장주검토"/>
      <sheetName val="RangeObject"/>
      <sheetName val="실행철강하도"/>
      <sheetName val="Sheet2"/>
      <sheetName val="STBOX"/>
      <sheetName val="S0"/>
      <sheetName val="배수공1"/>
      <sheetName val="ORIGN"/>
      <sheetName val="내2"/>
    </sheetNames>
    <sheetDataSet>
      <sheetData sheetId="0" refreshError="1">
        <row r="6">
          <cell r="J6">
            <v>0.25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수량산출"/>
      <sheetName val="대치판정"/>
      <sheetName val="일위대가표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양"/>
      <sheetName val="용량"/>
      <sheetName val="TENSION"/>
      <sheetName val="TEN.MAP"/>
      <sheetName val="BEND LOSS"/>
      <sheetName val="첨부8.1기본공정"/>
      <sheetName val="첨부8.2종합공정표"/>
      <sheetName val="기계분야"/>
      <sheetName val="배관분야"/>
      <sheetName val="토목분야"/>
      <sheetName val="건축분야"/>
      <sheetName val="전기분야"/>
      <sheetName val="계장분야"/>
      <sheetName val="도면자료제출일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암거1"/>
      <sheetName val="암거단위"/>
      <sheetName val="날개벽"/>
      <sheetName val="횡 연장"/>
      <sheetName val="연장및면적(좌측)"/>
      <sheetName val="집계표"/>
      <sheetName val="암거단위-1련"/>
      <sheetName val="일위"/>
      <sheetName val="000000"/>
      <sheetName val="DATA"/>
      <sheetName val="데이타"/>
      <sheetName val="총공사비"/>
      <sheetName val="ABUT수량-A1"/>
      <sheetName val="내역"/>
      <sheetName val="약품공급2"/>
      <sheetName val="일위대가-2"/>
      <sheetName val="내역서"/>
      <sheetName val="껍딱"/>
      <sheetName val="증감조서"/>
      <sheetName val="원가계산서"/>
      <sheetName val="예산내역서"/>
      <sheetName val="재료집계"/>
      <sheetName val="포장공수량집계"/>
      <sheetName val="진입도로포장수량집계"/>
      <sheetName val="진입도로포장수량조서"/>
      <sheetName val="진입도로포장수량산출"/>
      <sheetName val="사진 대지 (2)"/>
      <sheetName val="표지"/>
      <sheetName val="표지 (3)"/>
      <sheetName val="표지 (4)"/>
      <sheetName val="갑지 "/>
      <sheetName val="수동원가계산"/>
      <sheetName val="수동내역서"/>
      <sheetName val="표지 (2)"/>
      <sheetName val="총수량집계(1공구)"/>
      <sheetName val="하수공수량집계"/>
      <sheetName val="하수관수량집계"/>
      <sheetName val="관연장조서"/>
      <sheetName val="수로관집계"/>
      <sheetName val="수로관연장조서"/>
      <sheetName val="포장집계"/>
      <sheetName val="포장수량산출"/>
      <sheetName val="콘크리트깨기"/>
      <sheetName val="줄눈연장조서"/>
      <sheetName val="토적계산서"/>
      <sheetName val="접속수량산출"/>
      <sheetName val="표지 (1)"/>
      <sheetName val="중기손료"/>
      <sheetName val="공통"/>
      <sheetName val="일위대가"/>
      <sheetName val="일위_파일"/>
      <sheetName val="약품설비"/>
      <sheetName val="COPING"/>
      <sheetName val="산출근거"/>
      <sheetName val="기자재비"/>
      <sheetName val="REPORT"/>
      <sheetName val="부대공"/>
      <sheetName val="VXXXXXXX"/>
      <sheetName val="3.하중계산"/>
      <sheetName val="토목"/>
      <sheetName val="밸브설치"/>
      <sheetName val="woo(mac)"/>
      <sheetName val="현장관리비"/>
      <sheetName val="측구시공산출"/>
      <sheetName val="#REF"/>
      <sheetName val="전선관"/>
      <sheetName val="일위대가-1"/>
      <sheetName val="VXXXXX"/>
      <sheetName val="낙찰표"/>
      <sheetName val="인부신상자료"/>
      <sheetName val="조도계산"/>
      <sheetName val="구조물철거타공정이월"/>
      <sheetName val="TOTAL3"/>
      <sheetName val="COPING-1"/>
      <sheetName val="역T형교대-2수량"/>
      <sheetName val="수량산출"/>
      <sheetName val="1단계"/>
      <sheetName val="교각계산"/>
      <sheetName val="단가산출서"/>
      <sheetName val="작업시작"/>
      <sheetName val="본선부단위수량"/>
      <sheetName val="전체내역"/>
      <sheetName val="유입량"/>
      <sheetName val="산근9사전재해영향소요인력"/>
      <sheetName val="노임단가"/>
      <sheetName val="교각1"/>
      <sheetName val="Sheet1 (2)"/>
      <sheetName val="실행철강하도"/>
      <sheetName val="1.설계조건"/>
      <sheetName val="신당동집계표"/>
      <sheetName val="N賃率-職"/>
      <sheetName val="DATE"/>
      <sheetName val="일위대가표"/>
      <sheetName val="6PILE  (돌출)"/>
      <sheetName val="부안일위"/>
      <sheetName val="토공총괄표"/>
      <sheetName val="000 단가"/>
      <sheetName val="3.하중산정4.지지력"/>
      <sheetName val="부대내역"/>
      <sheetName val="기기리스트"/>
      <sheetName val="단위가격"/>
      <sheetName val="설계예산2"/>
      <sheetName val="공사비"/>
      <sheetName val="토공재료집계"/>
      <sheetName val="작업로표토처리"/>
      <sheetName val="운봉공구총"/>
      <sheetName val="도로횡단복구포장집계"/>
      <sheetName val="레미콘소운반산출서"/>
      <sheetName val="인풍헐기조서"/>
      <sheetName val="폐기물소운반거리산출"/>
      <sheetName val="급배수관재료집계"/>
      <sheetName val="관급총합"/>
      <sheetName val="설계개요"/>
      <sheetName val="01"/>
      <sheetName val="주방"/>
      <sheetName val=""/>
      <sheetName val="코드표"/>
      <sheetName val="단가산출서 (2)"/>
      <sheetName val="일반문틀 설치"/>
      <sheetName val="샌딩 에폭시 도장"/>
      <sheetName val="스텐문틀설치"/>
      <sheetName val="Sheet2"/>
      <sheetName val="단위수량"/>
      <sheetName val="공내역"/>
      <sheetName val="횡배수조서"/>
      <sheetName val="(A)내역서"/>
      <sheetName val="XL4Poppy"/>
      <sheetName val="집수정(600-700)"/>
      <sheetName val="계수시트"/>
      <sheetName val="왕십리방향"/>
      <sheetName val="토사(PE)"/>
      <sheetName val="입찰안"/>
      <sheetName val="106C0300"/>
      <sheetName val="6호기"/>
      <sheetName val="설계가"/>
      <sheetName val="loading"/>
      <sheetName val="단가산출"/>
      <sheetName val="DATA 입력란"/>
      <sheetName val="관급"/>
      <sheetName val="I一般比"/>
      <sheetName val="COST"/>
      <sheetName val="Macro1"/>
      <sheetName val="예정(3)"/>
      <sheetName val="기초자료입력"/>
      <sheetName val="주요량(96)"/>
      <sheetName val="Sheet1"/>
      <sheetName val="입상내역"/>
      <sheetName val="A LINE"/>
      <sheetName val="건국(11-6-13)"/>
      <sheetName val="왕궁-산사태"/>
      <sheetName val="왕궁-산사태-노임"/>
      <sheetName val="1차기성"/>
      <sheetName val="Sheet3"/>
      <sheetName val="일위대가목차"/>
      <sheetName val="집계표(육상)"/>
      <sheetName val="현장관리비 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연결"/>
      <sheetName val="#REF"/>
      <sheetName val="SCHE"/>
      <sheetName val="UPRI"/>
      <sheetName val="TEMCO"/>
      <sheetName val="실행"/>
      <sheetName val="SPEC"/>
      <sheetName val="TOTAL"/>
      <sheetName val="공사개요"/>
      <sheetName val="관리방안"/>
      <sheetName val="관리방안 (2)"/>
      <sheetName val="협력업체"/>
      <sheetName val="내역총괄표"/>
      <sheetName val="APT"/>
      <sheetName val="자재CODE"/>
      <sheetName val="자원분리"/>
      <sheetName val="정부노임단가"/>
      <sheetName val="자체APT"/>
      <sheetName val="토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esco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조명율표"/>
      <sheetName val="노임"/>
      <sheetName val="일위목록"/>
      <sheetName val="수량산출"/>
      <sheetName val="실행간접비용"/>
      <sheetName val="인건-측정"/>
      <sheetName val="표지 (2)"/>
      <sheetName val="DATA"/>
      <sheetName val="데이타"/>
      <sheetName val="산출7-본선2"/>
      <sheetName val="산출7-본선3"/>
      <sheetName val="기성내역"/>
      <sheetName val="수량산출서"/>
      <sheetName val="laroux"/>
      <sheetName val="일위,한전"/>
      <sheetName val="원가계산서"/>
      <sheetName val="단가조사서"/>
      <sheetName val="1. 가로등 설치공사(2공구)"/>
      <sheetName val="내역서 (2)"/>
      <sheetName val="건축내역서"/>
      <sheetName val="설비내역서"/>
      <sheetName val="전기내역서"/>
      <sheetName val="집계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#REF"/>
      <sheetName val="현황CODE"/>
      <sheetName val="손익현황"/>
      <sheetName val="단가비교표"/>
      <sheetName val="단가"/>
      <sheetName val="공구원가계산"/>
      <sheetName val="갈현동"/>
      <sheetName val="기둥(원형)"/>
      <sheetName val="예정(3)"/>
      <sheetName val="동원(3)"/>
      <sheetName val="원가계산서 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전체"/>
      <sheetName val="CODE"/>
      <sheetName val="실행철강하도"/>
      <sheetName val="노임단가"/>
      <sheetName val="수목단가"/>
      <sheetName val="시설수량표"/>
      <sheetName val="식재수량표"/>
      <sheetName val="자재단가"/>
      <sheetName val="을"/>
      <sheetName val="2공구산출내역"/>
      <sheetName val="터파기및재료"/>
      <sheetName val="강교(Sub)"/>
      <sheetName val="부대내역"/>
      <sheetName val="2000,9월 일위"/>
      <sheetName val="MOTOR"/>
      <sheetName val="중기일위대가"/>
      <sheetName val="샘플표지"/>
      <sheetName val="단락전류-A"/>
      <sheetName val="Sheet1"/>
      <sheetName val="견적율"/>
      <sheetName val="인건비"/>
      <sheetName val="Sheet3"/>
      <sheetName val="안정검토(온1)"/>
      <sheetName val="중간부"/>
      <sheetName val="설계내역서"/>
      <sheetName val="총 원가계산"/>
      <sheetName val="표지"/>
      <sheetName val="내역"/>
      <sheetName val="건축-물가변동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1공구산출내역서"/>
      <sheetName val="실행내역"/>
      <sheetName val="정부노임단가"/>
      <sheetName val="공사개요"/>
      <sheetName val="현장관리비"/>
      <sheetName val="말뚝지지력산정"/>
      <sheetName val="JUCKEYK"/>
      <sheetName val="9GNG운반"/>
      <sheetName val="일위대가(가설)"/>
      <sheetName val="Y-WORK"/>
      <sheetName val="금광1터널"/>
      <sheetName val="IT-BAT"/>
      <sheetName val="설명"/>
      <sheetName val="일반토공견적"/>
      <sheetName val="토사(PE)"/>
      <sheetName val="JUCK"/>
      <sheetName val="터널조도"/>
      <sheetName val="설계조건"/>
      <sheetName val="참조-(1)"/>
      <sheetName val="노임(1차)"/>
      <sheetName val="DT"/>
      <sheetName val="롤러"/>
      <sheetName val="BH"/>
      <sheetName val="펌프차타설"/>
      <sheetName val="약품설비"/>
      <sheetName val="AS복구"/>
      <sheetName val="중기터파기"/>
      <sheetName val="변수값"/>
      <sheetName val="중기상차"/>
      <sheetName val="배수내역"/>
      <sheetName val="2.대외공문"/>
      <sheetName val="기흥하도용"/>
      <sheetName val="견적대비표"/>
      <sheetName val="집수정(600-700)"/>
      <sheetName val="요율"/>
      <sheetName val="공내역"/>
      <sheetName val="견적단가"/>
      <sheetName val="주형"/>
      <sheetName val="BQ"/>
      <sheetName val="2000.11¿ù¼³°è³»¿ª"/>
      <sheetName val="ÁØ°Ë ³»¿ª¼­"/>
      <sheetName val="CM 1"/>
      <sheetName val="POL6차-PIPING"/>
      <sheetName val="Sheet2"/>
      <sheetName val="신표지1"/>
      <sheetName val="STBOX"/>
      <sheetName val="링크해지용"/>
      <sheetName val="일위집계표"/>
      <sheetName val="단가일람"/>
      <sheetName val="조경일람"/>
      <sheetName val="2000년1차"/>
      <sheetName val="외주"/>
      <sheetName val="부안일위"/>
      <sheetName val="비목군분류일위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평교-내역"/>
      <sheetName val="일위대가표"/>
      <sheetName val="기본단가표"/>
      <sheetName val="단가산출"/>
      <sheetName val="woo(mac)"/>
      <sheetName val="방지책개소별명세"/>
      <sheetName val="1안"/>
      <sheetName val="관로분포도"/>
      <sheetName val="자탐"/>
      <sheetName val="6호기"/>
      <sheetName val="소야공정계획표"/>
      <sheetName val="매립"/>
      <sheetName val="산업개발안내서"/>
      <sheetName val="타공종이기"/>
      <sheetName val="유림골조"/>
      <sheetName val="Sheet13"/>
      <sheetName val="Sheet14"/>
      <sheetName val="전기자료"/>
      <sheetName val="Sheet1 (2)"/>
      <sheetName val="조도계산서1"/>
      <sheetName val="기초자료"/>
      <sheetName val="가로등"/>
      <sheetName val="단가조사"/>
      <sheetName val="접속도로"/>
      <sheetName val="b_balju_cho"/>
      <sheetName val="설계명세서"/>
      <sheetName val="기초자료입력"/>
      <sheetName val="48수량"/>
      <sheetName val="49일위"/>
      <sheetName val="22일위"/>
      <sheetName val="신우"/>
      <sheetName val="산출2-기기동력"/>
      <sheetName val="H-PILE수량집계"/>
      <sheetName val="인부신상자료"/>
      <sheetName val="노무비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하부철근수량"/>
      <sheetName val="제출내역 (2)"/>
      <sheetName val="설계"/>
      <sheetName val="일위대가(건축)"/>
      <sheetName val="내역서 제출"/>
      <sheetName val="토공(1)"/>
      <sheetName val="일용직"/>
      <sheetName val="일반공사"/>
      <sheetName val="ITEM"/>
      <sheetName val="산출내역서"/>
      <sheetName val="정공공사"/>
      <sheetName val="주안3차A-A"/>
      <sheetName val="단면가정"/>
      <sheetName val="원가"/>
      <sheetName val="단가 및 재료비"/>
      <sheetName val="웅진교-S2"/>
      <sheetName val="200"/>
      <sheetName val="전기"/>
      <sheetName val="일위대가(목록)"/>
      <sheetName val="재료비"/>
      <sheetName val="입력"/>
      <sheetName val="주현(해보)"/>
      <sheetName val="주현(영광)"/>
      <sheetName val="맨홀물량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설계서(7)"/>
      <sheetName val="관급"/>
      <sheetName val="CC16-내역서"/>
      <sheetName val="Customer Databas"/>
      <sheetName val="산출내역서집계표"/>
      <sheetName val="49수량"/>
      <sheetName val="구체"/>
      <sheetName val="좌측날개벽"/>
      <sheetName val="우측날개벽"/>
      <sheetName val="G.R300경비"/>
      <sheetName val="경상비"/>
      <sheetName val="동해title"/>
      <sheetName val="원가계산"/>
      <sheetName val="SG"/>
      <sheetName val="자동제어"/>
      <sheetName val="사급자재"/>
      <sheetName val="내역서01"/>
      <sheetName val="Total"/>
      <sheetName val="에너지동"/>
      <sheetName val="재료집계"/>
      <sheetName val="예비품"/>
      <sheetName val="빌딩 안내"/>
      <sheetName val="노임이"/>
      <sheetName val="설비공사"/>
      <sheetName val="금액"/>
      <sheetName val="현장관리비 산출내역"/>
      <sheetName val="106C0300"/>
      <sheetName val="을지"/>
      <sheetName val="보건노"/>
      <sheetName val="실행예산"/>
      <sheetName val="인사자료총집계"/>
      <sheetName val="조경"/>
      <sheetName val="1SPAN"/>
      <sheetName val="일위대가목차"/>
      <sheetName val="전기혼잡제경비(45)"/>
      <sheetName val="덕소내역"/>
      <sheetName val="토공집계표"/>
      <sheetName val="수량산출(수평맹암거)"/>
      <sheetName val="정보매체A동"/>
      <sheetName val="Macro1"/>
      <sheetName val="982월원안"/>
      <sheetName val="기준액"/>
      <sheetName val="BID"/>
      <sheetName val="1.수인터널"/>
      <sheetName val="nys"/>
      <sheetName val="직노"/>
      <sheetName val="주소록"/>
      <sheetName val="A"/>
      <sheetName val="TEL"/>
      <sheetName val="세부내역"/>
      <sheetName val="가감수량"/>
      <sheetName val="맨홀수량산출"/>
      <sheetName val="산근"/>
      <sheetName val="상 부"/>
      <sheetName val="조명일위"/>
      <sheetName val="VXXXXXX"/>
      <sheetName val="실내기 사양 (부경대)"/>
      <sheetName val="I一般比"/>
      <sheetName val="접속도로1"/>
      <sheetName val="MACRO(MCC)"/>
      <sheetName val="약품공급2"/>
      <sheetName val="본체"/>
      <sheetName val="날개벽"/>
      <sheetName val="암거단위"/>
      <sheetName val="MAT_N048"/>
      <sheetName val="B부대공"/>
      <sheetName val="공사비"/>
      <sheetName val="횡 연장"/>
      <sheetName val="코드"/>
      <sheetName val="내역갑지"/>
      <sheetName val="단가산출서"/>
      <sheetName val="검수1"/>
      <sheetName val="공기1"/>
      <sheetName val="승무1"/>
      <sheetName val="쓰레기1"/>
      <sheetName val="운전1"/>
      <sheetName val="전삭고1"/>
      <sheetName val="정문1"/>
      <sheetName val="중앙1"/>
      <sheetName val="차륜1"/>
      <sheetName val="차체1"/>
      <sheetName val="폐수1"/>
      <sheetName val="환경1"/>
      <sheetName val="환경정비1"/>
      <sheetName val="한강운반비"/>
      <sheetName val="의왕내역"/>
      <sheetName val="7단가"/>
      <sheetName val="BEND LOSS"/>
      <sheetName val="danga"/>
      <sheetName val="ilch"/>
      <sheetName val="기계경비일람"/>
      <sheetName val="BEND_LOSS"/>
      <sheetName val="설직재-1"/>
      <sheetName val="단가(1)"/>
      <sheetName val="ABUT수량-A1"/>
      <sheetName val="EJ"/>
      <sheetName val="변압기 및 발전기 용량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단"/>
      <sheetName val="COPING"/>
      <sheetName val="유치원내역"/>
      <sheetName val="공통가설"/>
      <sheetName val="Module1"/>
      <sheetName val="건              축"/>
      <sheetName val="별표 "/>
      <sheetName val="중기사용료"/>
      <sheetName val="단가대비표"/>
      <sheetName val="실행내역 "/>
      <sheetName val="guard(mac)"/>
      <sheetName val="MYUN(MAC)"/>
      <sheetName val="tggwan(mac)"/>
      <sheetName val="suk(mac)"/>
      <sheetName val="1월"/>
      <sheetName val="공사비집계"/>
      <sheetName val="2000전체분"/>
      <sheetName val="LOPCALC"/>
      <sheetName val="발전기"/>
      <sheetName val="GEN"/>
      <sheetName val="Sheet9"/>
      <sheetName val="원가계산서-총괄"/>
      <sheetName val="직재"/>
      <sheetName val="재집"/>
      <sheetName val="FAX표지 (2)"/>
      <sheetName val="공종별집계표"/>
      <sheetName val="예산명세서"/>
      <sheetName val="자료입력"/>
      <sheetName val="1차증가원가계산"/>
      <sheetName val="Macro(차단기)"/>
      <sheetName val="S.중기사용료"/>
      <sheetName val="입력란"/>
      <sheetName val="97노임단가"/>
      <sheetName val="간접비계산"/>
      <sheetName val="토공,철콘"/>
      <sheetName val="실행(표지,갑,을)"/>
      <sheetName val="통신단가조사"/>
      <sheetName val="말고개터널조명전압강하"/>
      <sheetName val="건축일위"/>
      <sheetName val="그라우팅일위"/>
      <sheetName val="Proposal"/>
      <sheetName val="일위대가(1)"/>
      <sheetName val="대림경상68억"/>
      <sheetName val="Macro2"/>
      <sheetName val="차액보증"/>
      <sheetName val="건축내역"/>
      <sheetName val="식재인부"/>
      <sheetName val="DAN"/>
      <sheetName val="백호우계수"/>
      <sheetName val="초기화면"/>
      <sheetName val="관급자재"/>
      <sheetName val="교량전기"/>
      <sheetName val="단"/>
      <sheetName val="접지수량"/>
      <sheetName val="금액내역서"/>
      <sheetName val="과세표준율-2"/>
      <sheetName val="면적분양가"/>
      <sheetName val="분양면적(1123)"/>
      <sheetName val="출력소스"/>
      <sheetName val="대치판정"/>
      <sheetName val="설계내역"/>
      <sheetName val="(A)내역서"/>
      <sheetName val="D&amp;P특기사항"/>
      <sheetName val="간선계산"/>
      <sheetName val="공문"/>
      <sheetName val="98수문일위"/>
      <sheetName val="가공비"/>
      <sheetName val="tong du toan"/>
      <sheetName val="몰탈재료산출"/>
      <sheetName val="산출(전주P7)"/>
      <sheetName val="평가내역"/>
      <sheetName val="Sheet5"/>
      <sheetName val="영업.일1"/>
      <sheetName val="단가산출서(기계)"/>
      <sheetName val="우각부보강"/>
      <sheetName val="P-산#1-1(WOWA1)"/>
      <sheetName val="MAT"/>
      <sheetName val="001"/>
      <sheetName val="갑지1"/>
      <sheetName val="지급자재"/>
      <sheetName val="날개벽수량표"/>
      <sheetName val="2_대외공문"/>
      <sheetName val="총_원가계산"/>
      <sheetName val="현장지지물물량"/>
      <sheetName val="설계서(본관)"/>
      <sheetName val="3차설계"/>
      <sheetName val="PW3"/>
      <sheetName val="PW4"/>
      <sheetName val="SC1"/>
      <sheetName val="PM"/>
      <sheetName val="TR"/>
      <sheetName val="품셈집계표"/>
      <sheetName val="자재조사표(참고용)"/>
      <sheetName val="일반부표집계표"/>
      <sheetName val="투찰"/>
      <sheetName val="각형맨홀"/>
      <sheetName val="내역서1"/>
      <sheetName val="담장산출"/>
      <sheetName val="철거산출근거"/>
      <sheetName val="3.골재원검토의견서 갑지"/>
      <sheetName val="일위대가목록"/>
      <sheetName val="견"/>
      <sheetName val="부하계산서"/>
      <sheetName val="1"/>
      <sheetName val="2003상반기노임기준"/>
      <sheetName val="전선 및 전선관"/>
      <sheetName val="원형1호맨홀토공수량"/>
      <sheetName val="철콘견적"/>
      <sheetName val="견적의뢰서"/>
      <sheetName val="과천MAIN"/>
      <sheetName val="Piping(Methanol)"/>
      <sheetName val="hvac(제어동)"/>
      <sheetName val="교각1"/>
      <sheetName val="간접"/>
      <sheetName val="TDI ISBL"/>
      <sheetName val="M_F"/>
      <sheetName val="Graph (LGEN)"/>
      <sheetName val="out_prog"/>
      <sheetName val="선적schedule (2)"/>
      <sheetName val="산#3-1"/>
      <sheetName val="산#3-2"/>
      <sheetName val="산#3-2-2"/>
      <sheetName val="RFP002"/>
      <sheetName val="TIE-INS"/>
      <sheetName val="간접비"/>
      <sheetName val="문학간접"/>
      <sheetName val="총괄"/>
      <sheetName val="학생내역"/>
      <sheetName val="21301동"/>
      <sheetName val="건축공정"/>
      <sheetName val="방진공정"/>
      <sheetName val="조경공정"/>
      <sheetName val="수량산출(음암)"/>
      <sheetName val="돌담교 상부수량"/>
      <sheetName val="Ekog10"/>
      <sheetName val="AHU집계"/>
      <sheetName val="공조기휀"/>
      <sheetName val="공조기"/>
      <sheetName val="Front"/>
      <sheetName val="wall"/>
      <sheetName val="기기리스트"/>
      <sheetName val="단위가격"/>
      <sheetName val="48일위"/>
      <sheetName val="22수량"/>
      <sheetName val="3.바닥판설계"/>
      <sheetName val="99노임기준"/>
      <sheetName val="계수시트"/>
      <sheetName val="원가집계"/>
      <sheetName val="대리점주소록(0208)"/>
      <sheetName val="당초"/>
      <sheetName val="예산변경사항"/>
      <sheetName val="C3"/>
      <sheetName val="N賃率-職"/>
      <sheetName val="갑지(추정)"/>
      <sheetName val="시중노임(공사)"/>
      <sheetName val="일반수량총괄"/>
      <sheetName val="자료"/>
      <sheetName val="간선"/>
      <sheetName val="전압"/>
      <sheetName val="조도"/>
      <sheetName val="동력"/>
      <sheetName val="연부97-1"/>
      <sheetName val="위치조서"/>
      <sheetName val="품셈총괄표"/>
      <sheetName val="(14)전기품셈정산"/>
      <sheetName val="(12)전기경비"/>
      <sheetName val="예산총괄"/>
      <sheetName val="설계예산서(2_소천우회토목)"/>
      <sheetName val="토공"/>
      <sheetName val="Sheet1 (3)"/>
      <sheetName val="특별교실"/>
      <sheetName val="U-TYPE(1)"/>
      <sheetName val="J형측구단위수량"/>
      <sheetName val="1.설계조건"/>
      <sheetName val="전차선로 물량표"/>
      <sheetName val="969910( R)"/>
      <sheetName val="FB25JN"/>
      <sheetName val="FA설치명세"/>
      <sheetName val="loading"/>
      <sheetName val="설계산출표지"/>
      <sheetName val="화재 탐지 설비"/>
      <sheetName val="실행분석표"/>
      <sheetName val="조명시설"/>
      <sheetName val="설계예산서"/>
      <sheetName val="일반수량"/>
      <sheetName val="신규품셈목차"/>
      <sheetName val="시중노임단가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설계서"/>
      <sheetName val="CABLE SIZE-3"/>
      <sheetName val="Sheet6"/>
      <sheetName val="기술자료 (연수)"/>
      <sheetName val="설비"/>
      <sheetName val="손익분석"/>
      <sheetName val="b_balju"/>
      <sheetName val="골조시행"/>
      <sheetName val="주경기-오배수"/>
      <sheetName val="ÀÏÀ§,ÇÑÀü"/>
      <sheetName val="¿ø°¡°è»ê¼­"/>
      <sheetName val="´Ü°¡Á¶»ç¼­"/>
      <sheetName val="1. °¡·Îµî ¼³Ä¡°ø»ç(2°ø±¸)"/>
      <sheetName val="³»¿ª¼­ (2)"/>
      <sheetName val="Ã¶°Å»êÃâ±Ù°Å"/>
      <sheetName val="Àü±â"/>
      <sheetName val="2F 회의실견적(5_14 일대)"/>
      <sheetName val="NNV"/>
      <sheetName val="내역(입찰)"/>
      <sheetName val="관기성공.내"/>
      <sheetName val="우수"/>
      <sheetName val="내역서을지"/>
      <sheetName val="장비집계"/>
      <sheetName val="기계경비산출"/>
      <sheetName val="인건비 "/>
      <sheetName val="동력부하(도산)"/>
      <sheetName val="단가조사-2"/>
      <sheetName val="플랜트 설치"/>
      <sheetName val="ⴭⴭⴭⴭ"/>
      <sheetName val="2006기계경비산출표"/>
      <sheetName val="연습장소"/>
      <sheetName val="김남권내역9"/>
      <sheetName val="단가보완"/>
      <sheetName val="기준비용"/>
      <sheetName val="CABdata"/>
      <sheetName val="단가비교"/>
      <sheetName val="2.조명기구철거(일괄철거분)"/>
      <sheetName val="WORK"/>
      <sheetName val="6PILE  (돌출)"/>
      <sheetName val="단가표 "/>
      <sheetName val="PL"/>
      <sheetName val="TEMP1"/>
      <sheetName val="TEMP2"/>
      <sheetName val="주요량(96)"/>
      <sheetName val="CTEMCOST"/>
      <sheetName val="교각계산"/>
      <sheetName val="참조"/>
      <sheetName val="참조 (2)"/>
      <sheetName val="경비"/>
      <sheetName val="E.P.T수량산출서"/>
      <sheetName val="국산화"/>
      <sheetName val="변경집계표"/>
      <sheetName val="PRESSURE GAUGE"/>
      <sheetName val="청주(철골발주의뢰서)"/>
      <sheetName val="AS포장복구 "/>
      <sheetName val="실행"/>
      <sheetName val="FORM-0"/>
      <sheetName val="SHL"/>
      <sheetName val="내역표지"/>
      <sheetName val="설계기준"/>
      <sheetName val="내역1"/>
      <sheetName val="수로교총재료집계"/>
      <sheetName val="EP0618"/>
      <sheetName val="2"/>
      <sheetName val="수로BOX"/>
      <sheetName val="데리네이타현황"/>
      <sheetName val="공사비증감"/>
      <sheetName val="도수로집계"/>
      <sheetName val="3BL공동구 수량"/>
      <sheetName val="가설건물"/>
      <sheetName val="내역서 (평창)"/>
      <sheetName val="신규보류입력"/>
      <sheetName val="이름정의"/>
      <sheetName val="지수"/>
      <sheetName val="공사비 증감 내역서"/>
      <sheetName val="날개벽(시점좌측)"/>
      <sheetName val="구조물철거타공정이월"/>
      <sheetName val="자재단가_사급"/>
      <sheetName val="중기적산목록"/>
      <sheetName val="노무비 근거"/>
      <sheetName val="소방"/>
      <sheetName val="내역서(기계)"/>
      <sheetName val="가공송전산출서"/>
      <sheetName val="골재집계"/>
      <sheetName val="건축공사"/>
      <sheetName val="데이타입력"/>
      <sheetName val="에너지요금"/>
      <sheetName val="보일러입력"/>
      <sheetName val="ESCO입력"/>
      <sheetName val="종합"/>
      <sheetName val="최초입력"/>
      <sheetName val="사업개요(일반전력(갑)용"/>
      <sheetName val="사업개요(일반전력(을)用)"/>
      <sheetName val="사업개요(심야전력(갑)용"/>
      <sheetName val="자금환수표"/>
      <sheetName val="자금운용계획(8%)"/>
      <sheetName val="자금운용계획(11%)"/>
      <sheetName val="참조자료"/>
      <sheetName val="지원제도"/>
      <sheetName val="교회일정표"/>
      <sheetName val="교회빙축설계"/>
      <sheetName val="빙축열설계서"/>
      <sheetName val="운전전략"/>
      <sheetName val="왕복동"/>
      <sheetName val="터보"/>
      <sheetName val="장비가격"/>
      <sheetName val="ESCO제안"/>
      <sheetName val="중온수"/>
      <sheetName val="이중효용"/>
      <sheetName val="냉온수"/>
      <sheetName val="빙축열"/>
      <sheetName val="경제성검토"/>
      <sheetName val="2방식비교"/>
      <sheetName val="3방식비교"/>
      <sheetName val="한전지원금"/>
      <sheetName val="견적서"/>
      <sheetName val="INPUT"/>
      <sheetName val="노임단가 (2)"/>
      <sheetName val="공사비예산서(토목분)"/>
      <sheetName val="준공정산"/>
      <sheetName val="1호맨홀가감수량"/>
      <sheetName val="1호맨홀수량산출"/>
      <sheetName val="가시설(TYPE-A)"/>
      <sheetName val="101502"/>
      <sheetName val="DB"/>
      <sheetName val="견적조건"/>
      <sheetName val="날개벽(TYPE1)"/>
      <sheetName val="기계경비(시간당)"/>
      <sheetName val="램머"/>
      <sheetName val="980731"/>
      <sheetName val="설명서"/>
      <sheetName val="자재 집계표"/>
      <sheetName val="가감수량(2호)"/>
      <sheetName val="맨홀수량산출(2호)"/>
      <sheetName val="직원인원"/>
      <sheetName val="4)유동표"/>
      <sheetName val="자재일위(경)"/>
      <sheetName val="여과지동"/>
      <sheetName val="입찰"/>
      <sheetName val="현경"/>
      <sheetName val="8.석축단위(H=1.5M)"/>
      <sheetName val="관급자재대"/>
      <sheetName val="역T형교대(말뚝기초)"/>
      <sheetName val="적용률"/>
      <sheetName val="포장복구집계"/>
      <sheetName val="TRE TABLE"/>
      <sheetName val="C1ㅇ"/>
      <sheetName val="소요자재"/>
      <sheetName val="노무산출서"/>
      <sheetName val="중기사용료산출근거"/>
      <sheetName val="단가산출2"/>
      <sheetName val="가격조사"/>
      <sheetName val="3.하중산정4.지지력"/>
      <sheetName val="잡비"/>
      <sheetName val="일반전기"/>
      <sheetName val="__MAIN"/>
      <sheetName val="원가서"/>
      <sheetName val="금리계산"/>
      <sheetName val="97년 추정"/>
      <sheetName val="TYPE-A"/>
      <sheetName val="이월"/>
      <sheetName val="전문품의"/>
      <sheetName val="소방일위 "/>
      <sheetName val="증감대비"/>
      <sheetName val="정화조방수미장"/>
      <sheetName val="공사비집계표"/>
      <sheetName val="내역(포장)"/>
      <sheetName val="5호광장_(만점)"/>
      <sheetName val="인천국제_(만점)_(2)"/>
      <sheetName val="재정비직인"/>
      <sheetName val="재정비내역"/>
      <sheetName val="지적고시내역"/>
      <sheetName val="산출목록표"/>
      <sheetName val="1.설계기준"/>
      <sheetName val="예정공정표"/>
      <sheetName val="입출재고현황 (2)"/>
      <sheetName val="교각토공"/>
      <sheetName val="2호맨홀공제수량"/>
      <sheetName val="순공사비"/>
      <sheetName val="충주"/>
      <sheetName val="NOMUBI"/>
      <sheetName val="sw1"/>
      <sheetName val="B3.PERSONEL-Ucret"/>
      <sheetName val="역T형옹벽(3.0)"/>
      <sheetName val="연결임시"/>
      <sheetName val="INPUT(덕도방향-시점)"/>
      <sheetName val="spec"/>
      <sheetName val="program"/>
      <sheetName val="studbolt no."/>
      <sheetName val="studbolt size"/>
      <sheetName val="item sort no"/>
      <sheetName val="bm(CIcable)"/>
      <sheetName val="Requirement(Work Crew)"/>
      <sheetName val="조건"/>
      <sheetName val="효성CB 1P기초"/>
      <sheetName val="CAT_5"/>
      <sheetName val="상수도토공집계표"/>
      <sheetName val="버스운행안내"/>
      <sheetName val="예방접종계획"/>
      <sheetName val="근태계획서"/>
      <sheetName val="신내택지내역서"/>
      <sheetName val="사통"/>
      <sheetName val="MACRO(전선관)"/>
      <sheetName val="2-나.물가조사서"/>
      <sheetName val="자재일람"/>
      <sheetName val="조도계산서 (도서)"/>
      <sheetName val="내역서(기성청구)"/>
      <sheetName val="공사진행"/>
      <sheetName val="단위세대물량"/>
      <sheetName val="관람석제출"/>
      <sheetName val="남양시작동010313100%"/>
      <sheetName val="감액총괄표"/>
      <sheetName val="Baby일위대가"/>
      <sheetName val="기타(2)"/>
      <sheetName val="인원계획"/>
      <sheetName val="STORAGE"/>
      <sheetName val="도급"/>
      <sheetName val="숫자"/>
      <sheetName val="착공계"/>
      <sheetName val="현장대리인계"/>
      <sheetName val="위임장"/>
      <sheetName val="안전관리지정계"/>
      <sheetName val="기술요원계"/>
      <sheetName val="안전관리계획서"/>
      <sheetName val="안전관리계획안"/>
      <sheetName val="안전관리 각서"/>
      <sheetName val="안전교육계획"/>
      <sheetName val="재직증명서"/>
      <sheetName val="경력증명서"/>
      <sheetName val="단위단가"/>
      <sheetName val="TC표지"/>
      <sheetName val="잡철물"/>
      <sheetName val="Sheet4"/>
      <sheetName val="공사수행방안"/>
      <sheetName val="Project Brief"/>
      <sheetName val="단중표"/>
      <sheetName val="(4-2)열관류값-2"/>
      <sheetName val="계산"/>
      <sheetName val="일위대가-1"/>
      <sheetName val="밸브설치"/>
      <sheetName val="NAI"/>
      <sheetName val="공통"/>
      <sheetName val="반중력식옹벽3.5"/>
      <sheetName val="48일위(기존)"/>
      <sheetName val="기계경비"/>
      <sheetName val="도장수량(하1)"/>
      <sheetName val="배수공"/>
      <sheetName val="02상노임"/>
      <sheetName val="경"/>
      <sheetName val="HVAC"/>
      <sheetName val="LD"/>
      <sheetName val="13LPMCC"/>
      <sheetName val="Macro(전선)"/>
      <sheetName val="공통단가"/>
      <sheetName val="운반비"/>
      <sheetName val="2000양배"/>
      <sheetName val="일위_한전"/>
      <sheetName val="일위_파일"/>
      <sheetName val="_REF"/>
      <sheetName val="횡배수관집현황(2공구)"/>
      <sheetName val="설 계"/>
      <sheetName val="수문일1"/>
      <sheetName val="품셈TABLE"/>
      <sheetName val="소방내역서"/>
      <sheetName val="Y_WORK"/>
      <sheetName val="건축"/>
      <sheetName val="제잡비"/>
      <sheetName val="부대공Ⅱ"/>
      <sheetName val="Upgrades pricing"/>
      <sheetName val="PART_DISCOUNT"/>
      <sheetName val="3.공통공사대비"/>
      <sheetName val="8.현장관리비"/>
      <sheetName val="7.안전관리비"/>
      <sheetName val="전력"/>
      <sheetName val="일반문틀 설치"/>
      <sheetName val="샌딩 에폭시 도장"/>
      <sheetName val="스텐문틀설치"/>
      <sheetName val="가도공"/>
      <sheetName val="통합내역"/>
      <sheetName val="노임,자재"/>
      <sheetName val="감시제어"/>
      <sheetName val="목차임시"/>
      <sheetName val="견적대비"/>
      <sheetName val="3.자재비(총괄)"/>
      <sheetName val="J"/>
      <sheetName val="설계카드"/>
      <sheetName val="유입량"/>
      <sheetName val="인입관수량총괄"/>
      <sheetName val="3련 BOX"/>
      <sheetName val="ASALTOTA"/>
      <sheetName val="거래처등록"/>
      <sheetName val="참고자료"/>
      <sheetName val="기본일위"/>
      <sheetName val="내역서2안"/>
      <sheetName val="패널"/>
      <sheetName val="집계"/>
      <sheetName val="노임단가명세표"/>
      <sheetName val="고유코드_설계"/>
      <sheetName val="전체_1설계"/>
      <sheetName val="사용자단가"/>
      <sheetName val="사용자일위"/>
      <sheetName val="자  재"/>
      <sheetName val="건축외주"/>
      <sheetName val="이토변실(A3-LINE)"/>
      <sheetName val="물집"/>
      <sheetName val="각종양식"/>
      <sheetName val="산근(목록)"/>
      <sheetName val="이형관중량"/>
      <sheetName val="시운전연료비"/>
      <sheetName val="폐공처리 산출근거"/>
      <sheetName val="일위"/>
      <sheetName val="5)유통부문월별매출 "/>
      <sheetName val="전기일위대가"/>
      <sheetName val="기본DATA"/>
      <sheetName val="토목주소"/>
      <sheetName val="부속동"/>
      <sheetName val="신규 수주분(사용자 정의)"/>
      <sheetName val="XXXXXX"/>
      <sheetName val="감가상각"/>
      <sheetName val="현장별"/>
      <sheetName val="추가예산"/>
      <sheetName val="시화점실행"/>
      <sheetName val="적격심사표"/>
      <sheetName val="원형맨홀수량"/>
      <sheetName val="원도급"/>
      <sheetName val="하도급"/>
      <sheetName val="조건표"/>
      <sheetName val="을 2"/>
      <sheetName val="을 1"/>
      <sheetName val="9811"/>
      <sheetName val="부표총괄"/>
      <sheetName val="1.취수장"/>
      <sheetName val="수량산출(계측)"/>
      <sheetName val="근로자자료입력"/>
      <sheetName val="3CHBDC"/>
      <sheetName val="개산공사비"/>
      <sheetName val="4.2유효폭의 계산"/>
      <sheetName val="시점교대"/>
      <sheetName val="산수배수"/>
      <sheetName val="STEEL BOX 단면설계(SEC.8)"/>
      <sheetName val="사업계획1안"/>
      <sheetName val="포장공"/>
      <sheetName val="토공유동표(전체.당초)"/>
      <sheetName val="I.설계조건"/>
      <sheetName val="합계"/>
      <sheetName val="중기조종사 단위단가"/>
      <sheetName val="수량명세서"/>
      <sheetName val="첨부1"/>
      <sheetName val="운반공"/>
      <sheetName val="DATE2001"/>
      <sheetName val="평가데이터"/>
      <sheetName val="무담보1"/>
      <sheetName val="주관사업"/>
      <sheetName val="DATA 입력란"/>
      <sheetName val="계약내역서"/>
      <sheetName val="중기명"/>
      <sheetName val="주민번호"/>
      <sheetName val="1유리"/>
      <sheetName val="투찰내역"/>
      <sheetName val="음료실행"/>
      <sheetName val="송라터널총괄"/>
      <sheetName val="일위(시설)"/>
      <sheetName val="분석투자 내역(광명)"/>
      <sheetName val="모래기초 (2)"/>
      <sheetName val="7월11일"/>
      <sheetName val="TEST1"/>
      <sheetName val="토목품셈"/>
      <sheetName val="ETC"/>
      <sheetName val="총괄내역서"/>
      <sheetName val="직공비"/>
      <sheetName val="물가자료"/>
      <sheetName val="PROJECT BRIEF(EX.NEW)"/>
      <sheetName val="K-16 (실행)"/>
      <sheetName val="BSD (2)"/>
      <sheetName val="PL단가산정"/>
      <sheetName val="그림"/>
      <sheetName val="그림2"/>
      <sheetName val="환경기계공정표 (3)"/>
      <sheetName val="건축명"/>
      <sheetName val="기계명"/>
      <sheetName val="전기명"/>
      <sheetName val="토목명"/>
      <sheetName val="발주설계서(당초)"/>
      <sheetName val="예산결제란"/>
      <sheetName val="9509"/>
      <sheetName val="기안"/>
      <sheetName val="공통(20-91)"/>
      <sheetName val="하수급견적대비"/>
      <sheetName val="경산"/>
      <sheetName val="코드표"/>
      <sheetName val="마산방향철근집계"/>
      <sheetName val="진주방향"/>
      <sheetName val="마산방향"/>
      <sheetName val="aa"/>
      <sheetName val="공사내역서(을)실행"/>
      <sheetName val="COST"/>
      <sheetName val="적용토목"/>
      <sheetName val="JA8-4"/>
      <sheetName val="광혁기성"/>
      <sheetName val="냉천부속동"/>
      <sheetName val="CIVIL"/>
      <sheetName val="01"/>
      <sheetName val="2-1. 경관조명 내역총괄표"/>
      <sheetName val="건강보험료"/>
      <sheetName val="고용보험료"/>
      <sheetName val="시중노임"/>
      <sheetName val="품목별 지수"/>
      <sheetName val="연금보험료"/>
      <sheetName val="퇴직공제부금비"/>
      <sheetName val="3_바닥판설계"/>
      <sheetName val="2000_11¿ù¼³°è³»¿ª"/>
      <sheetName val="ÁØ°Ë_³»¿ª¼­"/>
      <sheetName val="1__공사개요"/>
      <sheetName val="2__현장기구조직표"/>
      <sheetName val="3__공사진행[터,토,구]"/>
      <sheetName val="4__투자대비"/>
      <sheetName val="5__실행대비"/>
      <sheetName val="6__금월분_투자대비"/>
      <sheetName val="2002년도_사업계획서"/>
      <sheetName val="원가계산서_"/>
      <sheetName val="표지_(2)"/>
      <sheetName val="2-1__경관조명_내역총괄표"/>
      <sheetName val="품목별_지수"/>
      <sheetName val="T6-6(2)"/>
      <sheetName val="10월요금선로출력"/>
      <sheetName val="LANGUAGE"/>
      <sheetName val="BQ(실행)"/>
      <sheetName val="PAD TR보호대기초"/>
      <sheetName val="가로등기초"/>
      <sheetName val="HANDHOLE(2)"/>
      <sheetName val="BLR-S"/>
      <sheetName val="TOTAL-T"/>
      <sheetName val="cable_type"/>
      <sheetName val="년도별노임표"/>
      <sheetName val="중기목록표"/>
      <sheetName val="재료집계표"/>
      <sheetName val="노임단가(9월)"/>
      <sheetName val="000000"/>
      <sheetName val="DATA-UPS"/>
      <sheetName val="G-IL"/>
      <sheetName val="BU"/>
      <sheetName val="IL"/>
      <sheetName val="EQ-R1"/>
      <sheetName val="토목변경"/>
      <sheetName val="5정거장"/>
      <sheetName val="1-3길내기"/>
      <sheetName val="1,2,3,4,5단위수량"/>
      <sheetName val="대비표"/>
      <sheetName val="송정-증포간  계약내역서"/>
      <sheetName val="자재단가비교표"/>
      <sheetName val="급여(현지화)"/>
      <sheetName val="관계주식"/>
      <sheetName val="1.적격점수"/>
      <sheetName val="일반부표"/>
      <sheetName val="sort"/>
      <sheetName val="국내"/>
      <sheetName val="시운전연료"/>
      <sheetName val="APT"/>
      <sheetName val="기초단가"/>
      <sheetName val=" 내역"/>
      <sheetName val="제경비율"/>
      <sheetName val="견적서(대외) (2)"/>
      <sheetName val="케이블류 OLD"/>
      <sheetName val="일위대가(계측기설치)"/>
      <sheetName val="총괄서"/>
      <sheetName val="제-노임"/>
      <sheetName val="제직재"/>
      <sheetName val="내역서단가산출용"/>
      <sheetName val="노임,재료비"/>
      <sheetName val="자재비"/>
      <sheetName val="납부서"/>
      <sheetName val="신규단가산출"/>
      <sheetName val="초류종자살포"/>
      <sheetName val="단가(보완)"/>
      <sheetName val="대가 (보완)"/>
      <sheetName val="기결의"/>
      <sheetName val="공사비산출내역"/>
      <sheetName val="시추주상도"/>
      <sheetName val="수목표준대가"/>
      <sheetName val="시행결의을지(1)"/>
      <sheetName val="식재가격"/>
      <sheetName val="식재총괄"/>
      <sheetName val="EQT-ESTN"/>
      <sheetName val="건축개요"/>
      <sheetName val="수안보-MBR1"/>
      <sheetName val="건축집계"/>
      <sheetName val="1.부체도로가로등설비 산출"/>
      <sheetName val="표면정지 집계"/>
      <sheetName val="PET MAT집계"/>
      <sheetName val="단  가  대  비  표"/>
      <sheetName val="일  위  대  가  목  록"/>
      <sheetName val="수량집계"/>
      <sheetName val="SLAB&quot;1&quot;"/>
      <sheetName val="건설성적"/>
      <sheetName val="대비"/>
      <sheetName val="조정금액결과표 (차수별)"/>
      <sheetName val="주빔의 설계"/>
      <sheetName val="바닥판"/>
      <sheetName val="선로정수계산"/>
      <sheetName val="분전함신설"/>
      <sheetName val="접지1종"/>
      <sheetName val="PAINT"/>
      <sheetName val="기초입력 DATA"/>
      <sheetName val="단면설계"/>
      <sheetName val="안정검토"/>
      <sheetName val="인제내역"/>
      <sheetName val="매원개착터널총괄"/>
      <sheetName val="9-1차이내역"/>
      <sheetName val="주식"/>
      <sheetName val="대구실행"/>
      <sheetName val="물가시세"/>
      <sheetName val="날개벽(TYPE2)"/>
      <sheetName val="가로등내역서"/>
      <sheetName val="조도계산(1)"/>
      <sheetName val="Calc V1.2"/>
      <sheetName val="Calc V1.2 (2)"/>
      <sheetName val="BASIC (2)"/>
      <sheetName val="11.자재단가"/>
      <sheetName val="경비2내역"/>
      <sheetName val="경비대가"/>
      <sheetName val="경비산출"/>
      <sheetName val="이설집계"/>
      <sheetName val="전송망집계"/>
      <sheetName val="단가산출1"/>
      <sheetName val="3-2.동원인원"/>
      <sheetName val="견적"/>
      <sheetName val="8.PILE  (돌출)"/>
      <sheetName val="기별(종합)"/>
      <sheetName val="토공1차"/>
      <sheetName val="우석문틀"/>
      <sheetName val="포장집계"/>
      <sheetName val="포장연장"/>
      <sheetName val="대극장-하부단가"/>
      <sheetName val="소포내역 (2)"/>
      <sheetName val="연령현황"/>
      <sheetName val="fursys"/>
      <sheetName val="결과조달"/>
      <sheetName val="공사기본내용입력"/>
      <sheetName val="통합"/>
      <sheetName val="설계산출기초"/>
      <sheetName val="도급예산내역서봉투"/>
      <sheetName val="도급예산내역서총괄표"/>
      <sheetName val="을부담운반비"/>
      <sheetName val="운반비산출"/>
      <sheetName val="지구단위계획"/>
      <sheetName val="관계주식명세"/>
      <sheetName val="직접비"/>
      <sheetName val="주요항목별"/>
      <sheetName val="45,46"/>
      <sheetName val="교통대책내역"/>
      <sheetName val="근고 블록 유형별 수량"/>
      <sheetName val="개요"/>
      <sheetName val="가설공사비"/>
      <sheetName val="도로구조공사비"/>
      <sheetName val="도로토공공사비"/>
      <sheetName val="여수토공사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일목"/>
      <sheetName val="예산갑지"/>
      <sheetName val="copy"/>
      <sheetName val="입력DATA"/>
      <sheetName val="본댐설계"/>
      <sheetName val="정거장"/>
      <sheetName val="길내기"/>
      <sheetName val="설계가"/>
      <sheetName val="A LINE"/>
      <sheetName val="J01"/>
      <sheetName val="2000_11월설계내역1"/>
      <sheetName val="준검_내역서1"/>
      <sheetName val="1_수,변전설비_(1차작업)1"/>
      <sheetName val="2_옥외전력(침매함-수정-1차작업)1"/>
      <sheetName val="3_옥외전력(사장교-수정-1차작업)1"/>
      <sheetName val="4_인입선교체공사1"/>
      <sheetName val="1__가로등_설치공사(2공구)1"/>
      <sheetName val="내역서_(2)1"/>
      <sheetName val="2000,9월_일위1"/>
      <sheetName val="총_원가계산1"/>
      <sheetName val="2_대외공문1"/>
      <sheetName val="현장관리비_산출내역"/>
      <sheetName val="3_골재원검토의견서_갑지"/>
      <sheetName val="공사현황_"/>
      <sheetName val="투입현황_(LG)"/>
      <sheetName val="용역_(2)"/>
      <sheetName val="경유사용내역__"/>
      <sheetName val="정화조동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원가계산"/>
      <sheetName val="내역집계표"/>
      <sheetName val="내역서"/>
      <sheetName val="수량집계표"/>
      <sheetName val="수량산출서"/>
      <sheetName val="일위대가"/>
      <sheetName val="단가비교표"/>
      <sheetName val="노임"/>
      <sheetName val="참조"/>
      <sheetName val="국립청주박물관_외부(관급)(전기공사)"/>
    </sheetNames>
    <definedNames>
      <definedName name="Macro1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"/>
      <sheetName val="VXXX"/>
      <sheetName val="갑지1"/>
      <sheetName val="갑지2"/>
      <sheetName val="원가"/>
      <sheetName val="집계"/>
      <sheetName val="내역"/>
      <sheetName val="일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단가"/>
      <sheetName val="부하계산"/>
      <sheetName val="부목"/>
      <sheetName val="간지"/>
      <sheetName val="갑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Sheet1"/>
      <sheetName val="수량산출"/>
      <sheetName val="_x0000_"/>
      <sheetName val="내역서"/>
      <sheetName val="내역갑지"/>
      <sheetName val="DATA"/>
      <sheetName val="노임단가"/>
      <sheetName val="품셈표"/>
      <sheetName val="설계산출표지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문학간접"/>
      <sheetName val="E.P.T수량산출서"/>
      <sheetName val="(A)내역서"/>
    </sheetNames>
    <sheetDataSet>
      <sheetData sheetId="0"/>
      <sheetData sheetId="1"/>
      <sheetData sheetId="2" refreshError="1">
        <row r="66">
          <cell r="H66">
            <v>614489601</v>
          </cell>
          <cell r="J66">
            <v>105472673</v>
          </cell>
          <cell r="L66">
            <v>50169978</v>
          </cell>
        </row>
      </sheetData>
      <sheetData sheetId="3"/>
      <sheetData sheetId="4" refreshError="1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5" refreshError="1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6" refreshError="1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데이타"/>
      <sheetName val="식재인부"/>
      <sheetName val="전체분(h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I一般比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내역"/>
      <sheetName val="도급정산"/>
      <sheetName val="데이타"/>
      <sheetName val="식재인부"/>
      <sheetName val="데리네이타현황"/>
      <sheetName val="205정산1"/>
      <sheetName val="일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변 (2)"/>
      <sheetName val="원가계산"/>
      <sheetName val="산출내역서"/>
      <sheetName val="건축"/>
      <sheetName val="토목"/>
      <sheetName val="산출변"/>
      <sheetName val="원가변"/>
      <sheetName val="토목변"/>
      <sheetName val="건축변"/>
      <sheetName val="관"/>
      <sheetName val="Sheet6"/>
      <sheetName val="2차계약설변112"/>
      <sheetName val="총괄표"/>
      <sheetName val="건축내역"/>
      <sheetName val="JOIN(2span)"/>
      <sheetName val="간접"/>
      <sheetName val="총괄내역서"/>
      <sheetName val="(A)내역서"/>
      <sheetName val="2차변경"/>
      <sheetName val="내역서"/>
      <sheetName val="부대공Ⅱ"/>
      <sheetName val="3.자재비(총괄)"/>
      <sheetName val="가감수량"/>
      <sheetName val="맨홀수량산출"/>
      <sheetName val="공사설계"/>
      <sheetName val="단가 및 재료비"/>
      <sheetName val="중기사용료산출근거"/>
      <sheetName val="데이타"/>
      <sheetName val="식재인부"/>
      <sheetName val="요율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구분표"/>
      <sheetName val="제원입력"/>
      <sheetName val="E.P.T수량산출서"/>
      <sheetName val="가설공사비"/>
      <sheetName val="도로구조공사비"/>
      <sheetName val="도로토공공사비"/>
      <sheetName val="여수토공사비"/>
      <sheetName val="총괄내역"/>
      <sheetName val="부대공사"/>
      <sheetName val="설계예시"/>
      <sheetName val="일위대가표"/>
      <sheetName val="노임"/>
      <sheetName val="총괄"/>
      <sheetName val="Total"/>
      <sheetName val="Sheet1 (2)"/>
      <sheetName val="약품공급2"/>
      <sheetName val="좌홍배수장토목"/>
      <sheetName val="배수로총"/>
      <sheetName val="평야부총괄표"/>
      <sheetName val="배수장총괄표"/>
      <sheetName val="5.정산서"/>
      <sheetName val="지급자재"/>
      <sheetName val="토공연장"/>
      <sheetName val="자재"/>
      <sheetName val="터파기및재료"/>
      <sheetName val="공사개요"/>
      <sheetName val="교각1"/>
      <sheetName val="단가산출2"/>
      <sheetName val="단가산출1"/>
      <sheetName val="단가산출서 (2)"/>
      <sheetName val="단가산출서"/>
      <sheetName val="수로BOX"/>
      <sheetName val="2"/>
      <sheetName val="중기기초목록"/>
      <sheetName val="자재단가조사표-수목"/>
      <sheetName val="마장"/>
      <sheetName val="해평견적"/>
      <sheetName val="단위수량"/>
      <sheetName val="단가적용기준"/>
      <sheetName val="마감코팅제산출근거"/>
      <sheetName val="노임단가명세표"/>
      <sheetName val="품공수산출표"/>
      <sheetName val="자재물량산출표"/>
      <sheetName val="제품단가명세표"/>
      <sheetName val="일위대가"/>
      <sheetName val="기초단가"/>
      <sheetName val="설명"/>
      <sheetName val="북제주원가"/>
      <sheetName val="산출근거"/>
      <sheetName val="약품설비"/>
      <sheetName val="견적조건"/>
      <sheetName val="단가(1)"/>
      <sheetName val="DATE"/>
      <sheetName val="관접합및부설"/>
      <sheetName val="단가"/>
      <sheetName val="간선토공재집"/>
      <sheetName val="지선토공재집"/>
      <sheetName val="단가조건(02년)"/>
      <sheetName val="노무산출서"/>
      <sheetName val="9GNG운반"/>
      <sheetName val="AS포장복구 "/>
      <sheetName val="STEEL BOX 단면설계(SEC.8)"/>
      <sheetName val="일위목록"/>
      <sheetName val="단가산출"/>
      <sheetName val="전기일위목록"/>
      <sheetName val="고등학교"/>
      <sheetName val="토공(우물통,기타) "/>
      <sheetName val="수량산출"/>
      <sheetName val="공사요율"/>
      <sheetName val="D"/>
      <sheetName val="공사별 가중치 산출근거(토목)"/>
      <sheetName val="가중치근거(조경)"/>
      <sheetName val="설계내역서"/>
      <sheetName val="설계명세서"/>
      <sheetName val="소요자재명세서"/>
      <sheetName val="토사(PE)"/>
      <sheetName val="토목변_(2)"/>
      <sheetName val="3_자재비(총괄)"/>
      <sheetName val="단가_및_재료비"/>
      <sheetName val="데리네이타현황"/>
      <sheetName val="제출문"/>
      <sheetName val="발주내역서"/>
      <sheetName val="공종별원가계산"/>
      <sheetName val="2공구산출내역"/>
      <sheetName val="기본1"/>
      <sheetName val="수정일위대가"/>
      <sheetName val="집계표_식재"/>
      <sheetName val="장비종합부표"/>
      <sheetName val="부표"/>
      <sheetName val="산출내역서집계표"/>
      <sheetName val="#REF"/>
      <sheetName val="ⴭⴭⴭ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설계예시"/>
      <sheetName val="요율"/>
      <sheetName val="간접"/>
      <sheetName val="수량산출서"/>
      <sheetName val="주공 갑지"/>
      <sheetName val="서문"/>
      <sheetName val="#REF"/>
      <sheetName val="원가계산"/>
      <sheetName val="원가계산 (2)"/>
      <sheetName val="간선토공재집"/>
      <sheetName val="지선토공재집"/>
      <sheetName val="데이타"/>
      <sheetName val="식재인부"/>
      <sheetName val="부대원내역(설비)"/>
      <sheetName val="실행내역"/>
      <sheetName val="노임"/>
      <sheetName val="공통가설공사"/>
      <sheetName val="형틀공사"/>
      <sheetName val="빗물받이(910-510-410)"/>
      <sheetName val="북제주원가"/>
      <sheetName val="내역갑지"/>
      <sheetName val="내역(토목)"/>
      <sheetName val="세부내역"/>
      <sheetName val="관급자재"/>
      <sheetName val="IMPEADENCE MAP 취수장"/>
      <sheetName val="식재"/>
      <sheetName val="시설물"/>
      <sheetName val="식재출력용"/>
      <sheetName val="유지관리"/>
      <sheetName val="단가"/>
      <sheetName val="노무비"/>
      <sheetName val="기성검사원"/>
      <sheetName val="입력"/>
      <sheetName val="기성서류"/>
      <sheetName val="완료계"/>
      <sheetName val="기록대장"/>
      <sheetName val="기록대장 "/>
      <sheetName val="5차설계"/>
      <sheetName val="단위수량"/>
      <sheetName val="준공검사보고서"/>
      <sheetName val="기본"/>
      <sheetName val="을지"/>
      <sheetName val="별표집계"/>
      <sheetName val="갑지"/>
      <sheetName val="200"/>
      <sheetName val="내역서"/>
      <sheetName val="소방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SG"/>
      <sheetName val="4차원가계산서"/>
      <sheetName val="일위대가"/>
      <sheetName val="견적공통"/>
      <sheetName val="A-4"/>
      <sheetName val="일반부표"/>
      <sheetName val="Sheet6"/>
      <sheetName val="물가시세"/>
      <sheetName val="노임단가"/>
      <sheetName val="단가산출서 (2)"/>
      <sheetName val="단가산출서"/>
      <sheetName val="Total"/>
      <sheetName val="설계"/>
      <sheetName val="원가계산서"/>
      <sheetName val="날개수량1.5"/>
      <sheetName val="데리네이타현황"/>
      <sheetName val="제경비율"/>
      <sheetName val="분전함신설"/>
      <sheetName val="접지1종"/>
      <sheetName val="코드"/>
      <sheetName val="일위목록"/>
      <sheetName val="갈현동"/>
      <sheetName val="단가조사"/>
      <sheetName val="계수시트"/>
      <sheetName val="자판실행"/>
      <sheetName val="가실행 내역서"/>
      <sheetName val="준검 내역서"/>
      <sheetName val="도급당초내역"/>
      <sheetName val="총괄내역서"/>
      <sheetName val="전익자재"/>
      <sheetName val="건축내역"/>
      <sheetName val="Sheet1"/>
      <sheetName val="수지표"/>
      <sheetName val="셀명"/>
      <sheetName val="CC16-내역서"/>
      <sheetName val="일위대가(계측기설치)"/>
      <sheetName val="모래기초"/>
      <sheetName val="직급인원"/>
      <sheetName val="총인원"/>
      <sheetName val="4.2유효폭의 계산"/>
      <sheetName val="준공조서"/>
      <sheetName val="공사준공계"/>
      <sheetName val="1.1토목"/>
      <sheetName val="견적을지"/>
      <sheetName val="Sheet1 (2)"/>
      <sheetName val="내역"/>
      <sheetName val="DC-O-4-S(설명서)"/>
      <sheetName val="투찰"/>
      <sheetName val="인건비"/>
      <sheetName val="문학간접"/>
      <sheetName val="토공사"/>
      <sheetName val="2000년1차"/>
      <sheetName val="단가조정"/>
      <sheetName val="재정비직인"/>
      <sheetName val="재정비내역"/>
      <sheetName val="지적고시내역"/>
      <sheetName val="설 계"/>
      <sheetName val="I一般比"/>
      <sheetName val="J直材4"/>
      <sheetName val="설직재-1"/>
      <sheetName val="N賃率-職"/>
      <sheetName val="기본일위"/>
      <sheetName val="집계"/>
      <sheetName val="내역서2안"/>
      <sheetName val="패널"/>
      <sheetName val="홍보비디오"/>
      <sheetName val="직노"/>
      <sheetName val="제직재"/>
      <sheetName val="도급"/>
      <sheetName val="D"/>
      <sheetName val="토공사(흙막이)"/>
      <sheetName val="입찰"/>
      <sheetName val="현경"/>
      <sheetName val="일 위 대 가 표 "/>
      <sheetName val="수목단가"/>
      <sheetName val="시설수량표"/>
      <sheetName val="식재수량표"/>
      <sheetName val="자재단가"/>
      <sheetName val="s"/>
      <sheetName val="수량산출내역1115"/>
      <sheetName val="을"/>
      <sheetName val="단가 및 재료비"/>
      <sheetName val="단가산출1"/>
      <sheetName val="대로근거"/>
      <sheetName val="중로근거"/>
      <sheetName val="Sheet2"/>
      <sheetName val="INPUT"/>
      <sheetName val="Sheet17"/>
      <sheetName val="공정표(1차분)"/>
      <sheetName val="공종보고(총괄)0812,0901,2,3월"/>
      <sheetName val="공종보고(1차분)0812,0901,2,3월"/>
      <sheetName val="토목주소"/>
      <sheetName val="간지"/>
      <sheetName val="수량산출"/>
      <sheetName val="내역(전체)"/>
      <sheetName val="백호우계수"/>
      <sheetName val="개요"/>
      <sheetName val="나.건축"/>
      <sheetName val="갑지(추정)"/>
      <sheetName val="조직"/>
      <sheetName val="공사개요"/>
      <sheetName val="업무분장 "/>
      <sheetName val="공통"/>
      <sheetName val="국내조달(통합-1)"/>
      <sheetName val="집계표"/>
      <sheetName val="Y-WORK"/>
      <sheetName val="EP0618"/>
      <sheetName val="단가 (2)"/>
      <sheetName val="대림경상68억"/>
      <sheetName val="대비표(토공1안)"/>
      <sheetName val="기초"/>
      <sheetName val="6PILE  (돌출)"/>
      <sheetName val="총원가계산서(요율)"/>
      <sheetName val="산출내역서"/>
      <sheetName val="정의"/>
      <sheetName val="준공정산"/>
      <sheetName val="청천내"/>
      <sheetName val="제경비요율"/>
      <sheetName val="전선관"/>
      <sheetName val="입찰안"/>
      <sheetName val="전체"/>
      <sheetName val="횡배수관토공수량"/>
      <sheetName val="70%"/>
      <sheetName val="중기가격"/>
      <sheetName val="99총공사내역서"/>
      <sheetName val="건축내역서"/>
      <sheetName val="설비내역서"/>
      <sheetName val="전기내역서"/>
      <sheetName val="2000전체분"/>
      <sheetName val="금액"/>
      <sheetName val="가설공사 수량"/>
      <sheetName val="1호맨홀가감수량"/>
      <sheetName val="가시설(TYPE-A)"/>
      <sheetName val="1-1평균터파기고(1)"/>
      <sheetName val="1호맨홀수량산출"/>
      <sheetName val="표지세로"/>
      <sheetName val="설계예산서"/>
      <sheetName val="장비종합부표"/>
      <sheetName val="집계표_식재"/>
      <sheetName val="부표"/>
      <sheetName val="내역표지"/>
      <sheetName val="단위단가"/>
      <sheetName val="간선총"/>
      <sheetName val="지선총"/>
      <sheetName val="가도공"/>
      <sheetName val="좌홍배수장토목"/>
      <sheetName val="배수로총"/>
      <sheetName val="평야부총괄표"/>
      <sheetName val="배수장총괄표"/>
      <sheetName val="총괄"/>
      <sheetName val="취수탑"/>
      <sheetName val="용소리교"/>
      <sheetName val="실행철강하도"/>
      <sheetName val="내역서 "/>
      <sheetName val="소비자가"/>
      <sheetName val="#2_일위대가목록"/>
      <sheetName val="소요자재명세서"/>
      <sheetName val="노무비명세서"/>
      <sheetName val="건축일"/>
      <sheetName val="시설물일위"/>
      <sheetName val="가설공사"/>
      <sheetName val="단가결정"/>
      <sheetName val="내역아"/>
      <sheetName val="울타리"/>
      <sheetName val="단가표"/>
      <sheetName val="부대대비"/>
      <sheetName val="냉연집계"/>
      <sheetName val="기둥(원형)"/>
      <sheetName val="평3"/>
      <sheetName val="MACRO1.XLM"/>
      <sheetName val="설계명세서"/>
      <sheetName val="양수장(기계)"/>
      <sheetName val="중기사용료산출근거"/>
      <sheetName val="b_balju"/>
      <sheetName val="전계가"/>
      <sheetName val="기초일위"/>
      <sheetName val="일반수량"/>
      <sheetName val="설계변경 (2)"/>
      <sheetName val="인원데이타"/>
      <sheetName val="COVER"/>
      <sheetName val="실행간접비용"/>
      <sheetName val="설명"/>
      <sheetName val="1~9 하중계산"/>
      <sheetName val="1호맨홀토공"/>
      <sheetName val="일위대가목록"/>
      <sheetName val="Macro1"/>
      <sheetName val="공비대비"/>
      <sheetName val="평가데이터"/>
      <sheetName val="공내역"/>
      <sheetName val="예산"/>
      <sheetName val="대공종"/>
      <sheetName val="정보"/>
      <sheetName val="일위대가 "/>
      <sheetName val="품셈TABLE"/>
      <sheetName val="관리,공감"/>
      <sheetName val="배선(낙차)"/>
      <sheetName val="기초자료입력"/>
      <sheetName val="구천"/>
      <sheetName val="98NS-N"/>
      <sheetName val="공사비총괄표"/>
      <sheetName val="표지"/>
      <sheetName val="지급자재"/>
      <sheetName val="암거날개벽재료집계"/>
      <sheetName val="기본단가표"/>
      <sheetName val="산출0"/>
      <sheetName val="시중노임"/>
      <sheetName val="CP-E2 (품셈표)"/>
      <sheetName val="터파기및재료"/>
      <sheetName val="날개벽"/>
      <sheetName val="토목(대안)"/>
      <sheetName val="설계실행투찰"/>
      <sheetName val="정산내역"/>
      <sheetName val="대치판정"/>
      <sheetName val="수량이동"/>
      <sheetName val="국공유지및사유지"/>
      <sheetName val="단가및재료비"/>
      <sheetName val="남양주댠가표"/>
      <sheetName val="3.공통공사대비"/>
      <sheetName val="6월매출"/>
      <sheetName val="Tabelle1"/>
      <sheetName val="기초부품"/>
      <sheetName val="다목적갑"/>
      <sheetName val="대차대조표"/>
      <sheetName val="부하"/>
      <sheetName val="Config"/>
      <sheetName val="Base"/>
      <sheetName val="공사착공계"/>
      <sheetName val="실행품의서"/>
      <sheetName val="MOTOR"/>
      <sheetName val="DATE"/>
      <sheetName val="일위대가(가설)"/>
      <sheetName val="unit 4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1"/>
      <sheetName val="2"/>
      <sheetName val="3"/>
      <sheetName val="4"/>
      <sheetName val="5"/>
      <sheetName val="일위산출"/>
      <sheetName val="예산조서"/>
      <sheetName val="STAND20"/>
      <sheetName val="벽체면적당일위대가"/>
      <sheetName val="AS포장복구 "/>
      <sheetName val="예가표"/>
      <sheetName val="교통대책내역"/>
      <sheetName val="총물량"/>
      <sheetName val="기계공사"/>
      <sheetName val="조건표"/>
      <sheetName val="104동"/>
      <sheetName val="콘_재료분리(1)"/>
      <sheetName val="3-4현"/>
      <sheetName val="Baby일위대가"/>
      <sheetName val="전신환매도율"/>
      <sheetName val="서울대규장각(가시설흙막이)"/>
      <sheetName val="장비경비"/>
      <sheetName val="저"/>
      <sheetName val="CODE"/>
      <sheetName val="직공비"/>
      <sheetName val="const."/>
      <sheetName val="9GNG운반"/>
      <sheetName val="22전선(P)"/>
      <sheetName val="22전선(L)"/>
      <sheetName val="22전선(R)"/>
      <sheetName val="CTEMCOST"/>
      <sheetName val="99노임기준"/>
      <sheetName val="자재목록표"/>
      <sheetName val="계산내역(설비)"/>
      <sheetName val="품셈표"/>
      <sheetName val="인사자료총집계"/>
      <sheetName val="옥외"/>
      <sheetName val="원가&amp;하도급원가"/>
      <sheetName val="58py"/>
      <sheetName val="증감대비"/>
      <sheetName val="6호기"/>
      <sheetName val="안전관리자급여명세표"/>
      <sheetName val="Sheet4"/>
      <sheetName val="257A1"/>
      <sheetName val="직접비내역서"/>
      <sheetName val="경비"/>
      <sheetName val="22인공"/>
      <sheetName val="일위CODE"/>
      <sheetName val="사유서제출현황-2"/>
      <sheetName val="Front"/>
      <sheetName val="wall"/>
      <sheetName val="4)유동표"/>
      <sheetName val="노무,재료"/>
      <sheetName val="감액총괄표"/>
      <sheetName val="EJ"/>
      <sheetName val="적용기준"/>
      <sheetName val="손익분석"/>
      <sheetName val="DATA"/>
      <sheetName val="SUB일위대가"/>
      <sheetName val="정렬"/>
      <sheetName val="수목데이타"/>
      <sheetName val="공통비(전체)"/>
      <sheetName val="내   역"/>
      <sheetName val="2경간"/>
      <sheetName val="위치조서"/>
      <sheetName val="★도급내역"/>
      <sheetName val="건축공사"/>
      <sheetName val="변경비교-을"/>
      <sheetName val="차액보증"/>
      <sheetName val="수로BOX"/>
      <sheetName val="BID"/>
      <sheetName val="예정공정-전체"/>
      <sheetName val="건축2"/>
      <sheetName val="INSTR"/>
      <sheetName val="단가산출"/>
      <sheetName val="금액내역서"/>
      <sheetName val="총괄표"/>
      <sheetName val="2002하반기노임기준"/>
      <sheetName val="미드수량"/>
      <sheetName val="DATA1"/>
      <sheetName val="평교-내역"/>
      <sheetName val="안정검토(온1)"/>
      <sheetName val="설비적용원가계산"/>
      <sheetName val="1.우편집중내역서"/>
      <sheetName val="부대내역"/>
      <sheetName val="견적서"/>
      <sheetName val="Mc1"/>
      <sheetName val="교대일반수량"/>
      <sheetName val="직재"/>
      <sheetName val="재집"/>
      <sheetName val="재"/>
      <sheetName val="신축(단위)"/>
      <sheetName val="별표 "/>
      <sheetName val="인건-측정"/>
      <sheetName val="개산공사비"/>
      <sheetName val="하중(대현10)"/>
      <sheetName val="보합"/>
      <sheetName val="L_RPTB02_01"/>
      <sheetName val="현장현황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10동"/>
      <sheetName val="일위_파일"/>
      <sheetName val="공통가설"/>
      <sheetName val="BSD (2)"/>
      <sheetName val="일위집계"/>
      <sheetName val="O＆P"/>
      <sheetName val="지구단위계획"/>
      <sheetName val="예산내역서"/>
      <sheetName val="흄관기초"/>
      <sheetName val="Sheet3"/>
      <sheetName val="단위중량"/>
      <sheetName val="물가자료"/>
      <sheetName val="1,2공구원가계산서"/>
      <sheetName val="2공구산출내역"/>
      <sheetName val="1공구산출내역서"/>
      <sheetName val="일위"/>
      <sheetName val="노무비 근거"/>
      <sheetName val="주방환기"/>
      <sheetName val="부영5블럭-1"/>
      <sheetName val="가스내역"/>
      <sheetName val="장비집계"/>
      <sheetName val="gyun"/>
      <sheetName val="계약내역서"/>
      <sheetName val="카렌스센터계량기설치공사"/>
      <sheetName val="철집"/>
      <sheetName val="중기일위대가"/>
      <sheetName val="옹벽철근"/>
      <sheetName val="사리부설"/>
      <sheetName val="산출근거"/>
      <sheetName val="설계서"/>
      <sheetName val="기성2"/>
      <sheetName val="오억미만"/>
      <sheetName val="초기화면"/>
      <sheetName val="밸브설치"/>
      <sheetName val="일위대가표(관로)"/>
      <sheetName val="설비_(2)"/>
      <sheetName val="토목_(2)"/>
      <sheetName val="건축_(2)"/>
      <sheetName val="경비_원본"/>
      <sheetName val="공사비"/>
      <sheetName val="세금계산서(입력)"/>
      <sheetName val=" 견적서"/>
      <sheetName val="부대관련자료"/>
      <sheetName val="단중표"/>
      <sheetName val="SALE"/>
      <sheetName val="VENT"/>
      <sheetName val="tong du toan"/>
      <sheetName val="제경비"/>
      <sheetName val="목차"/>
      <sheetName val="통신물량"/>
      <sheetName val="총괄변경내역서"/>
      <sheetName val="아파트건축"/>
      <sheetName val="관급"/>
      <sheetName val="노무비계"/>
      <sheetName val="최종내역"/>
      <sheetName val="EQUIPMENT -2"/>
      <sheetName val="내역작성"/>
      <sheetName val="장비가동"/>
      <sheetName val="공사대금 지불현황"/>
      <sheetName val="메라"/>
      <sheetName val="D-3109"/>
      <sheetName val="날개벽수량표"/>
      <sheetName val="일위대가표"/>
      <sheetName val="10공구일위"/>
      <sheetName val="정부노임단가"/>
      <sheetName val="표지 (2)"/>
      <sheetName val="설계예산서(2_소천우회토목)"/>
      <sheetName val="교량공"/>
      <sheetName val="견"/>
      <sheetName val="일위단가"/>
      <sheetName val="설계조건"/>
      <sheetName val="이름표"/>
      <sheetName val="C3"/>
      <sheetName val="예총"/>
      <sheetName val="건축총괄"/>
      <sheetName val="결과1"/>
      <sheetName val="구확승인"/>
      <sheetName val="b_balju_cho"/>
      <sheetName val="원가계산하도"/>
      <sheetName val="화해(함평)"/>
      <sheetName val="화해(장성)"/>
      <sheetName val="45,46"/>
      <sheetName val="Sheet5"/>
      <sheetName val="cal"/>
      <sheetName val="품셈"/>
      <sheetName val="A"/>
      <sheetName val="마산월령동골조물량변경"/>
      <sheetName val="2.펌프장(사급자재)"/>
      <sheetName val="플랜트 설치"/>
      <sheetName val="자재단가비교표"/>
      <sheetName val="중기산출근거기초"/>
      <sheetName val="원가계산(2)"/>
      <sheetName val="부속동"/>
      <sheetName val="부하(성남)"/>
      <sheetName val="그림"/>
      <sheetName val="구성1"/>
      <sheetName val="구성2"/>
      <sheetName val="구성3"/>
      <sheetName val="구성4"/>
      <sheetName val="그림2"/>
      <sheetName val="도근좌표"/>
      <sheetName val="배수"/>
      <sheetName val="후관동"/>
      <sheetName val="정화조방수미장"/>
      <sheetName val="합의경상"/>
      <sheetName val="기구조직"/>
      <sheetName val="건축토목내역"/>
      <sheetName val="슬래브(PF)(하류)"/>
      <sheetName val="자재단가조사표-수목"/>
      <sheetName val="일위대가목차"/>
      <sheetName val="실행기고및 투입현황(총괄)"/>
      <sheetName val="본공사"/>
      <sheetName val="쌍송교"/>
      <sheetName val="1.수인터널"/>
      <sheetName val="값"/>
      <sheetName val="구간별"/>
      <sheetName val="원가계산(토목)"/>
      <sheetName val="장비비"/>
      <sheetName val="심사"/>
      <sheetName val="JUCKEYK"/>
      <sheetName val="의왕내역"/>
      <sheetName val="점수계산1-2"/>
      <sheetName val="전기변내역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단위세대물량"/>
      <sheetName val="안양건축"/>
      <sheetName val="6동"/>
      <sheetName val="G.R300경비"/>
      <sheetName val="자료"/>
      <sheetName val="EACT10"/>
      <sheetName val="부안일위"/>
      <sheetName val="토공(우물통,기타) "/>
      <sheetName val="투찰가"/>
      <sheetName val="차선도색현황"/>
      <sheetName val="ABUT수량-A1"/>
      <sheetName val="(갑)"/>
      <sheetName val="내역(중앙)"/>
      <sheetName val="내역(창신)"/>
      <sheetName val="전기공사일위대가"/>
      <sheetName val="내역서(설비+소방)"/>
      <sheetName val="저리조양"/>
      <sheetName val="물가대비표"/>
      <sheetName val="DATA입력"/>
      <sheetName val="적심사표"/>
      <sheetName val="주공_갑지"/>
      <sheetName val="원가계산_(2)"/>
      <sheetName val="설_계"/>
      <sheetName val="단가산출서_(2)"/>
      <sheetName val="날개수량1_5"/>
      <sheetName val="일_위_대_가_표_"/>
      <sheetName val="단가_및_재료비"/>
      <sheetName val="Sheet1_(2)"/>
      <sheetName val="4_2유효폭의_계산"/>
      <sheetName val="1_1토목"/>
      <sheetName val="가실행_내역서"/>
      <sheetName val="준검_내역서"/>
      <sheetName val="나_건축"/>
      <sheetName val="기록대장_"/>
      <sheetName val="1~9_하중계산"/>
      <sheetName val="IMPEADENCE_MAP_취수장"/>
      <sheetName val="내역서_"/>
      <sheetName val="6PILE__(돌출)"/>
      <sheetName val="업무분장_"/>
      <sheetName val="표지_(2)"/>
      <sheetName val="가설공사_수량"/>
      <sheetName val="3_공통공사대비"/>
      <sheetName val="일위대가_"/>
      <sheetName val="설계변경_(2)"/>
      <sheetName val="1_우편집중내역서"/>
      <sheetName val="const_"/>
      <sheetName val="단가_(2)"/>
      <sheetName val="AS포장복구_"/>
      <sheetName val="간접비계산"/>
      <sheetName val="전기혼잡제경비(45)"/>
      <sheetName val="기성갑지"/>
      <sheetName val="약품설비"/>
      <sheetName val="이름정의"/>
      <sheetName val="Tool"/>
      <sheetName val="조명시설"/>
      <sheetName val="준공조서갑지"/>
      <sheetName val="사원등록"/>
      <sheetName val="호봉 (2)"/>
      <sheetName val="장비용량표"/>
      <sheetName val="편성절차"/>
      <sheetName val="경지횡단복구"/>
      <sheetName val="예산명세서"/>
      <sheetName val="static.cal"/>
      <sheetName val="일위대가(건축)"/>
      <sheetName val="CHITIET VL-NC"/>
      <sheetName val="DON GIA"/>
      <sheetName val="사용자일위"/>
      <sheetName val="보할최종(준공)only"/>
      <sheetName val="010101"/>
      <sheetName val="원형1호맨홀토공수량"/>
      <sheetName val="내역1"/>
      <sheetName val="아파트_9"/>
      <sheetName val="우각부보강"/>
      <sheetName val="철거집계"/>
      <sheetName val="대전-교대(A1-A2)"/>
      <sheetName val="공사비예산서(토목분)"/>
      <sheetName val="2차변경"/>
      <sheetName val="총괄서"/>
      <sheetName val="관로토공집계표"/>
      <sheetName val="T13(P68~72,78)"/>
      <sheetName val="배수공"/>
      <sheetName val="최초설계"/>
      <sheetName val="가정조건"/>
      <sheetName val="1월"/>
      <sheetName val="경비예산累计(对外招待费)"/>
      <sheetName val="현금"/>
      <sheetName val="신부서코드"/>
      <sheetName val="전기"/>
      <sheetName val="중기손료"/>
      <sheetName val="인원계획"/>
      <sheetName val="계약내역(2)"/>
      <sheetName val="토공집계"/>
      <sheetName val="기초일위대가"/>
      <sheetName val="식재일위대가"/>
      <sheetName val="견적"/>
      <sheetName val="일위대가서식"/>
      <sheetName val="토목내역서 (도급단가)"/>
      <sheetName val="CON'C"/>
      <sheetName val="통장출금액"/>
      <sheetName val="전체공사"/>
      <sheetName val="하부철근수량"/>
      <sheetName val="예산내역서(총괄)"/>
      <sheetName val="공제대산출"/>
      <sheetName val="인부노임"/>
      <sheetName val="단가대비표"/>
      <sheetName val="잡비계산"/>
      <sheetName val="sw1"/>
      <sheetName val="NOMUBI"/>
      <sheetName val="구분표"/>
      <sheetName val="주상복합실비산출"/>
      <sheetName val="주상복합"/>
      <sheetName val="11공사비요율"/>
      <sheetName val="사업분석"/>
      <sheetName val="원가계산(도급기성)"/>
      <sheetName val="실행"/>
      <sheetName val="table"/>
      <sheetName val="여과지동"/>
      <sheetName val="기초자료"/>
      <sheetName val="fursys"/>
      <sheetName val=" HIT-&gt;HMC 견적(3900)"/>
      <sheetName val="시설물기초"/>
      <sheetName val="삭제내역1차"/>
      <sheetName val="제원입력"/>
      <sheetName val="터널조도"/>
      <sheetName val="토공(완충)"/>
      <sheetName val="갈집"/>
      <sheetName val="낙석방지망"/>
      <sheetName val="낙석집"/>
      <sheetName val="부대집"/>
      <sheetName val="표지집"/>
      <sheetName val="산출"/>
      <sheetName val="적용대가 및 비목군"/>
      <sheetName val="복구경비"/>
      <sheetName val="건축-물가변동"/>
      <sheetName val="일위(시설)"/>
      <sheetName val="일별"/>
      <sheetName val="구조해석"/>
      <sheetName val="산출서"/>
      <sheetName val="창호"/>
      <sheetName val="시화점실행"/>
      <sheetName val="자재 집계표"/>
      <sheetName val="약품공급2"/>
      <sheetName val="DATA테이블1 (2)"/>
      <sheetName val="부하계산서"/>
      <sheetName val="단독"/>
      <sheetName val="실행(표지,갑,을)"/>
      <sheetName val="감녹제"/>
      <sheetName val="강산제"/>
      <sheetName val="검산제"/>
      <sheetName val="교산제"/>
      <sheetName val="구룡제"/>
      <sheetName val="구산제"/>
      <sheetName val="구정제"/>
      <sheetName val="궁천대죽제"/>
      <sheetName val="남계제"/>
      <sheetName val="남봉제"/>
      <sheetName val="내구제"/>
      <sheetName val="대성제"/>
      <sheetName val="대촌제"/>
      <sheetName val="도덕제"/>
      <sheetName val="동계제"/>
      <sheetName val="동복제"/>
      <sheetName val="망월제"/>
      <sheetName val="목사동제"/>
      <sheetName val="목천제"/>
      <sheetName val="병암제"/>
      <sheetName val="병영제"/>
      <sheetName val="봉냉제"/>
      <sheetName val="사천상류"/>
      <sheetName val="사천하류"/>
      <sheetName val="산호제"/>
      <sheetName val="삼천제"/>
      <sheetName val="석곡제"/>
      <sheetName val="선동제"/>
      <sheetName val="선암제"/>
      <sheetName val="기타현황"/>
      <sheetName val="소양제"/>
      <sheetName val="송림제"/>
      <sheetName val="송풍제"/>
      <sheetName val="쌍치제"/>
      <sheetName val="영산강보축"/>
      <sheetName val="옥정제"/>
      <sheetName val="왕궁제"/>
      <sheetName val="용호제"/>
      <sheetName val="유치제"/>
      <sheetName val="작천제"/>
      <sheetName val="장평제"/>
      <sheetName val="적동동삼제"/>
      <sheetName val="죽곡제"/>
      <sheetName val="죽산제"/>
      <sheetName val="지산제"/>
      <sheetName val="지석천"/>
      <sheetName val="창평제"/>
      <sheetName val="천호제"/>
      <sheetName val="팔덕제"/>
      <sheetName val="평지제"/>
      <sheetName val="홍정제"/>
      <sheetName val="회문제"/>
    </sheetNames>
    <sheetDataSet>
      <sheetData sheetId="0">
        <row r="2">
          <cell r="AB2" t="str">
            <v>공사명 : 한국애니메이션고등학교 신축공사</v>
          </cell>
        </row>
      </sheetData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C4" t="str">
            <v>13 금속공사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"/>
      <sheetName val="내역서"/>
      <sheetName val="일위대가"/>
      <sheetName val="부하계산"/>
      <sheetName val="수량산출(총괄)"/>
      <sheetName val="수량산출기초(케블등)"/>
      <sheetName val="수량산출기초(기초대)"/>
      <sheetName val="수량산출기초(기계화시공)"/>
      <sheetName val="단가비교표"/>
      <sheetName val="일위"/>
      <sheetName val="제경비요율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F4">
            <v>60</v>
          </cell>
        </row>
        <row r="5">
          <cell r="F5">
            <v>38</v>
          </cell>
        </row>
        <row r="6">
          <cell r="F6">
            <v>5.5</v>
          </cell>
        </row>
        <row r="7">
          <cell r="F7">
            <v>5.5</v>
          </cell>
        </row>
        <row r="8">
          <cell r="F8">
            <v>5.5</v>
          </cell>
        </row>
        <row r="9">
          <cell r="F9">
            <v>38</v>
          </cell>
        </row>
        <row r="10">
          <cell r="F10">
            <v>5.5</v>
          </cell>
        </row>
        <row r="11">
          <cell r="F11">
            <v>38</v>
          </cell>
        </row>
        <row r="12">
          <cell r="F12">
            <v>38</v>
          </cell>
        </row>
        <row r="13">
          <cell r="F13">
            <v>22</v>
          </cell>
        </row>
        <row r="14">
          <cell r="F14">
            <v>8</v>
          </cell>
        </row>
        <row r="15">
          <cell r="F15">
            <v>8</v>
          </cell>
        </row>
        <row r="16">
          <cell r="F16">
            <v>14</v>
          </cell>
        </row>
        <row r="17">
          <cell r="F17">
            <v>14</v>
          </cell>
        </row>
        <row r="18">
          <cell r="F18">
            <v>5.5</v>
          </cell>
        </row>
        <row r="19">
          <cell r="F19">
            <v>5.5</v>
          </cell>
        </row>
        <row r="20">
          <cell r="F20">
            <v>60</v>
          </cell>
        </row>
        <row r="21">
          <cell r="F21">
            <v>5.5</v>
          </cell>
        </row>
        <row r="22">
          <cell r="F22">
            <v>5.5</v>
          </cell>
        </row>
        <row r="23">
          <cell r="F23">
            <v>60</v>
          </cell>
        </row>
        <row r="24">
          <cell r="F24">
            <v>60</v>
          </cell>
        </row>
        <row r="25">
          <cell r="F25">
            <v>5.5</v>
          </cell>
        </row>
        <row r="26">
          <cell r="F26">
            <v>38</v>
          </cell>
        </row>
        <row r="30">
          <cell r="F30">
            <v>38</v>
          </cell>
        </row>
        <row r="31">
          <cell r="F31">
            <v>22</v>
          </cell>
        </row>
        <row r="32">
          <cell r="F32">
            <v>14</v>
          </cell>
        </row>
        <row r="33">
          <cell r="F33">
            <v>8</v>
          </cell>
        </row>
        <row r="34">
          <cell r="F34">
            <v>8</v>
          </cell>
        </row>
        <row r="35">
          <cell r="F35">
            <v>8</v>
          </cell>
        </row>
        <row r="36">
          <cell r="F36">
            <v>5.5</v>
          </cell>
        </row>
        <row r="37">
          <cell r="F37">
            <v>5.5</v>
          </cell>
        </row>
        <row r="38">
          <cell r="F38">
            <v>60</v>
          </cell>
        </row>
        <row r="39">
          <cell r="F39">
            <v>60</v>
          </cell>
        </row>
        <row r="40">
          <cell r="F40">
            <v>38</v>
          </cell>
        </row>
        <row r="41">
          <cell r="F41">
            <v>22</v>
          </cell>
        </row>
        <row r="42">
          <cell r="F42">
            <v>22</v>
          </cell>
        </row>
        <row r="43">
          <cell r="F43">
            <v>14</v>
          </cell>
        </row>
        <row r="44">
          <cell r="F44">
            <v>14</v>
          </cell>
        </row>
        <row r="45">
          <cell r="F45">
            <v>8</v>
          </cell>
        </row>
        <row r="46">
          <cell r="F46">
            <v>22</v>
          </cell>
        </row>
        <row r="47">
          <cell r="F47">
            <v>22</v>
          </cell>
        </row>
        <row r="48">
          <cell r="F48">
            <v>22</v>
          </cell>
        </row>
        <row r="49">
          <cell r="F49">
            <v>14</v>
          </cell>
        </row>
        <row r="50">
          <cell r="F50">
            <v>8</v>
          </cell>
        </row>
        <row r="51">
          <cell r="F51">
            <v>5.5</v>
          </cell>
        </row>
        <row r="52">
          <cell r="F52">
            <v>38</v>
          </cell>
        </row>
        <row r="53">
          <cell r="F53">
            <v>5.5</v>
          </cell>
        </row>
        <row r="57">
          <cell r="F57">
            <v>22</v>
          </cell>
        </row>
        <row r="58">
          <cell r="F58">
            <v>5.5</v>
          </cell>
        </row>
        <row r="59">
          <cell r="F59">
            <v>22</v>
          </cell>
        </row>
        <row r="60">
          <cell r="F60">
            <v>8</v>
          </cell>
        </row>
        <row r="61">
          <cell r="F61">
            <v>8</v>
          </cell>
        </row>
        <row r="62">
          <cell r="F62">
            <v>22</v>
          </cell>
        </row>
        <row r="63">
          <cell r="F63">
            <v>22</v>
          </cell>
        </row>
        <row r="64">
          <cell r="F64">
            <v>14</v>
          </cell>
        </row>
        <row r="65">
          <cell r="F65">
            <v>14</v>
          </cell>
        </row>
        <row r="66">
          <cell r="F66">
            <v>5.5</v>
          </cell>
        </row>
        <row r="67">
          <cell r="F67">
            <v>5.5</v>
          </cell>
        </row>
      </sheetData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각형맨홀"/>
      <sheetName val="가시설수량"/>
      <sheetName val="수량산출기초(케블등)"/>
      <sheetName val="전선관"/>
      <sheetName val="Sheet1 (2)"/>
      <sheetName val="산출근거"/>
      <sheetName val="부대내역"/>
      <sheetName val="일위대가"/>
      <sheetName val="자재비"/>
      <sheetName val="수량집계표"/>
      <sheetName val="가시설단위수량"/>
      <sheetName val="SORCE1"/>
      <sheetName val="공내역"/>
      <sheetName val="수량산출"/>
      <sheetName val="토목주소"/>
      <sheetName val="암거공-송암"/>
      <sheetName val="7. 결과요약"/>
      <sheetName val="대창(함평)"/>
      <sheetName val="대창(장성)"/>
      <sheetName val="대창(함평)-창열"/>
      <sheetName val="일반수량"/>
      <sheetName val="COPING-1"/>
      <sheetName val="역T형교대-2수량"/>
      <sheetName val="제진기"/>
      <sheetName val="가제당공사비"/>
      <sheetName val="기초처리공사비"/>
      <sheetName val="복통공사비"/>
      <sheetName val="본제당공사비"/>
      <sheetName val="자재대"/>
      <sheetName val="중기운반비"/>
      <sheetName val="진입도로공사비"/>
      <sheetName val="취수탑공사비"/>
      <sheetName val="토취장복구"/>
      <sheetName val="DATA"/>
      <sheetName val="guard(mac)"/>
      <sheetName val="ABUT수량-A1"/>
      <sheetName val="교각계산"/>
      <sheetName val="산출내역서집계표"/>
      <sheetName val="별표집계"/>
      <sheetName val="요율"/>
      <sheetName val="단위수량"/>
      <sheetName val="암거단위-1련"/>
      <sheetName val="토사(PE)"/>
      <sheetName val="데이타"/>
      <sheetName val="식재인부"/>
      <sheetName val="부안일위"/>
      <sheetName val="#REF"/>
      <sheetName val="횡 연장"/>
      <sheetName val="6.7.8.우물통"/>
      <sheetName val="암센터"/>
      <sheetName val="전기"/>
      <sheetName val="간접"/>
      <sheetName val="공사비총괄표"/>
      <sheetName val="WORK"/>
      <sheetName val="가설공사비"/>
      <sheetName val="도로구조공사비"/>
      <sheetName val="도로토공공사비"/>
      <sheetName val="여수토공사비"/>
      <sheetName val="AS포장복구 "/>
      <sheetName val="주공 갑지"/>
      <sheetName val="1.우편집중내역서"/>
      <sheetName val="Y-WORK"/>
      <sheetName val="설계"/>
      <sheetName val="터널조도"/>
      <sheetName val="DATE"/>
      <sheetName val="1호맨홀수량산출"/>
      <sheetName val="Sheet3"/>
      <sheetName val="08인건비 산거"/>
      <sheetName val="05산출내역서"/>
      <sheetName val="물가자료"/>
      <sheetName val="정부노임"/>
      <sheetName val="가공비"/>
      <sheetName val="98수문일위"/>
      <sheetName val="단가"/>
      <sheetName val="단가산출서 (2)"/>
      <sheetName val="단가산출서"/>
      <sheetName val="직노"/>
      <sheetName val="재료집계표"/>
      <sheetName val="암거 제원표"/>
      <sheetName val="INPUT"/>
      <sheetName val="공사비"/>
      <sheetName val="내역서"/>
      <sheetName val="총괄표"/>
      <sheetName val="입력"/>
      <sheetName val="집계표(육상)"/>
      <sheetName val="예산변경사항"/>
      <sheetName val="Total"/>
      <sheetName val="철집"/>
      <sheetName val="VXXXXX"/>
      <sheetName val="간지"/>
      <sheetName val="총괄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U25">
            <v>0.76200000000000001</v>
          </cell>
          <cell r="W25">
            <v>0.11</v>
          </cell>
          <cell r="AB25">
            <v>53.16</v>
          </cell>
        </row>
      </sheetData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횡 연장"/>
      <sheetName val="일용노임단가"/>
      <sheetName val="참조자료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일위대가목차"/>
      <sheetName val="날개벽"/>
      <sheetName val="공통단가"/>
      <sheetName val="운반비"/>
      <sheetName val="횡배수관집현황(2공구)"/>
      <sheetName val="비탈면보호공수량산출"/>
      <sheetName val="자료"/>
      <sheetName val="단가일람"/>
      <sheetName val="조경일람"/>
      <sheetName val=""/>
      <sheetName val="Mc1"/>
      <sheetName val="일위대가"/>
      <sheetName val="일위대가(4층원격)"/>
    </sheetNames>
    <definedNames>
      <definedName name="수식입력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,목차"/>
      <sheetName val="설계서"/>
      <sheetName val="원가"/>
      <sheetName val="내역"/>
      <sheetName val="일위"/>
      <sheetName val="수량(집계)"/>
      <sheetName val="공량"/>
      <sheetName val="단가"/>
      <sheetName val="주방환기"/>
      <sheetName val="오억미만"/>
      <sheetName val="기본단가표"/>
      <sheetName val="직재"/>
      <sheetName val="데이타"/>
      <sheetName val="식재인부"/>
      <sheetName val="직접비"/>
      <sheetName val="수량산출기초(케블등)"/>
      <sheetName val="물가자료"/>
      <sheetName val="수량산출"/>
      <sheetName val="을"/>
      <sheetName val="원가계산서"/>
      <sheetName val="Sheet1"/>
      <sheetName val="1.우편집중내역서"/>
      <sheetName val="토적표"/>
      <sheetName val="H-PILE수량집계"/>
      <sheetName val="산출내역서집계표"/>
      <sheetName val="날개벽"/>
      <sheetName val="설계명세서"/>
      <sheetName val="말뚝지지력산정"/>
      <sheetName val="제경비요율"/>
      <sheetName val="용수량(생활용수)"/>
      <sheetName val="총원가계산서(요율)"/>
      <sheetName val="Front"/>
      <sheetName val="wall"/>
      <sheetName val="시화점실행"/>
      <sheetName val="EQT-ESTN"/>
      <sheetName val="N賃率-職"/>
      <sheetName val="#REF+물량산출근거서!$C$88"/>
      <sheetName val="Macro(조도)"/>
      <sheetName val="노임단가"/>
      <sheetName val="1.일위대가"/>
      <sheetName val="중기손료"/>
      <sheetName val="이름표지정"/>
      <sheetName val="내역서11"/>
      <sheetName val="감액총괄표"/>
      <sheetName val="자재비"/>
      <sheetName val="정산내역"/>
      <sheetName val="설계기준"/>
      <sheetName val="내역1"/>
      <sheetName val="__"/>
      <sheetName val="전선관"/>
      <sheetName val="부대내역"/>
      <sheetName val="수목단가"/>
      <sheetName val="시설수량표"/>
      <sheetName val="식재수량표"/>
      <sheetName val="일위목록"/>
      <sheetName val="자재단가"/>
      <sheetName val="소방"/>
      <sheetName val="갑지"/>
      <sheetName val="집계표"/>
      <sheetName val="Macro1"/>
      <sheetName val="대치판정"/>
      <sheetName val="단가대비표"/>
      <sheetName val="일위대가목록"/>
      <sheetName val="수량(건축)"/>
      <sheetName val="수량산출서"/>
      <sheetName val="CTEMCOST"/>
      <sheetName val="단위세대물량"/>
      <sheetName val="2000노임기준"/>
      <sheetName val="식재일위대가"/>
      <sheetName val="내역표지"/>
      <sheetName val="개요"/>
      <sheetName val="기안"/>
      <sheetName val="마케팅"/>
      <sheetName val="목차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인제내역"/>
      <sheetName val="000000"/>
      <sheetName val="노임단가 (2)"/>
      <sheetName val="내역서"/>
      <sheetName val="I一般比"/>
      <sheetName val="CON기초"/>
      <sheetName val="주방"/>
      <sheetName val="내역서-전체낙찰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전선관"/>
      <sheetName val="내역서"/>
      <sheetName val="Y-WORK"/>
      <sheetName val="건설기계"/>
      <sheetName val="노임"/>
      <sheetName val="단가산출"/>
      <sheetName val="사급자재"/>
      <sheetName val="일위대가"/>
      <sheetName val="2.대외공문"/>
      <sheetName val="일위대가(사토)"/>
      <sheetName val="13차"/>
      <sheetName val="H-PILE수량집계"/>
      <sheetName val="단가"/>
      <sheetName val="단가일람"/>
      <sheetName val="조경일람"/>
      <sheetName val="상각비"/>
      <sheetName val="일위"/>
      <sheetName val="날개벽"/>
      <sheetName val="000000"/>
      <sheetName val="1.일위대가"/>
      <sheetName val="건축공사"/>
      <sheetName val="결재갑지"/>
      <sheetName val="수정계획3"/>
      <sheetName val="각형맨홀"/>
      <sheetName val="건축내역서"/>
      <sheetName val="설비내역서"/>
      <sheetName val="전기내역서"/>
      <sheetName val="집계표"/>
      <sheetName val="환경기계공정표 (3)"/>
      <sheetName val="연동내역"/>
      <sheetName val="공사"/>
      <sheetName val="수량산출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실행대비"/>
      <sheetName val="돌담교 상부수량"/>
      <sheetName val="SLAB&quot;1&quot;"/>
      <sheetName val="H-PILE수량집계"/>
      <sheetName val="수량-가로등"/>
      <sheetName val="단가"/>
      <sheetName val="총괄"/>
      <sheetName val="기초단가"/>
      <sheetName val="중기손료"/>
      <sheetName val="말뚝지지력산정"/>
      <sheetName val="산출근거"/>
      <sheetName val="토적표"/>
      <sheetName val="노임이"/>
      <sheetName val="실행철강하도"/>
      <sheetName val="수량산출"/>
      <sheetName val="공사개요"/>
      <sheetName val="산근"/>
      <sheetName val="설계예시"/>
      <sheetName val="일위대가9803"/>
      <sheetName val="설계명세서"/>
      <sheetName val="입력자료"/>
      <sheetName val="내역서1999.8최종"/>
      <sheetName val="내역서 제출"/>
      <sheetName val="1단계"/>
      <sheetName val="우수받이"/>
      <sheetName val="역T형교대(말뚝기초)"/>
      <sheetName val="건축"/>
      <sheetName val="기안"/>
      <sheetName val="용수량(생활용수)"/>
      <sheetName val="해평견적"/>
      <sheetName val="#REF"/>
      <sheetName val="DATE"/>
      <sheetName val="원가계산"/>
      <sheetName val="FILE1"/>
      <sheetName val="입찰안"/>
      <sheetName val="ABUT수량-A1"/>
      <sheetName val="단위수량"/>
      <sheetName val="전기"/>
      <sheetName val="개산공사비"/>
      <sheetName val="제원및배치"/>
      <sheetName val="돌담교_상부수량"/>
      <sheetName val="CON기초"/>
      <sheetName val="SAP_INPUT"/>
      <sheetName val="토목주소"/>
      <sheetName val="가시설수량"/>
      <sheetName val="3BL공동구 수량"/>
      <sheetName val="8.석축단위(H=1.5M)"/>
      <sheetName val="견적단가"/>
      <sheetName val="테이블"/>
      <sheetName val="6PILE  (돌출)"/>
      <sheetName val="6호기"/>
      <sheetName val="CON'C"/>
      <sheetName val="철거산출근거"/>
      <sheetName val="소비자가"/>
      <sheetName val="건축내역"/>
      <sheetName val="자재단가"/>
      <sheetName val="노임단가"/>
      <sheetName val="I一般比"/>
      <sheetName val="건축명"/>
      <sheetName val="기계명"/>
      <sheetName val="전기명"/>
      <sheetName val="토목명"/>
      <sheetName val="Sheet5"/>
      <sheetName val="BID"/>
      <sheetName val="내역"/>
      <sheetName val="8.PILE  (돌출)"/>
      <sheetName val="원가계산서"/>
      <sheetName val="날개벽수량표"/>
      <sheetName val="덕전리"/>
      <sheetName val="설계기준"/>
      <sheetName val="내역1"/>
      <sheetName val="데이타"/>
      <sheetName val="식재인부"/>
      <sheetName val="단중표"/>
      <sheetName val="구체"/>
      <sheetName val="좌측날개벽"/>
      <sheetName val="우측날개벽"/>
      <sheetName val="Sheet3"/>
      <sheetName val="setup"/>
      <sheetName val="연결관암거"/>
      <sheetName val="2공구산출내역"/>
      <sheetName val="식재가격"/>
      <sheetName val="식재총괄"/>
      <sheetName val="일위목록"/>
      <sheetName val="Sheet1"/>
      <sheetName val="교각1"/>
      <sheetName val="단가산출서1"/>
      <sheetName val="바닥판"/>
      <sheetName val="입력DATA"/>
      <sheetName val="총괄내역서"/>
      <sheetName val="신천3호용수로"/>
      <sheetName val="터파기및재료"/>
      <sheetName val="3련 BOX"/>
      <sheetName val="총괄표"/>
      <sheetName val="내역서"/>
      <sheetName val="CC16-내역서"/>
      <sheetName val="4.2유효폭의 계산"/>
      <sheetName val="이토변실"/>
      <sheetName val="단위단가"/>
      <sheetName val="교대(A1)"/>
      <sheetName val="건축공사실행"/>
      <sheetName val="예산명세서"/>
      <sheetName val="자료입력"/>
      <sheetName val="도로"/>
      <sheetName val="방음벽기초"/>
      <sheetName val="INPUT"/>
      <sheetName val="POL6차-PIPING"/>
      <sheetName val="b_balju_cho"/>
      <sheetName val="2호맨홀공제수량"/>
      <sheetName val="2.가정단면"/>
      <sheetName val="사급자재"/>
      <sheetName val="BOX-1510"/>
      <sheetName val="건물철거"/>
      <sheetName val="기타배수구조물깨기-단위수량"/>
      <sheetName val="단가대비표"/>
      <sheetName val="갑지(추정)"/>
      <sheetName val="노무비단가"/>
      <sheetName val="2.토목공사"/>
      <sheetName val="정부노임단가"/>
      <sheetName val="2000전체분"/>
      <sheetName val="2000년1차"/>
      <sheetName val="관급자재대"/>
      <sheetName val="기계경비(시간당)"/>
      <sheetName val="램머"/>
      <sheetName val="청주(철골발주의뢰서)"/>
      <sheetName val="일위대가표"/>
      <sheetName val="실행"/>
      <sheetName val="수목단가"/>
      <sheetName val="시설수량표"/>
      <sheetName val="식재수량표"/>
      <sheetName val="내역표지"/>
      <sheetName val="99노임기준"/>
      <sheetName val="신규보류입력"/>
      <sheetName val="이름정의"/>
      <sheetName val="1.설계조건"/>
      <sheetName val="Macro2"/>
      <sheetName val="설명서 "/>
      <sheetName val="토목"/>
      <sheetName val="년도별노임표"/>
      <sheetName val="중기목록표"/>
      <sheetName val="대림경상68억"/>
      <sheetName val="구조물철거타공정이월"/>
      <sheetName val="골조시행"/>
      <sheetName val="건축계약내역"/>
      <sheetName val="수량산출서"/>
      <sheetName val="대전가오_견출_집계표"/>
      <sheetName val="공사"/>
      <sheetName val="안전장치"/>
      <sheetName val="데리네이타현황"/>
      <sheetName val="맨홀수량"/>
      <sheetName val="수로BOX"/>
      <sheetName val="초"/>
      <sheetName val="가도공"/>
      <sheetName val="토공개요C"/>
      <sheetName val="정공공사"/>
      <sheetName val="공사비 증감 내역서"/>
      <sheetName val="관경별내역서"/>
      <sheetName val="작업입력"/>
      <sheetName val="Macro1"/>
      <sheetName val="노임"/>
      <sheetName val="2003상반기노임기준"/>
      <sheetName val="중기단가LIST"/>
      <sheetName val="산출기준"/>
      <sheetName val="개별직종노임"/>
      <sheetName val="엔지니어링노임"/>
      <sheetName val="중동공구"/>
      <sheetName val="집수정(600-700)"/>
      <sheetName val="DATA"/>
      <sheetName val="교각계산"/>
      <sheetName val="문산방향-교대(A2)"/>
      <sheetName val="건축내역서"/>
      <sheetName val="설비내역서"/>
      <sheetName val="전기내역서"/>
      <sheetName val="집계표"/>
      <sheetName val="간지"/>
      <sheetName val="철거현황"/>
      <sheetName val="종형증설공"/>
      <sheetName val="노임단가 (2)"/>
      <sheetName val="견적서"/>
      <sheetName val="원가&amp;하도급원가"/>
      <sheetName val="설계설명서"/>
      <sheetName val="실행(ALT1)"/>
      <sheetName val="양식3"/>
      <sheetName val="일위대가목차"/>
      <sheetName val="을지"/>
      <sheetName val="단가비교표"/>
      <sheetName val="차액보증"/>
      <sheetName val="갑지"/>
      <sheetName val="Sheet2"/>
      <sheetName val="노임,재료비"/>
      <sheetName val="수량"/>
      <sheetName val="개별직종노임단가(2003.9)"/>
      <sheetName val="위생"/>
      <sheetName val="대비"/>
      <sheetName val="표지"/>
      <sheetName val="내역을"/>
      <sheetName val="COPING"/>
      <sheetName val="입력"/>
      <sheetName val="초기화면"/>
      <sheetName val="7.PILE  (돌출)"/>
      <sheetName val="단면치수"/>
      <sheetName val="T13(P68~72,78)"/>
      <sheetName val="단가조사서"/>
      <sheetName val="L_RPTB02_01"/>
      <sheetName val="A2"/>
      <sheetName val="계단"/>
      <sheetName val=" 상부공통집계(총괄)"/>
      <sheetName val="대창(함평)"/>
      <sheetName val="대창(장성)"/>
      <sheetName val="대창(함평)-창열"/>
      <sheetName val="Total"/>
      <sheetName val="2-1. 경관조명 내역총괄표"/>
      <sheetName val="각형맨홀"/>
      <sheetName val="pier-1"/>
      <sheetName val="BOX(1.5X1.5)"/>
      <sheetName val="일반수량"/>
      <sheetName val="토공"/>
      <sheetName val="일위"/>
      <sheetName val="경비_원본"/>
      <sheetName val="산출내역서집계표"/>
      <sheetName val="증감내역서"/>
      <sheetName val="날개벽(TYPE2)"/>
      <sheetName val="적용기준"/>
      <sheetName val="전등수량산출"/>
      <sheetName val="터파기단면도(보도)"/>
      <sheetName val="집계"/>
      <sheetName val="기본일위"/>
      <sheetName val="조작대(1연)"/>
      <sheetName val="Sheet1 (2)"/>
      <sheetName val="건축일위"/>
      <sheetName val="그라우팅일위"/>
      <sheetName val="설계변경총괄표(계산식)"/>
      <sheetName val="우수공"/>
      <sheetName val="tggwan(mac)"/>
      <sheetName val="참여현황 (직원)"/>
      <sheetName val="부대내역"/>
      <sheetName val="도급"/>
      <sheetName val="총 원가계산"/>
      <sheetName val="가감수량"/>
      <sheetName val="맨홀수량산출"/>
      <sheetName val="사  업  비  수  지  예  산  서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설계내역서"/>
      <sheetName val="역T형"/>
      <sheetName val="재료비"/>
      <sheetName val="시설일위"/>
      <sheetName val="식재일위"/>
      <sheetName val="공사원가계산서"/>
      <sheetName val="도급예산내역서총괄표"/>
      <sheetName val="실행내역(10.13)"/>
      <sheetName val="물가시세"/>
      <sheetName val="단가 및 재료비"/>
      <sheetName val="중기사용료산출근거"/>
      <sheetName val="기존건물 깨기원단위"/>
      <sheetName val="Front"/>
      <sheetName val="wall"/>
      <sheetName val="토공개요"/>
      <sheetName val="토공(1)"/>
      <sheetName val="준공조서"/>
      <sheetName val="공사준공계"/>
      <sheetName val="준공검사보고서"/>
      <sheetName val="부속동"/>
      <sheetName val="변화치수"/>
      <sheetName val="코드표"/>
      <sheetName val="HVAC"/>
      <sheetName val="투찰"/>
      <sheetName val="FAB별"/>
      <sheetName val="기본데이타입력"/>
      <sheetName val="단가산출2"/>
      <sheetName val="보도교산출근거"/>
      <sheetName val="대공종"/>
      <sheetName val="격점수량"/>
      <sheetName val="AS포장복구 "/>
      <sheetName val="공구"/>
      <sheetName val="관로토공"/>
      <sheetName val="EQUIP LIST"/>
      <sheetName val="1구간FRP수량산출"/>
      <sheetName val="N賃率-職"/>
      <sheetName val="2"/>
      <sheetName val="II손익관리"/>
      <sheetName val="시장성초안camera"/>
      <sheetName val="장비종합부표"/>
      <sheetName val="집계표_식재"/>
      <sheetName val="부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기본단가표"/>
      <sheetName val="토목공사일반"/>
      <sheetName val="방수"/>
      <sheetName val="unitpric"/>
      <sheetName val="noyim"/>
      <sheetName val="99노임단가"/>
      <sheetName val="준비공"/>
      <sheetName val="목교수량산출"/>
      <sheetName val="공종별자재"/>
      <sheetName val="환경기계공정표 (3)"/>
      <sheetName val="시노501"/>
      <sheetName val="슬래브 -연속(3경간)"/>
      <sheetName val="대로근거"/>
      <sheetName val="중로근거"/>
      <sheetName val="GT 1050x650"/>
      <sheetName val="DATE2001"/>
      <sheetName val="평가데이터"/>
      <sheetName val="각사별공사비분개 "/>
      <sheetName val="배수공수집"/>
      <sheetName val="자재 집계표"/>
      <sheetName val="기계경비"/>
      <sheetName val="우수"/>
      <sheetName val="밸브설치"/>
      <sheetName val="sw1"/>
      <sheetName val="목포방향"/>
      <sheetName val="노무자도장2"/>
      <sheetName val="터널굴착단산"/>
      <sheetName val="터널구조물산근"/>
      <sheetName val="COVER"/>
      <sheetName val="철근량 산정"/>
      <sheetName val="구분표"/>
      <sheetName val="원형맨홀수량"/>
      <sheetName val="개거산출내역"/>
      <sheetName val="포장자재집계표"/>
      <sheetName val="종배수단위_CON기초"/>
      <sheetName val="Macro(차단기)"/>
      <sheetName val="프랜트면허"/>
      <sheetName val="JUCKEYK"/>
      <sheetName val="산정표"/>
      <sheetName val="산출3-동력"/>
      <sheetName val="산출4-전등"/>
      <sheetName val="지수"/>
      <sheetName val="건축공사"/>
      <sheetName val="인제내역"/>
      <sheetName val="1~9 하중계산"/>
      <sheetName val="총_구조물공"/>
      <sheetName val="운임료"/>
      <sheetName val="물가단가"/>
      <sheetName val="제표일위대가"/>
      <sheetName val="208-238"/>
      <sheetName val="노무비"/>
      <sheetName val="배수관산출"/>
      <sheetName val="type-F"/>
      <sheetName val="빗물받이(910-510-410)"/>
      <sheetName val="견적1"/>
      <sheetName val="연동내역"/>
      <sheetName val="건설성적"/>
      <sheetName val="입력란"/>
      <sheetName val="97노임단가"/>
      <sheetName val="내역- CCTV"/>
      <sheetName val="내역서적용수량"/>
      <sheetName val="지급자재"/>
      <sheetName val="D"/>
      <sheetName val="노.표-조"/>
      <sheetName val="단관데이터"/>
      <sheetName val="이형관데이터"/>
      <sheetName val="설비공사(4)"/>
      <sheetName val="가설공사비"/>
      <sheetName val="도로구조공사비"/>
      <sheetName val="도로토공공사비"/>
      <sheetName val="여수토공사비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장비집계"/>
      <sheetName val="고창방향"/>
      <sheetName val="CONCRETE"/>
      <sheetName val="기초자료입력"/>
      <sheetName val="준공정산"/>
      <sheetName val="공사비산출내역"/>
      <sheetName val="정의"/>
      <sheetName val="제경비"/>
      <sheetName val="입력(K0)"/>
      <sheetName val="장비"/>
      <sheetName val="2000노임기준"/>
      <sheetName val="견적갑지"/>
      <sheetName val="물량내역"/>
      <sheetName val="대구은행"/>
      <sheetName val="대3류 "/>
      <sheetName val="산출2-전력"/>
      <sheetName val="산출9-TRAY"/>
      <sheetName val="제잡비"/>
      <sheetName val="DHEQSUPT"/>
      <sheetName val="(X)품셈집계"/>
      <sheetName val="단가산출1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주공 갑지"/>
      <sheetName val="잡비계산"/>
      <sheetName val="포장집계"/>
      <sheetName val="포장연장"/>
      <sheetName val="3-구교-오리지날"/>
      <sheetName val="기초수량자료"/>
      <sheetName val="우각부보강"/>
      <sheetName val="인부신상자료"/>
      <sheetName val="원형1호맨홀토공수량"/>
      <sheetName val="설계개요"/>
      <sheetName val="건축집계"/>
      <sheetName val="아파트"/>
      <sheetName val="부대시설"/>
      <sheetName val="세목전체"/>
      <sheetName val="본문"/>
      <sheetName val="참조"/>
      <sheetName val="2.대외공문"/>
      <sheetName val="노임DB"/>
      <sheetName val="간접"/>
      <sheetName val="woo(mac)"/>
      <sheetName val="설치조서"/>
      <sheetName val="배수공집계표"/>
      <sheetName val="예정공정표"/>
      <sheetName val="학습율"/>
      <sheetName val="PL단가산정"/>
      <sheetName val="그림"/>
      <sheetName val="그림2"/>
      <sheetName val="교대철근집계"/>
      <sheetName val="1.토공"/>
      <sheetName val="토공분배표"/>
      <sheetName val="날개벽"/>
      <sheetName val="지점별강우량"/>
      <sheetName val="노임자재단가"/>
      <sheetName val="현장경비"/>
      <sheetName val="거래처등록"/>
      <sheetName val="참고자료"/>
      <sheetName val="설계"/>
      <sheetName val="내역서(도급)"/>
      <sheetName val="계수시트"/>
      <sheetName val="식재"/>
      <sheetName val="시설물"/>
      <sheetName val="식재출력용"/>
      <sheetName val="유지관리"/>
      <sheetName val="단가조사"/>
      <sheetName val="BS2"/>
      <sheetName val="1.견적보고서"/>
      <sheetName val="분전반계산서(석관)"/>
      <sheetName val="검사원"/>
      <sheetName val="준공조서갑지"/>
      <sheetName val="진주방향"/>
      <sheetName val="일위대가(가설)"/>
      <sheetName val="단가(자재)"/>
      <sheetName val="단가(노임)"/>
      <sheetName val="기초목록"/>
      <sheetName val="단위중량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간이(갑)"/>
      <sheetName val="기초자료"/>
      <sheetName val="매원개착터널총괄"/>
      <sheetName val="공사비예산서(토목분)"/>
      <sheetName val="단위집계표"/>
      <sheetName val="INPUTDATA"/>
      <sheetName val="총정리"/>
      <sheetName val="설계서(동안동)"/>
      <sheetName val="노임단가표"/>
      <sheetName val="예총"/>
      <sheetName val="Bldg Brkdown"/>
      <sheetName val="산출3-유도등"/>
      <sheetName val="산출2-동력"/>
      <sheetName val="산출2-피뢰침"/>
      <sheetName val="공량산출서"/>
      <sheetName val="Sheet17"/>
      <sheetName val="일반수량산출"/>
      <sheetName val="매인"/>
      <sheetName val="공사일위대가"/>
      <sheetName val="수지예산"/>
      <sheetName val="산출서-1"/>
      <sheetName val="산출서-수식"/>
      <sheetName val="식생블럭단위수량"/>
      <sheetName val="토사(PE)"/>
      <sheetName val="배수공"/>
      <sheetName val="BSD (2)"/>
      <sheetName val="금액"/>
      <sheetName val="5사남"/>
      <sheetName val="준검 내역서"/>
      <sheetName val="노임단가(직종번호 순)"/>
      <sheetName val="대창토공"/>
      <sheetName val="플랜트 설치"/>
      <sheetName val="단가산출서 (2)"/>
      <sheetName val="단가산출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량당중기"/>
      <sheetName val="포장수량"/>
      <sheetName val="과거자료"/>
      <sheetName val="검측감리공제요율"/>
      <sheetName val="시공감리공제요율"/>
      <sheetName val="책임감리공제요율"/>
      <sheetName val="가로등"/>
      <sheetName val="4.2.1 마루높이 검토"/>
      <sheetName val="TOTAL_BOQ"/>
      <sheetName val="설계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 "/>
      <sheetName val="내역서"/>
      <sheetName val="분수대수량산출서"/>
      <sheetName val="공량산출서"/>
      <sheetName val="단가비교표"/>
      <sheetName val="데이타"/>
      <sheetName val="노무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노임단가 (2)"/>
      <sheetName val="1.일위대가"/>
      <sheetName val="______D_WORK_______1_1_1______2"/>
    </sheetNames>
    <definedNames>
      <definedName name="수식입력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"/>
      <sheetName val="총괄내역서"/>
      <sheetName val="설계예산서"/>
      <sheetName val="사급자재"/>
      <sheetName val="투찰총괄"/>
      <sheetName val="투찰설계"/>
      <sheetName val="투찰사급"/>
      <sheetName val="J-성석~설문"/>
      <sheetName val="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원가계산서 "/>
      <sheetName val="데이타"/>
      <sheetName val="노무"/>
      <sheetName val="#REF"/>
      <sheetName val="내역서적용수량"/>
      <sheetName val="공사명입력"/>
      <sheetName val="근로자자료입력"/>
      <sheetName val="참고자료"/>
      <sheetName val="진주방향"/>
      <sheetName val="내역서"/>
      <sheetName val="구천"/>
      <sheetName val="청천내"/>
      <sheetName val="2공구하도급내역서"/>
      <sheetName val="경산"/>
      <sheetName val="설계명세서"/>
      <sheetName val="자료입력"/>
      <sheetName val="예산명세서"/>
      <sheetName val="평가데이터"/>
      <sheetName val="직접경비"/>
      <sheetName val="직접인건비"/>
      <sheetName val="DATE"/>
      <sheetName val="FB25JN"/>
      <sheetName val="건축설계 대가요율"/>
      <sheetName val="총괄내역서"/>
      <sheetName val="명세서"/>
      <sheetName val="토목공사"/>
      <sheetName val="제잡비계산"/>
      <sheetName val="일위"/>
      <sheetName val="계양가시설"/>
      <sheetName val="원가+내역"/>
      <sheetName val="개요"/>
      <sheetName val="참조"/>
      <sheetName val="평내중"/>
      <sheetName val="총괄내역"/>
      <sheetName val="요율"/>
      <sheetName val="원가계산서"/>
      <sheetName val="내역서,주요자재대(토목)"/>
      <sheetName val="일위대가 (2)"/>
      <sheetName val="현장관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집계"/>
      <sheetName val="전기별"/>
      <sheetName val="후기별"/>
      <sheetName val="설계명세서"/>
      <sheetName val="정산내역"/>
      <sheetName val="DATA"/>
      <sheetName val="데이타"/>
      <sheetName val="노임"/>
      <sheetName val="수량산출"/>
    </sheetNames>
    <sheetDataSet>
      <sheetData sheetId="0"/>
      <sheetData sheetId="1" refreshError="1"/>
      <sheetData sheetId="2" refreshError="1"/>
      <sheetData sheetId="3" refreshError="1">
        <row r="32">
          <cell r="H32">
            <v>119527</v>
          </cell>
        </row>
        <row r="72">
          <cell r="H72">
            <v>13097</v>
          </cell>
        </row>
        <row r="73">
          <cell r="H73">
            <v>2580</v>
          </cell>
        </row>
        <row r="74">
          <cell r="H74">
            <v>14795</v>
          </cell>
        </row>
        <row r="75">
          <cell r="H75">
            <v>9129</v>
          </cell>
        </row>
        <row r="76">
          <cell r="H76">
            <v>802</v>
          </cell>
        </row>
        <row r="93">
          <cell r="H93">
            <v>57758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설변공종별"/>
      <sheetName val="설변조정내역"/>
      <sheetName val="건기토원가"/>
      <sheetName val="집계표"/>
      <sheetName val="기계원가"/>
      <sheetName val="건축집계"/>
      <sheetName val="기계내역"/>
      <sheetName val="표지"/>
      <sheetName val="2000년1차"/>
      <sheetName val="2000전체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조정3월13일료일새벽"/>
      <sheetName val="데이타"/>
      <sheetName val="을"/>
      <sheetName val="A 견적"/>
      <sheetName val="동원인원"/>
      <sheetName val="원가계산"/>
      <sheetName val="설계내역서"/>
      <sheetName val="기계경비"/>
      <sheetName val="노임단가"/>
      <sheetName val="수목단가"/>
      <sheetName val="시설수량표"/>
      <sheetName val="식재수량표"/>
      <sheetName val="일위목록"/>
      <sheetName val="자재단가"/>
      <sheetName val="협력업체"/>
      <sheetName val="내역"/>
      <sheetName val="원가data"/>
      <sheetName val="DATE"/>
      <sheetName val="금액"/>
      <sheetName val="용역비내역-진짜"/>
      <sheetName val="일위대가"/>
      <sheetName val="중기사용료"/>
      <sheetName val="RE9604"/>
      <sheetName val="진주방향"/>
      <sheetName val="제잡비계산"/>
      <sheetName val="단가산출서"/>
      <sheetName val="단가산출서 (2)"/>
      <sheetName val="조명시설"/>
      <sheetName val="4.공정"/>
      <sheetName val="６공예"/>
      <sheetName val="약품공급2"/>
      <sheetName val="데이터"/>
      <sheetName val="현장경비"/>
      <sheetName val="실행대비"/>
      <sheetName val="상계견적"/>
      <sheetName val="원가"/>
      <sheetName val="변경내역서"/>
      <sheetName val="#REF"/>
      <sheetName val="관접합및부설"/>
      <sheetName val="단가"/>
      <sheetName val="건축공사실행"/>
      <sheetName val="지수자료"/>
      <sheetName val="우배수"/>
      <sheetName val="계산식"/>
      <sheetName val="200"/>
      <sheetName val="산출내역서집계표"/>
      <sheetName val="일위대가표"/>
      <sheetName val="원가계산서"/>
      <sheetName val="내역서"/>
      <sheetName val="직접인건비"/>
      <sheetName val="직접경비"/>
      <sheetName val="업무량"/>
      <sheetName val="공사개요"/>
      <sheetName val="작성"/>
      <sheetName val="의왕실행"/>
      <sheetName val="공구"/>
      <sheetName val="21301동"/>
      <sheetName val="시멘트"/>
      <sheetName val="신.분"/>
      <sheetName val="총괄내역서"/>
      <sheetName val="설계예산서"/>
      <sheetName val="지수980731이후"/>
      <sheetName val=" 갑  지 "/>
      <sheetName val="한강운반비"/>
      <sheetName val="일위산출"/>
      <sheetName val="평가데이터"/>
      <sheetName val="목록"/>
      <sheetName val="개요"/>
      <sheetName val="현장관리"/>
      <sheetName val="MEMBER"/>
      <sheetName val="전체"/>
      <sheetName val="제경비율"/>
      <sheetName val="현장경상비"/>
      <sheetName val="중기조종사 단위단가"/>
      <sheetName val="퍼스트"/>
      <sheetName val="단위가격"/>
      <sheetName val="단가보완"/>
      <sheetName val="DB"/>
      <sheetName val="일위대가 "/>
      <sheetName val="요율"/>
      <sheetName val="참고사항"/>
      <sheetName val="참고자료"/>
      <sheetName val="배수장토목공사비"/>
      <sheetName val="내역서(조경)"/>
      <sheetName val="목창호"/>
      <sheetName val="견적대비표"/>
      <sheetName val="MEXICO-C"/>
      <sheetName val="부속동"/>
      <sheetName val="11-2.아파트내역"/>
      <sheetName val="각형맨홀"/>
      <sheetName val="자재대"/>
      <sheetName val="기초단가"/>
      <sheetName val="테이블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정"/>
      <sheetName val="계산서(곡선부)"/>
      <sheetName val="포장재료집계표"/>
      <sheetName val="변수값"/>
      <sheetName val="중기상차"/>
      <sheetName val="AS복구"/>
      <sheetName val="중기터파기"/>
      <sheetName val="조명율표"/>
      <sheetName val="중기집계"/>
      <sheetName val="Total"/>
      <sheetName val="전차선로 물량표"/>
      <sheetName val="노임"/>
      <sheetName val="4.전기"/>
      <sheetName val="예정공정표"/>
      <sheetName val="초기화면"/>
      <sheetName val="2003상반기노임기준"/>
      <sheetName val="산출근거"/>
      <sheetName val="노임단가 (2)"/>
      <sheetName val="기준자료1"/>
      <sheetName val="공사비배분명세서(각사별)"/>
      <sheetName val="기계경비(시간당)"/>
      <sheetName val="램머"/>
      <sheetName val="임시정보시트"/>
      <sheetName val="설계명세서"/>
      <sheetName val="설비2차"/>
      <sheetName val="투입비"/>
      <sheetName val="고유코드_설계"/>
      <sheetName val="실행(1)"/>
      <sheetName val="BID"/>
      <sheetName val="총괄장"/>
      <sheetName val="부대경비산출서"/>
      <sheetName val="플랜트 설치"/>
      <sheetName val="Y-WORK"/>
      <sheetName val="근로자자료입력"/>
      <sheetName val="산근"/>
      <sheetName val="구조물"/>
      <sheetName val="6호기"/>
      <sheetName val="기본단가표"/>
      <sheetName val="입찰견적보고서"/>
      <sheetName val="교각1"/>
      <sheetName val="가설공사비"/>
      <sheetName val="도로구조공사비"/>
      <sheetName val="도로토공공사비"/>
      <sheetName val="여수토공사비"/>
      <sheetName val="건축내역서"/>
      <sheetName val="설비내역서"/>
      <sheetName val="전기내역서"/>
      <sheetName val="원가계산하도"/>
      <sheetName val="접지수량"/>
      <sheetName val="증감내역서"/>
      <sheetName val="자재"/>
      <sheetName val="산정표"/>
      <sheetName val="명세서"/>
      <sheetName val="Sheet1 (2)"/>
      <sheetName val="금액내역서"/>
      <sheetName val="1-최종안"/>
      <sheetName val="사업분석-분양가결정"/>
      <sheetName val="코드표"/>
      <sheetName val="실행(ALT1)"/>
      <sheetName val="품셈TABLE"/>
      <sheetName val="실행철강하도"/>
      <sheetName val="ABUT수량-A1"/>
      <sheetName val="내역서1999.8최종"/>
      <sheetName val="단가표"/>
      <sheetName val="식재가격"/>
      <sheetName val="식재총괄"/>
      <sheetName val="rate"/>
      <sheetName val="c_balju"/>
      <sheetName val="빗물받이(910-510-410)"/>
      <sheetName val="건축집계표"/>
      <sheetName val="관급자재"/>
      <sheetName val="일위"/>
      <sheetName val="식재인부"/>
      <sheetName val="측량요율"/>
      <sheetName val="단가 (2)"/>
      <sheetName val="갑지1"/>
      <sheetName val="연부97-1"/>
      <sheetName val="A"/>
      <sheetName val="신규일위"/>
      <sheetName val="5-1신설물량"/>
      <sheetName val="토목"/>
      <sheetName val="FOB발"/>
      <sheetName val="esc(건축)"/>
      <sheetName val="결재판"/>
      <sheetName val="철거집계"/>
      <sheetName val="내역표지"/>
      <sheetName val="수량산출서 (2)"/>
      <sheetName val="목차"/>
      <sheetName val="실행"/>
      <sheetName val="화성태안9공구내역(실행)"/>
      <sheetName val="단면가정"/>
      <sheetName val="물가자료"/>
      <sheetName val="설계서(건축분)"/>
      <sheetName val="현장관리비참조"/>
      <sheetName val="옥내소화전계산서"/>
      <sheetName val="MOTOR"/>
      <sheetName val="고가수조"/>
      <sheetName val="공내역"/>
      <sheetName val="Macro(차단기)"/>
      <sheetName val="경율산정.XLS"/>
      <sheetName val="품셈 "/>
      <sheetName val="PAINT"/>
      <sheetName val="방화도료"/>
      <sheetName val="단중표"/>
      <sheetName val="토공사"/>
      <sheetName val="자료입력"/>
      <sheetName val="직노"/>
      <sheetName val="을지"/>
      <sheetName val="투찰"/>
      <sheetName val="FB25JN"/>
      <sheetName val="단가비교표"/>
      <sheetName val="중기사용료산출근거"/>
      <sheetName val="단가산출2"/>
      <sheetName val="단가 및 재료비"/>
      <sheetName val="단가및재료비"/>
      <sheetName val="예산서"/>
      <sheetName val="세부추진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실행내역서"/>
      <sheetName val="CON'C"/>
      <sheetName val="건축개요"/>
      <sheetName val="실행간접비"/>
      <sheetName val="총괄내역"/>
      <sheetName val="기초자료입력"/>
      <sheetName val="준공정산"/>
      <sheetName val="IBASE"/>
      <sheetName val="입찰안"/>
      <sheetName val="일위집계(기존)"/>
      <sheetName val="프랜트면허"/>
      <sheetName val="시설일위"/>
      <sheetName val="운영비"/>
      <sheetName val="교통대책내역"/>
      <sheetName val="Sheet5"/>
      <sheetName val="공정표"/>
      <sheetName val="아파트기별"/>
      <sheetName val="공리일"/>
      <sheetName val="총괄표"/>
      <sheetName val="바닥판"/>
      <sheetName val="입력DATA"/>
      <sheetName val="단가일람"/>
      <sheetName val="조경일람"/>
      <sheetName val="문학간접"/>
      <sheetName val="재료비"/>
      <sheetName val="자재단가비교표"/>
      <sheetName val="DATA"/>
      <sheetName val="토량1-1"/>
      <sheetName val="소방"/>
      <sheetName val="공사비내역서"/>
      <sheetName val="노무"/>
      <sheetName val="설계명세"/>
      <sheetName val="건축"/>
      <sheetName val="구조"/>
      <sheetName val="설계서(7)"/>
      <sheetName val="집계"/>
      <sheetName val="계양가시설"/>
      <sheetName val="05-원가계산"/>
      <sheetName val="참조M"/>
      <sheetName val="참조"/>
      <sheetName val="spc 배관견적"/>
      <sheetName val="결재갑지"/>
      <sheetName val="database"/>
      <sheetName val="전기계산"/>
      <sheetName val="총원가계산서(요율)"/>
      <sheetName val="CTEMCOST"/>
      <sheetName val="전입"/>
      <sheetName val="현장관리비"/>
      <sheetName val="용수량(생활용수)"/>
      <sheetName val="직공비"/>
      <sheetName val="기초자료"/>
      <sheetName val="도급기성"/>
      <sheetName val="계획금액"/>
      <sheetName val="분석대장"/>
      <sheetName val="base"/>
      <sheetName val="제경비"/>
      <sheetName val="물가시세"/>
      <sheetName val="기초입력 DATA"/>
      <sheetName val="대포2교접속"/>
      <sheetName val="천방교접속"/>
      <sheetName val="내역서 제출"/>
      <sheetName val="개산공사비"/>
      <sheetName val="설계변경총괄표(계산식)"/>
      <sheetName val="물가대비표"/>
      <sheetName val="단가(자재)"/>
      <sheetName val="단가(노임)"/>
      <sheetName val="기초목록"/>
      <sheetName val="장비집계"/>
      <sheetName val="여과지동"/>
      <sheetName val="공사기본내용"/>
      <sheetName val="인사자료총집계"/>
      <sheetName val="자동제어"/>
      <sheetName val="배관가대"/>
      <sheetName val="펌프자재"/>
      <sheetName val="교각계산"/>
      <sheetName val="원가총괄"/>
      <sheetName val="1"/>
      <sheetName val="2"/>
      <sheetName val="3"/>
      <sheetName val="4"/>
      <sheetName val="5"/>
      <sheetName val="6"/>
      <sheetName val="일위대가목록"/>
      <sheetName val="계장 품셈표"/>
      <sheetName val="건축-물가변동"/>
      <sheetName val="출근현황표"/>
      <sheetName val="우각부보강"/>
      <sheetName val="직원명부"/>
      <sheetName val="사회복지관"/>
      <sheetName val="401"/>
      <sheetName val="비계공사"/>
      <sheetName val="도급내역"/>
      <sheetName val="부대내역"/>
      <sheetName val="1공구 건정토건 철콘"/>
      <sheetName val="4차원가계산서"/>
      <sheetName val="산출내역서"/>
      <sheetName val="표지 (2)"/>
      <sheetName val="사업총괄"/>
      <sheetName val="판매시설"/>
      <sheetName val="D"/>
      <sheetName val="동해title"/>
      <sheetName val="수량집계"/>
      <sheetName val="공량산출근거서"/>
      <sheetName val="A LINE"/>
      <sheetName val="총 원가계산"/>
      <sheetName val="대창(장성)"/>
      <sheetName val="우수받이"/>
      <sheetName val="도장면"/>
      <sheetName val="자재단가일람"/>
      <sheetName val="중기일람"/>
      <sheetName val="값"/>
      <sheetName val="수량산출"/>
      <sheetName val="본선토량운반계산서(1)0"/>
      <sheetName val="실행기고및 투입현황(총괄)"/>
      <sheetName val="8.설치품셈"/>
      <sheetName val="적격심사표"/>
      <sheetName val="총괄"/>
      <sheetName val="공사"/>
      <sheetName val="SAM"/>
      <sheetName val="양배수장"/>
      <sheetName val="자판실행"/>
      <sheetName val="터파기및재료"/>
      <sheetName val="원가계산서(남측)"/>
      <sheetName val="강관파일내역"/>
      <sheetName val="장비사용료"/>
      <sheetName val="Macro1"/>
      <sheetName val="설계서(본관)"/>
      <sheetName val="중간"/>
      <sheetName val="단가산출1"/>
      <sheetName val="장비사양"/>
      <sheetName val="cal"/>
      <sheetName val="해평견적"/>
      <sheetName val="단가조사"/>
      <sheetName val="-치수표(곡선부)"/>
      <sheetName val="3련 BOX"/>
      <sheetName val="tggwan(mac)"/>
      <sheetName val="수안보-MBR1"/>
      <sheetName val="전기설계변경"/>
      <sheetName val="앉음벽 (2)"/>
      <sheetName val="예산명세서"/>
      <sheetName val="30집계표"/>
      <sheetName val="골조시행"/>
      <sheetName val="준검 내역서"/>
      <sheetName val="내역갑지"/>
      <sheetName val="월별수입"/>
      <sheetName val="영동(D)"/>
      <sheetName val="부하계산서"/>
      <sheetName val="부하(성남)"/>
      <sheetName val="물량"/>
      <sheetName val="수설계"/>
      <sheetName val="기계경비산출기준"/>
      <sheetName val="당진1,2호기전선관설치및접지4차공사내역서-을지"/>
      <sheetName val="건축2"/>
      <sheetName val="통신내역서"/>
      <sheetName val="간접비계산"/>
      <sheetName val="인건비 "/>
      <sheetName val="설계내역"/>
      <sheetName val="작업일보-7월"/>
      <sheetName val="장"/>
      <sheetName val="자"/>
      <sheetName val="토목주소"/>
      <sheetName val="Sheet4"/>
      <sheetName val="pier(각형)"/>
      <sheetName val="위치조서"/>
      <sheetName val="날개벽(시점좌측)"/>
      <sheetName val="건축일위"/>
      <sheetName val="그라우팅일위"/>
      <sheetName val="소비자가"/>
      <sheetName val="단가산출"/>
      <sheetName val="중기단가"/>
      <sheetName val="을지DVM"/>
      <sheetName val="계정code"/>
      <sheetName val="자재목록"/>
      <sheetName val="옥외외등집계표"/>
      <sheetName val="전기일위목록"/>
      <sheetName val="예산내역서"/>
      <sheetName val="총계"/>
      <sheetName val="전신"/>
      <sheetName val="단가대비표"/>
      <sheetName val="입출재고현황 (2)"/>
      <sheetName val="연결임시"/>
      <sheetName val="날개벽수량표"/>
      <sheetName val="견적"/>
      <sheetName val="공사명입력"/>
      <sheetName val=""/>
      <sheetName val="예총"/>
      <sheetName val="조건"/>
      <sheetName val="공사비 증감 내역서"/>
      <sheetName val="정공공사"/>
      <sheetName val="설계기준"/>
      <sheetName val="내역1"/>
      <sheetName val="가시설"/>
      <sheetName val="산출집계"/>
      <sheetName val="1. 조명내역서(조명설치)"/>
      <sheetName val="2. 조명내역서(조명자재)"/>
      <sheetName val="일위대가집계표"/>
      <sheetName val="H-PILE수량집계"/>
      <sheetName val="일위대가-1"/>
      <sheetName val="결재판(삭제하지말아주세요)"/>
      <sheetName val="O＆P"/>
      <sheetName val="환경기계공정표 (3)"/>
      <sheetName val="공종단가"/>
      <sheetName val="부대집계"/>
      <sheetName val="광장"/>
      <sheetName val="설계서"/>
      <sheetName val="토공집계"/>
      <sheetName val="96.12"/>
      <sheetName val="ELECTRIC"/>
      <sheetName val="준공평가"/>
      <sheetName val="아파트 내역"/>
      <sheetName val="전기"/>
      <sheetName val="갑지(추정)"/>
      <sheetName val="공통가설"/>
      <sheetName val="노임이"/>
      <sheetName val="유치원내역"/>
      <sheetName val="노무비 근거"/>
      <sheetName val="기성내역"/>
      <sheetName val="당사실시1"/>
      <sheetName val="실행내역"/>
      <sheetName val="내역- CCTV"/>
      <sheetName val="중기"/>
      <sheetName val="춘천13"/>
      <sheetName val="Sheet2"/>
      <sheetName val="철거산출근거"/>
      <sheetName val="정산내역서갑지"/>
      <sheetName val="산출3-동력"/>
      <sheetName val="산출4-전등"/>
      <sheetName val="삭제금지단가"/>
      <sheetName val="집계(세부총괄)"/>
      <sheetName val="계수"/>
      <sheetName val="한양대 에리카캠퍼스 증축공사(170109).xlsm"/>
      <sheetName val="수량산출서"/>
      <sheetName val="(A)내역서"/>
      <sheetName val="98수문일위"/>
      <sheetName val="JUCK"/>
      <sheetName val="공종별 집계"/>
      <sheetName val="실행내역서 "/>
      <sheetName val="하중조건(평상시)"/>
      <sheetName val="16-1"/>
      <sheetName val="99노임단가"/>
      <sheetName val="우수"/>
      <sheetName val="정보"/>
      <sheetName val="증감대비"/>
      <sheetName val="2.고용보험료산출근거"/>
      <sheetName val="간지"/>
      <sheetName val="공사요율"/>
      <sheetName val="REDUCER"/>
      <sheetName val="WE'T"/>
      <sheetName val="제안서입력"/>
      <sheetName val="시중노임단가"/>
      <sheetName val="세진TS안성사무실-건축"/>
      <sheetName val="금전출납"/>
      <sheetName val="직영명부"/>
      <sheetName val="설계예시"/>
      <sheetName val="1차증가원가계산"/>
      <sheetName val="공사예산하조서"/>
      <sheetName val="말뚝지지력산정"/>
      <sheetName val="C1.공사개요"/>
      <sheetName val="A1.스케쥴"/>
      <sheetName val="가설공사내역"/>
      <sheetName val="SAKUB"/>
      <sheetName val="Customer Databas"/>
      <sheetName val="유림골조"/>
      <sheetName val="인건비"/>
      <sheetName val="직재"/>
      <sheetName val="장비경비"/>
      <sheetName val="연동내역"/>
      <sheetName val="공사통보서"/>
      <sheetName val="입력표"/>
      <sheetName val="BSD (2)"/>
      <sheetName val="신_분"/>
      <sheetName val="단가산출서_(2)"/>
      <sheetName val="_갑__지_"/>
      <sheetName val="A_견적"/>
      <sheetName val="DATA1"/>
      <sheetName val="설계조건"/>
      <sheetName val="교량공"/>
      <sheetName val="세금자료"/>
      <sheetName val="대공종"/>
      <sheetName val="블럭 손익"/>
      <sheetName val="가공2원도"/>
      <sheetName val="원가계산서 (건축)"/>
      <sheetName val="중기일위대가목록"/>
      <sheetName val="단가산출조서목록"/>
      <sheetName val="표준시장 단가"/>
      <sheetName val="계단"/>
      <sheetName val="담장배수로"/>
      <sheetName val="배수로"/>
      <sheetName val="6-1. 관개량조서"/>
      <sheetName val="1승인신청서"/>
      <sheetName val="플랜트_설치"/>
      <sheetName val="중기조종사_단위단가"/>
      <sheetName val="전차선로_물량표"/>
      <sheetName val="11-2_아파트내역"/>
      <sheetName val="4_전기"/>
      <sheetName val="단가_(2)"/>
      <sheetName val="1~9 하중계산"/>
      <sheetName val="견적단가"/>
      <sheetName val="7단가"/>
      <sheetName val="제출내역 (2)"/>
      <sheetName val="노단"/>
      <sheetName val="단산"/>
      <sheetName val="명세"/>
      <sheetName val="일대"/>
      <sheetName val="평당공사비산정"/>
      <sheetName val="재집"/>
      <sheetName val="3연box"/>
      <sheetName val="정산내역"/>
      <sheetName val="I一般比"/>
      <sheetName val="관련자료입력"/>
      <sheetName val="기계경비시간당손료목록"/>
      <sheetName val="건축명"/>
      <sheetName val="기계명"/>
      <sheetName val="전기명"/>
      <sheetName val="토목명"/>
      <sheetName val="전체내역"/>
      <sheetName val="계약서"/>
      <sheetName val="가도공"/>
      <sheetName val="분야별 집계표"/>
      <sheetName val="원가계산서(기계설비)"/>
      <sheetName val="공종별집계표(기계설비)"/>
      <sheetName val="공종별내역서(기계설비)"/>
      <sheetName val="원가계산서(소방설비)"/>
      <sheetName val="공종별집계표(소방설비)"/>
      <sheetName val="공종별내역서(소방설비)"/>
      <sheetName val="중기단가목록"/>
      <sheetName val="중기단가산출서"/>
      <sheetName val=" 공사설정 "/>
      <sheetName val="과천MAIN"/>
      <sheetName val="공사비예비관리공감측설산출내역"/>
      <sheetName val="01"/>
      <sheetName val="변경갑지"/>
      <sheetName val="증감(갑지)"/>
      <sheetName val="견적을"/>
      <sheetName val="P1(좌,우)"/>
      <sheetName val="4.고용보험"/>
      <sheetName val="3.고용보험료산출근거"/>
      <sheetName val="차액보증"/>
      <sheetName val="Cover"/>
      <sheetName val="인원"/>
      <sheetName val="일위대가_호표"/>
      <sheetName val="거래처등록"/>
      <sheetName val="04년부품"/>
      <sheetName val="건설산출"/>
      <sheetName val="중강당 내역"/>
      <sheetName val="간접"/>
      <sheetName val="계수시트"/>
      <sheetName val="노무비청구서"/>
      <sheetName val="투자비"/>
      <sheetName val="조성원가DATA"/>
      <sheetName val="합천내역"/>
      <sheetName val="경비"/>
      <sheetName val="노무비"/>
      <sheetName val="2001년계약내력출력분"/>
      <sheetName val="1차기성분내력"/>
      <sheetName val="wall"/>
      <sheetName val="계획시간"/>
      <sheetName val="일위대가_"/>
      <sheetName val="내역서1999_8최종"/>
      <sheetName val="Sheet1_(2)"/>
      <sheetName val="단가_및_재료비"/>
      <sheetName val="spc_배관견적"/>
      <sheetName val="수량산출서_(2)"/>
      <sheetName val="기초입력_DATA"/>
      <sheetName val="계장_품셈표"/>
      <sheetName val="내역서_제출"/>
      <sheetName val="1공구_건정토건_철콘"/>
      <sheetName val="표지_(2)"/>
      <sheetName val="신_분1"/>
      <sheetName val="11-2_아파트내역1"/>
      <sheetName val="단가산출서_(2)1"/>
      <sheetName val="A_견적1"/>
      <sheetName val="_갑__지_1"/>
      <sheetName val="중기조종사_단위단가1"/>
      <sheetName val="일위대가_1"/>
      <sheetName val="플랜트_설치1"/>
      <sheetName val="전차선로_물량표1"/>
      <sheetName val="내역서1999_8최종1"/>
      <sheetName val="Sheet1_(2)1"/>
      <sheetName val="단가_(2)1"/>
      <sheetName val="4_전기1"/>
      <sheetName val="단가_및_재료비1"/>
      <sheetName val="spc_배관견적1"/>
      <sheetName val="수량산출서_(2)1"/>
      <sheetName val="기초입력_DATA1"/>
      <sheetName val="계장_품셈표1"/>
      <sheetName val="내역서_제출1"/>
      <sheetName val="1공구_건정토건_철콘1"/>
      <sheetName val="표지_(2)1"/>
      <sheetName val="4_공정"/>
      <sheetName val="노임단가_(2)"/>
      <sheetName val="품셈_"/>
      <sheetName val="실행기고및_투입현황(총괄)"/>
      <sheetName val="준검_내역서"/>
      <sheetName val="96_12"/>
      <sheetName val="8_설치품셈"/>
      <sheetName val="앉음벽_(2)"/>
      <sheetName val="환경기계공정표_(3)"/>
      <sheetName val="경율산정_XLS"/>
      <sheetName val="1__조명내역서(조명설치)"/>
      <sheetName val="2__조명내역서(조명자재)"/>
      <sheetName val="총_원가계산"/>
      <sheetName val="아파트_내역"/>
      <sheetName val="3련_BOX"/>
      <sheetName val="노무비_근거"/>
      <sheetName val="내역-_CCTV"/>
      <sheetName val="인건비_"/>
      <sheetName val="법면단"/>
      <sheetName val="구분자"/>
      <sheetName val="b_balju_cho"/>
      <sheetName val="조도계산서 (도서)"/>
      <sheetName val="가교,제잡비율"/>
      <sheetName val="부2"/>
      <sheetName val="00상노임"/>
      <sheetName val="hvac(제어동)"/>
      <sheetName val="자재일람"/>
      <sheetName val="콘크스"/>
      <sheetName val="그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사당"/>
      <sheetName val="원가계산서 "/>
      <sheetName val="직재"/>
      <sheetName val="6PILE  (돌출)"/>
      <sheetName val="원가 (2)"/>
      <sheetName val="물가"/>
      <sheetName val="일위대가(4층원격)"/>
      <sheetName val="을"/>
      <sheetName val="백암비스타내역"/>
      <sheetName val="추가대화"/>
      <sheetName val="입찰안"/>
      <sheetName val="견적서"/>
      <sheetName val="토목공사일반"/>
      <sheetName val="차액보증"/>
      <sheetName val="현장"/>
      <sheetName val="2공구산출내역"/>
      <sheetName val="내역서2안"/>
      <sheetName val="품셈TABLE"/>
      <sheetName val="#REF"/>
      <sheetName val="철거산출근거"/>
      <sheetName val="98지급계획"/>
      <sheetName val="부대공"/>
      <sheetName val="포장공"/>
      <sheetName val="토공"/>
      <sheetName val="J直材4"/>
      <sheetName val="기초내역서"/>
      <sheetName val="수량산출"/>
      <sheetName val="대가목록표"/>
      <sheetName val="JUCK"/>
      <sheetName val="단가조사"/>
      <sheetName val="금액내역서"/>
      <sheetName val="계양가시설"/>
      <sheetName val="현장경비"/>
      <sheetName val="노무"/>
      <sheetName val="공사개요"/>
      <sheetName val="요율"/>
      <sheetName val="평가데이터"/>
      <sheetName val="2000.11월설계내역"/>
      <sheetName val="인건-측정"/>
      <sheetName val="DATE"/>
      <sheetName val="골조시행"/>
      <sheetName val="첨부1"/>
      <sheetName val="산출근거"/>
      <sheetName val="부재리스트"/>
      <sheetName val="BID"/>
      <sheetName val="공통가설"/>
      <sheetName val="데이타"/>
      <sheetName val="자  재"/>
      <sheetName val="건축외주"/>
      <sheetName val="설계내역서"/>
      <sheetName val="공사현황"/>
      <sheetName val="실행내역"/>
      <sheetName val="설계서(표지)"/>
      <sheetName val="원가계산서"/>
      <sheetName val="대상공사(조달청)"/>
      <sheetName val="자료(통합)"/>
      <sheetName val="소방사항"/>
      <sheetName val="교통대책내역"/>
      <sheetName val="자재단가리스트"/>
      <sheetName val="패널"/>
      <sheetName val="N賃率-職"/>
      <sheetName val="TANK견적대지"/>
      <sheetName val="도급FORM"/>
      <sheetName val="아파트 내역"/>
      <sheetName val="초기화면"/>
      <sheetName val="관급자재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시설장비부하계산서"/>
      <sheetName val="CT "/>
      <sheetName val="일위"/>
      <sheetName val="기본일위"/>
      <sheetName val="내역서(설비+소방)"/>
      <sheetName val="전체"/>
      <sheetName val="별표"/>
      <sheetName val="KIM"/>
      <sheetName val="인테리어내역"/>
      <sheetName val="건축원가"/>
      <sheetName val="내역서총집계표"/>
      <sheetName val="NEGO"/>
      <sheetName val="BCK3672"/>
      <sheetName val="2공구하도급내역서"/>
      <sheetName val="갑지(추정)"/>
      <sheetName val="토목"/>
      <sheetName val="중기조종사 단위단가"/>
      <sheetName val="감가상각"/>
      <sheetName val="부하계산서"/>
      <sheetName val="2006년일위대가"/>
      <sheetName val="LP-S"/>
      <sheetName val="토사(PE)"/>
      <sheetName val="Total"/>
      <sheetName val="실행"/>
      <sheetName val="104동"/>
      <sheetName val="Sheet4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ELECTRIC"/>
      <sheetName val="20관리비율"/>
      <sheetName val="사급자재(1단계)"/>
      <sheetName val="단가기준"/>
      <sheetName val="저"/>
      <sheetName val="설계명세서"/>
      <sheetName val="자료입력"/>
      <sheetName val="간접"/>
      <sheetName val="날개벽"/>
      <sheetName val="변수값"/>
      <sheetName val="중기상차"/>
      <sheetName val="AS복구"/>
      <sheetName val="중기터파기"/>
      <sheetName val="제품별단가"/>
      <sheetName val="제품별절단길이-0628"/>
      <sheetName val="청천내"/>
      <sheetName val="계수시트"/>
      <sheetName val="직접수량"/>
      <sheetName val="단가 (2)"/>
      <sheetName val="구천"/>
      <sheetName val="연결관암거"/>
      <sheetName val="주소"/>
      <sheetName val="16-1"/>
      <sheetName val="전체도급"/>
      <sheetName val="사업부배부A"/>
      <sheetName val="1.설계기준"/>
      <sheetName val="기둥(원형)"/>
      <sheetName val="기초공"/>
      <sheetName val="건축내역(진해석동)"/>
      <sheetName val="동수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설계명세서(a"/>
      <sheetName val="말뚝물량"/>
      <sheetName val="실행철강하도"/>
      <sheetName val="COST"/>
      <sheetName val="단가 "/>
      <sheetName val="수목표준대가"/>
      <sheetName val="수목데이타 "/>
      <sheetName val="제직재"/>
      <sheetName val="구조대가"/>
      <sheetName val="포설대가1"/>
      <sheetName val="부대대가"/>
      <sheetName val="중강당 내역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개요"/>
      <sheetName val="프랜트면허"/>
      <sheetName val="재공품기초자료"/>
      <sheetName val="공통비(전체)"/>
      <sheetName val="공사내역"/>
      <sheetName val="일용직내역"/>
      <sheetName val="2003 일위대가"/>
      <sheetName val="工관리비율"/>
      <sheetName val="A LINE"/>
      <sheetName val="준검 내역서"/>
      <sheetName val="합천내역"/>
      <sheetName val="전차선로 물량표"/>
      <sheetName val="예산명세서"/>
      <sheetName val="70%"/>
      <sheetName val="FB25JN"/>
      <sheetName val="전력"/>
      <sheetName val="단"/>
      <sheetName val="전선 및 전선관"/>
      <sheetName val="외주비"/>
      <sheetName val="소각장스케줄"/>
      <sheetName val="구리토평1전기"/>
      <sheetName val="토적표"/>
      <sheetName val="입력"/>
      <sheetName val="연습"/>
      <sheetName val="TRU"/>
      <sheetName val="건축공사 분괴표원본데이터(공통+건축)"/>
      <sheetName val="공구"/>
      <sheetName val="Sheet5"/>
      <sheetName val="단가및재료비"/>
      <sheetName val="공사내역서"/>
      <sheetName val="공사기본내용입력"/>
      <sheetName val="이름정의"/>
      <sheetName val="설계내역"/>
      <sheetName val="1차_내역서"/>
      <sheetName val="원가_(2)"/>
      <sheetName val="6PILE__(돌출)"/>
      <sheetName val="실행내역서"/>
      <sheetName val="99노임기준"/>
      <sheetName val="내역서적용수량"/>
      <sheetName val="용수량(생활용수)"/>
      <sheetName val="기초자료입력"/>
      <sheetName val="증감대비"/>
      <sheetName val="일위(설)"/>
      <sheetName val="일위대가표(유단가)"/>
      <sheetName val="AIR SHOWER(3인용)"/>
      <sheetName val="Baby일위대가"/>
      <sheetName val="연부97-1"/>
      <sheetName val="갑지1"/>
      <sheetName val="기존단가 (2)"/>
      <sheetName val="유림골조"/>
      <sheetName val="비교1"/>
      <sheetName val="부대내역"/>
      <sheetName val="자재표"/>
      <sheetName val="단중표"/>
      <sheetName val="납부서"/>
      <sheetName val="외삼초"/>
      <sheetName val="서울대규장각(가시설흙막이)"/>
      <sheetName val="전기혼잡제경비(45)"/>
      <sheetName val="원가계산"/>
      <sheetName val="원가계산 (2)"/>
      <sheetName val="CODE(2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노임이"/>
      <sheetName val="PAC"/>
      <sheetName val="덕전리"/>
      <sheetName val="DATA"/>
      <sheetName val="내   역"/>
      <sheetName val="물가자료"/>
      <sheetName val="1차설계변경내역"/>
      <sheetName val="FOB발"/>
      <sheetName val="시설물기초"/>
      <sheetName val="인사자료총집계"/>
      <sheetName val="주식"/>
      <sheetName val="산출내역서집계표"/>
      <sheetName val="실행대비"/>
      <sheetName val="단가산출서 (2)"/>
      <sheetName val="단청공사"/>
      <sheetName val="2000년1차"/>
      <sheetName val="1"/>
      <sheetName val="2"/>
      <sheetName val="3"/>
      <sheetName val="4"/>
      <sheetName val="5"/>
      <sheetName val="6"/>
      <sheetName val="유림콘도"/>
      <sheetName val="Base"/>
      <sheetName val="기초입력 DATA"/>
      <sheetName val="중기사용료산출근거"/>
      <sheetName val="단가산출2"/>
      <sheetName val="단가 및 재료비"/>
      <sheetName val="원가서"/>
      <sheetName val="세금자료"/>
      <sheetName val="INPUT"/>
      <sheetName val="기본자료"/>
      <sheetName val="식재인부"/>
      <sheetName val="산출내역서"/>
      <sheetName val="우수받이"/>
      <sheetName val="증감내역서"/>
      <sheetName val="직접경비"/>
      <sheetName val="직접인건비"/>
      <sheetName val="내역서1999.8최종"/>
      <sheetName val="정부노임단가"/>
      <sheetName val="재료비"/>
      <sheetName val="공통(Ȳ_x0000__xd800_䧶_x0000__x0000_"/>
      <sheetName val="설계산출기초"/>
      <sheetName val="수목데이타"/>
      <sheetName val="6.일위목록"/>
      <sheetName val="동원인원"/>
      <sheetName val="fursys"/>
      <sheetName val="유기공정"/>
      <sheetName val="Tool"/>
      <sheetName val="신규DEP"/>
      <sheetName val="가로등내역서"/>
      <sheetName val="전기변내역"/>
      <sheetName val="공통(Ȳ"/>
      <sheetName val="SW개발대상목록(기능점수)"/>
      <sheetName val="지하"/>
      <sheetName val="1000 DB구축 부표"/>
      <sheetName val="설계서"/>
      <sheetName val="경영"/>
      <sheetName val="98년"/>
      <sheetName val="실적"/>
      <sheetName val="명세서"/>
      <sheetName val="제-노임"/>
      <sheetName val="1안"/>
      <sheetName val="중기조종사_단위단가"/>
      <sheetName val="아파트_내역"/>
      <sheetName val="소비자가"/>
      <sheetName val="Sheet1 (2)"/>
      <sheetName val="운동장 (2)"/>
      <sheetName val="유수전환공사"/>
      <sheetName val="기본단가표"/>
      <sheetName val="98NS-N"/>
      <sheetName val="1회 기성내역서"/>
      <sheetName val="참조"/>
      <sheetName val="1456"/>
      <sheetName val="SUMMARY"/>
      <sheetName val="PAINT"/>
      <sheetName val="분양가"/>
      <sheetName val="2.대외공문"/>
      <sheetName val="식재일위대가"/>
      <sheetName val="업체별기성내역"/>
      <sheetName val="10월"/>
      <sheetName val="터파기및재료"/>
      <sheetName val="설계"/>
      <sheetName val="03전반노무비"/>
      <sheetName val="PI"/>
      <sheetName val="2003상반기노임기준"/>
      <sheetName val="빙장비사양"/>
      <sheetName val="비탈면보호공수량산출"/>
      <sheetName val="일위대가 "/>
      <sheetName val="운반비"/>
      <sheetName val="업무"/>
      <sheetName val="자료"/>
      <sheetName val="시설일위"/>
      <sheetName val="기초일위"/>
      <sheetName val="조명일위"/>
      <sheetName val="L_RPTB02_01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적용토목"/>
      <sheetName val="날개벽수량표"/>
      <sheetName val="공종"/>
      <sheetName val="교량하부공"/>
      <sheetName val="진주방향"/>
      <sheetName val="공종목록표"/>
      <sheetName val="공사설계"/>
      <sheetName val="현장관리비"/>
      <sheetName val="부대공Ⅱ"/>
      <sheetName val="시화점실행"/>
      <sheetName val="토공사(흙막이)"/>
      <sheetName val="관접합및부설"/>
      <sheetName val="설계예산서"/>
      <sheetName val="일위_파일"/>
      <sheetName val="출자한도"/>
      <sheetName val="전기"/>
      <sheetName val="5사남"/>
      <sheetName val="RE9604"/>
      <sheetName val="현장관리"/>
      <sheetName val="대비2"/>
      <sheetName val="기초단가"/>
      <sheetName val="기초일위대가"/>
      <sheetName val="단가대비표"/>
      <sheetName val="소방"/>
      <sheetName val="원가+내역"/>
      <sheetName val="2)관접합"/>
      <sheetName val="건축내역"/>
      <sheetName val="TEL"/>
      <sheetName val="부대대비"/>
      <sheetName val="냉연집계"/>
      <sheetName val="단가산출"/>
      <sheetName val="목록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약품공급2"/>
      <sheetName val="스텐문틀설치"/>
      <sheetName val="샌딩 에폭시 도장"/>
      <sheetName val="60명당사(총괄)"/>
      <sheetName val="손익분석"/>
      <sheetName val="자재대"/>
      <sheetName val="구간별현황"/>
      <sheetName val="기성청구서"/>
      <sheetName val="001"/>
      <sheetName val="견적내역"/>
      <sheetName val="ABUT수량-A1"/>
      <sheetName val="Y-WORK"/>
      <sheetName val="공수"/>
      <sheetName val="산근"/>
      <sheetName val="PSCbeam설계"/>
      <sheetName val="3BL공동구 수량"/>
      <sheetName val="견적대비"/>
      <sheetName val="덤프트럭계수"/>
      <sheetName val="음성방향"/>
      <sheetName val="명세"/>
      <sheetName val="외주"/>
      <sheetName val="호표"/>
      <sheetName val="도로정위치부표"/>
      <sheetName val="도로조사부표"/>
      <sheetName val="대표자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유지관리비등"/>
      <sheetName val="Sens&amp;Anal"/>
      <sheetName val="IS&lt;양식27&gt;"/>
      <sheetName val="총투자비산정"/>
      <sheetName val="감리원배치기준"/>
      <sheetName val="책임감리공제요율"/>
      <sheetName val="등급별 배치기준"/>
      <sheetName val="건축설계 대가요율"/>
      <sheetName val="경율산정"/>
      <sheetName val="부안일위"/>
      <sheetName val="값"/>
      <sheetName val="노무비단가"/>
      <sheetName val="총차분(토목)"/>
      <sheetName val="시멘트"/>
      <sheetName val="간접비계산"/>
      <sheetName val="입력데이타"/>
      <sheetName val="대가단최종"/>
      <sheetName val="한일양산"/>
      <sheetName val="단가산출목록표"/>
      <sheetName val="토목공사"/>
      <sheetName val="정산서 "/>
      <sheetName val="지질조사분석"/>
      <sheetName val="심사물량"/>
      <sheetName val="setup"/>
      <sheetName val="가격"/>
      <sheetName val="1.1서버도입"/>
      <sheetName val="대치판정"/>
      <sheetName val="분전함신설"/>
      <sheetName val="접지1종"/>
      <sheetName val="일위목록"/>
      <sheetName val="산출기준자료"/>
      <sheetName val="7단가"/>
      <sheetName val="EQ-R1"/>
      <sheetName val="공조기"/>
      <sheetName val="02하반기노임"/>
      <sheetName val="공사명입력"/>
      <sheetName val="근로자자료입력"/>
      <sheetName val="참고자료"/>
      <sheetName val="공비대비"/>
      <sheetName val="본체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조건표"/>
      <sheetName val="wall"/>
      <sheetName val="데리네이타현황"/>
      <sheetName val="빙축열"/>
      <sheetName val="열린교실"/>
      <sheetName val="집수정단위수량 "/>
      <sheetName val="b_balju"/>
      <sheetName val="99총공사내역서"/>
      <sheetName val="코드표"/>
      <sheetName val="공량산출서"/>
      <sheetName val="기본사항"/>
      <sheetName val="특수선일위대가"/>
      <sheetName val="JUCKEYK"/>
      <sheetName val="각형맨홀"/>
      <sheetName val="참고"/>
      <sheetName val="백룡교차로"/>
      <sheetName val="산정교차로"/>
      <sheetName val="신영교차로"/>
      <sheetName val="인건비"/>
      <sheetName val="투입비"/>
      <sheetName val="A 견적"/>
      <sheetName val="퍼스트"/>
      <sheetName val="자재일람"/>
      <sheetName val="단가일람"/>
      <sheetName val="용역비내역-진짜"/>
      <sheetName val="물가대비표"/>
      <sheetName val="6-1. 관개량조서"/>
      <sheetName val="BOX전기내역"/>
      <sheetName val="자재단가"/>
      <sheetName val="실행보고서갑지"/>
      <sheetName val="200"/>
      <sheetName val="배관BM(일반)"/>
      <sheetName val="APT"/>
      <sheetName val="범례표"/>
      <sheetName val="산식3"/>
      <sheetName val="공통(Ȳ?_xd800_䧶??"/>
      <sheetName val="data table"/>
      <sheetName val="DATA1"/>
      <sheetName val="자동차폐수처리장"/>
      <sheetName val="시중노임(공사)"/>
      <sheetName val="단가조사(기계)"/>
      <sheetName val="돈암사업"/>
      <sheetName val="A갑지"/>
      <sheetName val="기본자료입력"/>
      <sheetName val="을지"/>
      <sheetName val="설계명세서(종합)"/>
      <sheetName val="소요자재"/>
      <sheetName val="노무산출서"/>
      <sheetName val="1TYPE"/>
      <sheetName val="5-2.수량산출(A4)"/>
      <sheetName val="6-1.노임단가"/>
      <sheetName val="6-1.단가비교표"/>
      <sheetName val="ABUT수량-A_x0000_"/>
      <sheetName val="전등설비"/>
      <sheetName val="기타 정보통신공사"/>
      <sheetName val="관급자재대"/>
      <sheetName val="단가(자재)"/>
      <sheetName val="단가(노임)"/>
      <sheetName val="기초목록"/>
      <sheetName val="실행예산"/>
      <sheetName val="연구동"/>
      <sheetName val="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갑지"/>
      <sheetName val="내역서"/>
      <sheetName val="특기시방서"/>
      <sheetName val="기계설비시방서"/>
      <sheetName val="내역서 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전체"/>
      <sheetName val="00경영적격"/>
      <sheetName val="청천내"/>
      <sheetName val="공통비"/>
      <sheetName val="요율"/>
      <sheetName val="자재대"/>
      <sheetName val="2000년1차"/>
      <sheetName val="유치원내역"/>
      <sheetName val="하수급견적대비"/>
      <sheetName val="#REF"/>
      <sheetName val="database"/>
      <sheetName val="평ꐀ데이터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200"/>
      <sheetName val="산출내역서집계표"/>
      <sheetName val="J直材4"/>
      <sheetName val="DATE"/>
      <sheetName val="99총공사내역서"/>
      <sheetName val="데이타"/>
      <sheetName val="기초자료입력"/>
      <sheetName val="직노"/>
      <sheetName val="ELECTRIC"/>
      <sheetName val="설계내역서"/>
      <sheetName val="노임이"/>
      <sheetName val="내역"/>
      <sheetName val="지수자료"/>
      <sheetName val="3.공통공사대비"/>
      <sheetName val="직재"/>
      <sheetName val="의왕실행"/>
      <sheetName val="VII-2현장경비"/>
      <sheetName val="Ⅴ-2.공종별내역"/>
      <sheetName val="실행대비"/>
      <sheetName val="퇴직금(울산천상)"/>
      <sheetName val="설계실행투찰"/>
      <sheetName val="을"/>
      <sheetName val="단가"/>
      <sheetName val="골재"/>
      <sheetName val="Sheet1"/>
      <sheetName val="실행내역서"/>
      <sheetName val="조건"/>
      <sheetName val="초기화면"/>
      <sheetName val="고막원폐기물"/>
      <sheetName val="가설건물"/>
      <sheetName val="동원인원"/>
      <sheetName val="작성"/>
      <sheetName val="관급자재"/>
      <sheetName val="폐기물"/>
      <sheetName val="2000전체분"/>
      <sheetName val="공문"/>
      <sheetName val="기성검사원"/>
      <sheetName val="개산급사유서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원가계산서 "/>
      <sheetName val="금액"/>
      <sheetName val="계획금액"/>
      <sheetName val="일위대가"/>
      <sheetName val="설계명세서"/>
      <sheetName val="토공사(흙막이)"/>
      <sheetName val="자료입력"/>
      <sheetName val="공량(1월22일)"/>
      <sheetName val="안양건축"/>
      <sheetName val="일위대가표"/>
      <sheetName val="내역서(조경)"/>
      <sheetName val="목창호"/>
      <sheetName val="견적대비표"/>
      <sheetName val="MEXICO-C"/>
      <sheetName val="준검 내역서"/>
      <sheetName val="구조물공"/>
      <sheetName val="부대공"/>
      <sheetName val="배수공"/>
      <sheetName val="토공"/>
      <sheetName val="포장공"/>
      <sheetName val="우배수"/>
      <sheetName val="계산식"/>
      <sheetName val="진주방향"/>
      <sheetName val="내역서1"/>
      <sheetName val="BID"/>
      <sheetName val="터파기및재료"/>
      <sheetName val="백호우계수"/>
      <sheetName val="중기가격"/>
      <sheetName val="70%"/>
      <sheetName val="예산명세서"/>
      <sheetName val="중기조종사 단위단가"/>
      <sheetName val="입찰안"/>
      <sheetName val="단가산출서"/>
      <sheetName val="단가산출서 (2)"/>
      <sheetName val="A LINE"/>
      <sheetName val="관접합및부설"/>
      <sheetName val="공사목록"/>
      <sheetName val="도급"/>
      <sheetName val="상계견적"/>
      <sheetName val="자재단가"/>
      <sheetName val="세부추진"/>
      <sheetName val="항목(1)"/>
      <sheetName val="BOOK4"/>
      <sheetName val="시설물일위"/>
      <sheetName val="가설공사"/>
      <sheetName val="단가결정"/>
      <sheetName val="내역아"/>
      <sheetName val="울타리"/>
      <sheetName val="입찰견적보고서"/>
      <sheetName val="공구"/>
      <sheetName val="건축"/>
      <sheetName val="NYS"/>
      <sheetName val="FILE1"/>
      <sheetName val="총괄내역서"/>
      <sheetName val="현장경비"/>
      <sheetName val="약전설비"/>
      <sheetName val="Total"/>
      <sheetName val="일위대가 "/>
      <sheetName val="원가계산"/>
      <sheetName val="설계서(7)"/>
      <sheetName val="교육종류"/>
      <sheetName val="원가"/>
      <sheetName val="실행기고및 투입현황(총괄)"/>
      <sheetName val="내역서_"/>
      <sheetName val="준검_내역서"/>
      <sheetName val="E_S산근"/>
      <sheetName val="E_S적용"/>
      <sheetName val="3_공통공사대비"/>
      <sheetName val="골조시행"/>
      <sheetName val="36+45-113-18+19+20I"/>
      <sheetName val="기초단가"/>
      <sheetName val="중기사용료산출근거"/>
      <sheetName val="단가산출2"/>
      <sheetName val="단가 및 재료비"/>
      <sheetName val="별표 "/>
      <sheetName val="조달청적격심사"/>
      <sheetName val="설계예산서"/>
      <sheetName val="직공비"/>
      <sheetName val="지수980731이후"/>
      <sheetName val="보차도경계석"/>
      <sheetName val="중기단가"/>
      <sheetName val="단가및재료비"/>
      <sheetName val="중기사용료"/>
      <sheetName val="중강당 내역"/>
      <sheetName val="총괄표"/>
      <sheetName val="노무비단가"/>
      <sheetName val="시중노임단가"/>
      <sheetName val="연결임시"/>
      <sheetName val="노임"/>
      <sheetName val="변수값"/>
      <sheetName val="중기상차"/>
      <sheetName val="AS복구"/>
      <sheetName val="중기터파기"/>
      <sheetName val="단가조사서"/>
      <sheetName val="수로현황"/>
      <sheetName val="배수통관(좌)"/>
      <sheetName val="ABUT수량-A1"/>
      <sheetName val="프랜트면허"/>
      <sheetName val="일위단가"/>
      <sheetName val="실행내역"/>
      <sheetName val="수량산출"/>
      <sheetName val="1.위치도"/>
      <sheetName val="물가시세"/>
      <sheetName val="노임단가"/>
      <sheetName val="한강운반비"/>
      <sheetName val="설계기준"/>
      <sheetName val="내역1"/>
      <sheetName val="MOTOR"/>
      <sheetName val="합천내역"/>
      <sheetName val="계산서(곡선부)"/>
      <sheetName val="-치수표(곡선부)"/>
      <sheetName val="참조"/>
      <sheetName val="A 견적"/>
      <sheetName val="시멘트"/>
      <sheetName val="조명시설"/>
      <sheetName val="세금자료"/>
      <sheetName val="1"/>
      <sheetName val="2"/>
      <sheetName val="3"/>
      <sheetName val="4"/>
      <sheetName val="5"/>
      <sheetName val="6"/>
      <sheetName val="제잡비계산"/>
      <sheetName val="민감도"/>
      <sheetName val="부대경비산출서"/>
      <sheetName val="교각별철근수량집계표"/>
      <sheetName val="소비자가"/>
      <sheetName val="플랜트 설치"/>
      <sheetName val="G.R300경비"/>
      <sheetName val="단가조정"/>
      <sheetName val="현장경상비"/>
      <sheetName val="밸브설치"/>
      <sheetName val="소방"/>
      <sheetName val="산출금액내역"/>
      <sheetName val="공사코드"/>
      <sheetName val="공사품의서"/>
      <sheetName val="기성신청"/>
      <sheetName val="토공(우물통,기타) "/>
      <sheetName val="부속동"/>
      <sheetName val="영동(D)"/>
      <sheetName val="개요"/>
      <sheetName val="부하계산서"/>
      <sheetName val="부하(성남)"/>
      <sheetName val="물량"/>
      <sheetName val="무시"/>
      <sheetName val="9GNG운반"/>
      <sheetName val="실행철강하도"/>
      <sheetName val="경율산정.XLS"/>
      <sheetName val="식재인부"/>
      <sheetName val="기성총괄표"/>
      <sheetName val="총괄집계내역"/>
      <sheetName val="건축기성내역집계표"/>
      <sheetName val="기성부분내역서(건축)"/>
      <sheetName val="설비내역서"/>
      <sheetName val="설비집계표"/>
      <sheetName val="수로BOX"/>
      <sheetName val="각형맨홀"/>
      <sheetName val="용수량(생활용수)"/>
      <sheetName val="설계서(본관)"/>
      <sheetName val="을지"/>
      <sheetName val="실행간접비용"/>
      <sheetName val=" 갑  지 "/>
      <sheetName val="출근현황표"/>
      <sheetName val="산출내역서"/>
      <sheetName val="주소"/>
      <sheetName val="토공집계"/>
      <sheetName val="1공구 건정토건 토공"/>
      <sheetName val="1공구 건정토건 철콘"/>
      <sheetName val="단가산출"/>
      <sheetName val="자재수량"/>
      <sheetName val="Sheet3"/>
      <sheetName val="기계경비(시간당)"/>
      <sheetName val="램머"/>
      <sheetName val="SOURCE"/>
      <sheetName val="49"/>
      <sheetName val="해평견적"/>
      <sheetName val="교량하부공"/>
      <sheetName val="교사기준면적(초등)"/>
      <sheetName val="기계경비"/>
      <sheetName val="연동내역"/>
      <sheetName val="전차선로 물량표"/>
      <sheetName val="자재"/>
      <sheetName val="계정"/>
      <sheetName val="7단가"/>
      <sheetName val="중기집계"/>
      <sheetName val="A"/>
      <sheetName val="D"/>
      <sheetName val="참조M"/>
      <sheetName val="기계경비산출기준"/>
      <sheetName val="단가조사"/>
      <sheetName val="결라"/>
      <sheetName val="포장재료집계표"/>
      <sheetName val="공사개요"/>
      <sheetName val="신.분"/>
      <sheetName val="기계"/>
      <sheetName val="정화조"/>
      <sheetName val="조경"/>
      <sheetName val="토목"/>
      <sheetName val="부대내역"/>
      <sheetName val="단가표"/>
      <sheetName val="직접경비"/>
      <sheetName val="직접인건비"/>
      <sheetName val="장비사양"/>
      <sheetName val="일위대가 (2)"/>
      <sheetName val="VXXXXX"/>
      <sheetName val="측량요율"/>
      <sheetName val="용역비내역-진짜"/>
      <sheetName val="평가내역"/>
      <sheetName val="일위대가-3"/>
      <sheetName val="월별수입"/>
      <sheetName val="부표총괄"/>
      <sheetName val="수목단가"/>
      <sheetName val="시설수량표"/>
      <sheetName val="식재수량표"/>
      <sheetName val="일위목록"/>
      <sheetName val="산근"/>
      <sheetName val="주공 갑지"/>
      <sheetName val="설계명세서(종합)"/>
      <sheetName val="소요자재"/>
      <sheetName val="노무산출서"/>
      <sheetName val="공사비_NDE"/>
      <sheetName val="정렬"/>
      <sheetName val="계산서"/>
      <sheetName val="예정공정표"/>
      <sheetName val="2003상반기노임기준"/>
      <sheetName val="조명율표"/>
      <sheetName val="품셈TABLE"/>
      <sheetName val="아파트 내역"/>
      <sheetName val="장비집계"/>
      <sheetName val="총괄"/>
      <sheetName val="참고사항"/>
      <sheetName val="근로자자료입력"/>
      <sheetName val="총 원가계산"/>
      <sheetName val="경산"/>
      <sheetName val="SAM"/>
      <sheetName val="설계서"/>
      <sheetName val="설계변경총괄표(계산식)"/>
      <sheetName val="2.토목공사"/>
      <sheetName val="구조물"/>
      <sheetName val="정부노임단가"/>
      <sheetName val="철거산출근거"/>
      <sheetName val="단면가정"/>
      <sheetName val="Sheet1 (2)"/>
      <sheetName val="1,2공구원가계산서"/>
      <sheetName val="2공구산출내역"/>
      <sheetName val="1공구산출내역서"/>
      <sheetName val="산수배수"/>
      <sheetName val="기흥하도용"/>
      <sheetName val="계양가시설"/>
      <sheetName val="수목표준대가"/>
      <sheetName val="CON'C"/>
      <sheetName val="가설공사내역"/>
      <sheetName val="집계표(공종별)"/>
      <sheetName val="대비"/>
      <sheetName val="6-1. 관개량조서"/>
      <sheetName val="목차"/>
      <sheetName val="Baby일위대가"/>
      <sheetName val="직공→간접비포함"/>
      <sheetName val="판매시설"/>
      <sheetName val="건축공사이월"/>
      <sheetName val="환경기계공정표 (3)"/>
      <sheetName val="수량산출서"/>
      <sheetName val="(A)내역서"/>
      <sheetName val="98수문일위"/>
      <sheetName val="JUCK"/>
      <sheetName val="공사설명"/>
      <sheetName val="송전산출"/>
      <sheetName val="99노임기준"/>
      <sheetName val="골조"/>
      <sheetName val="참고자료"/>
      <sheetName val="공사명입력"/>
      <sheetName val="년도별노임표"/>
      <sheetName val="본선토량운반계산서(1)0"/>
      <sheetName val="원가계산하도"/>
      <sheetName val="3.하중산정4.지지력"/>
      <sheetName val="기본사항"/>
      <sheetName val="21301동"/>
      <sheetName val="정보"/>
      <sheetName val="물가대비표"/>
      <sheetName val="전기"/>
      <sheetName val="건축내역서"/>
      <sheetName val="전기내역서"/>
      <sheetName val="03전반노무비"/>
      <sheetName val="C1.공사개요"/>
      <sheetName val="실행(1)"/>
      <sheetName val="6호기"/>
      <sheetName val="A1.스케쥴"/>
      <sheetName val="관리,공감"/>
      <sheetName val="춘천13"/>
      <sheetName val="BQ"/>
      <sheetName val="일반부표"/>
      <sheetName val="단가 산출서(산근#1~#102)"/>
      <sheetName val="설산1.나"/>
      <sheetName val="본사S"/>
      <sheetName val="지수"/>
      <sheetName val="기계단가산출서"/>
      <sheetName val="갑지(추정)"/>
      <sheetName val="내역- CCTV"/>
      <sheetName val="적정심사"/>
      <sheetName val="토공사"/>
      <sheetName val="제경비율"/>
      <sheetName val="일반공사"/>
      <sheetName val="내역서-1"/>
      <sheetName val="고유코드_설계"/>
      <sheetName val="일위대가_호표"/>
      <sheetName val="기초입력 DATA"/>
      <sheetName val="건축집계표"/>
      <sheetName val="교통대책내역"/>
      <sheetName val="단가 (2)"/>
      <sheetName val="공내역"/>
      <sheetName val="견적을지"/>
      <sheetName val="당사실시1"/>
      <sheetName val="공사대장"/>
      <sheetName val="참조자료"/>
      <sheetName val="일용노임단가2001상"/>
      <sheetName val="설계내역"/>
      <sheetName val="CTEMCOST"/>
      <sheetName val="문학간접"/>
      <sheetName val="산정표"/>
      <sheetName val="FB25JN"/>
      <sheetName val="4.중기단가산출"/>
      <sheetName val="1.물가시세표"/>
      <sheetName val="제안서입력"/>
      <sheetName val="견적가"/>
      <sheetName val="공량산출서"/>
      <sheetName val="산출근거"/>
      <sheetName val="포장복구집계"/>
      <sheetName val="공급기자재조서 (2)"/>
      <sheetName val="산출(동해선 본선)"/>
      <sheetName val="집계(동해본선) "/>
      <sheetName val="산출(동해역통신)"/>
      <sheetName val="역집계(동해역통신)"/>
      <sheetName val="모래기초"/>
      <sheetName val="하도급"/>
      <sheetName val="원도급"/>
      <sheetName val="원하대비"/>
      <sheetName val="견적단가"/>
      <sheetName val="단가조사-2"/>
      <sheetName val="취수탑"/>
      <sheetName val="투찰금액"/>
      <sheetName val="계장 품셈표"/>
      <sheetName val="토사(PE)"/>
      <sheetName val="건축명"/>
      <sheetName val="기계명"/>
      <sheetName val="전기명"/>
      <sheetName val="토목명"/>
      <sheetName val="양수장내역"/>
      <sheetName val="양수장"/>
      <sheetName val="서울대규장각(가시설흙막이)"/>
      <sheetName val="노임,재료비"/>
      <sheetName val="날개수량1.5"/>
      <sheetName val="실행"/>
      <sheetName val="b_balju_cho"/>
      <sheetName val="제경비내역서"/>
      <sheetName val="결재갑지"/>
      <sheetName val="TOTAL_BOQ"/>
      <sheetName val="구간별관경"/>
      <sheetName val="견적1"/>
      <sheetName val="보험료산출"/>
      <sheetName val="J"/>
      <sheetName val="산출내역(4월)"/>
      <sheetName val="산출내역(5월) (2)"/>
      <sheetName val="00000"/>
      <sheetName val="순공사비총괄"/>
      <sheetName val="노단"/>
      <sheetName val="단산"/>
      <sheetName val="명세"/>
      <sheetName val="일대"/>
      <sheetName val="확약서"/>
      <sheetName val="1995년 섹터별 매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5-1신설물량"/>
      <sheetName val="원가계산서 (건축)"/>
      <sheetName val="토목공사"/>
      <sheetName val="원가계산서_"/>
      <sheetName val="일위대가_"/>
      <sheetName val="실행기고및_투입현황(총괄)"/>
      <sheetName val="Ⅴ-2_공종별내역"/>
      <sheetName val="중강당_내역"/>
      <sheetName val="단가산출서_(2)"/>
      <sheetName val="A_LINE"/>
      <sheetName val="중기조종사_단위단가"/>
      <sheetName val="단중표"/>
      <sheetName val="설계서(표지)"/>
      <sheetName val="원가계산서"/>
      <sheetName val="단가(자재)"/>
      <sheetName val="단가(노임)"/>
      <sheetName val="기초목록"/>
      <sheetName val="화순 대리-다지리실행내역"/>
      <sheetName val="단가대비표"/>
      <sheetName val="슬래브"/>
      <sheetName val="업무량"/>
      <sheetName val="2호맨홀공제수량"/>
      <sheetName val="시중노임"/>
      <sheetName val="TIE-IN"/>
      <sheetName val="투찰"/>
      <sheetName val="세진TS안성사무실-건축"/>
      <sheetName val="L_RPTB02_01"/>
      <sheetName val="기본정보입력"/>
      <sheetName val="자재일람"/>
      <sheetName val="우각부보강"/>
      <sheetName val="인부및장비테이타"/>
      <sheetName val="공사요율산출표"/>
      <sheetName val="수량(가운2)"/>
      <sheetName val="05-원가계산"/>
      <sheetName val="코드표"/>
      <sheetName val="총공사내역서"/>
      <sheetName val="간지"/>
      <sheetName val="H-PILE수량집계"/>
      <sheetName val="일위산출"/>
      <sheetName val="구역화물"/>
      <sheetName val="구조물5월기성내역"/>
      <sheetName val="세부내역서(소방)"/>
      <sheetName val="T13(P68~72,78)"/>
      <sheetName val="계약총괄2"/>
      <sheetName val="공문양식"/>
      <sheetName val="아파트기별"/>
      <sheetName val="공리일"/>
      <sheetName val="내역표지"/>
      <sheetName val="1.취수장"/>
      <sheetName val="SG"/>
      <sheetName val="4.2.1 마루높이 검토"/>
      <sheetName val="FOB발"/>
      <sheetName val="계화배수"/>
      <sheetName val="COPING"/>
      <sheetName val="CODE"/>
      <sheetName val="♣거래처정보"/>
      <sheetName val="기본설정"/>
      <sheetName val="개소별수량산출"/>
      <sheetName val="작업시작"/>
      <sheetName val="교차로자료입력"/>
      <sheetName val="운영경비"/>
      <sheetName val="실행(ALT1)"/>
      <sheetName val="기계경비목록"/>
      <sheetName val="건설기계가격1"/>
      <sheetName val="회사기초자료"/>
      <sheetName val=""/>
      <sheetName val="1호인버트수량"/>
      <sheetName val="guard(mac)"/>
      <sheetName val="suk(mac)"/>
      <sheetName val="VXXXXXXX"/>
      <sheetName val="원가서"/>
      <sheetName val="설계"/>
      <sheetName val="Sheet5"/>
      <sheetName val="BSD (2)"/>
      <sheetName val="3.내역서"/>
      <sheetName val="Tool"/>
      <sheetName val="일위"/>
      <sheetName val="그림"/>
      <sheetName val="3연box"/>
      <sheetName val="집계"/>
      <sheetName val="공정표"/>
      <sheetName val="쌍송교"/>
      <sheetName val="3절_CheckList_구분"/>
      <sheetName val="개산공사비"/>
      <sheetName val="시운전연료"/>
      <sheetName val="관급"/>
      <sheetName val="APT"/>
      <sheetName val="기존단가 (2)"/>
      <sheetName val="특수선일위대가"/>
      <sheetName val="______C_ex_data___________00__2"/>
      <sheetName val="집계표1"/>
      <sheetName val="토목검측서"/>
      <sheetName val="테이블"/>
      <sheetName val="01"/>
      <sheetName val="공사비 증감 내역서"/>
      <sheetName val="현장관리비 산출내역"/>
      <sheetName val="잡비"/>
      <sheetName val="설계조건"/>
      <sheetName val="투입비"/>
      <sheetName val="부대"/>
      <sheetName val="역T형교대(말뚝기초)"/>
      <sheetName val="배수장토목공사비"/>
      <sheetName val="단가산출1"/>
      <sheetName val="견적"/>
      <sheetName val="인명부"/>
      <sheetName val="주요항목별"/>
      <sheetName val="자료"/>
      <sheetName val="흙막이 개산견적"/>
      <sheetName val="이름정의"/>
      <sheetName val="퍼스트"/>
      <sheetName val="전기일위대가"/>
      <sheetName val="증감내역서"/>
      <sheetName val="첨부2.예정공정표"/>
      <sheetName val="블럭 손익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#REF+물량산출근거서!$C$88"/>
      <sheetName val="01후반노무비"/>
      <sheetName val="대로근거"/>
      <sheetName val="중로근거"/>
      <sheetName val="비계공사"/>
      <sheetName val="세부내역(직접인건비)"/>
      <sheetName val="을지총괄"/>
      <sheetName val="9902"/>
      <sheetName val="일위-1"/>
      <sheetName val="성곽내역서"/>
      <sheetName val="구천"/>
      <sheetName val="투찰추정"/>
      <sheetName val="C.배수관공"/>
      <sheetName val="1.1수동입력항목"/>
      <sheetName val="건축2"/>
      <sheetName val="아파트 기성내역서"/>
      <sheetName val="내역서1999.8최종"/>
      <sheetName val="증감대비"/>
      <sheetName val="차액보증"/>
    </sheetNames>
    <sheetDataSet>
      <sheetData sheetId="0" refreshError="1">
        <row r="6">
          <cell r="R6" t="str">
            <v>1,000억이상</v>
          </cell>
        </row>
        <row r="7">
          <cell r="R7" t="str">
            <v>300억이상</v>
          </cell>
        </row>
        <row r="8">
          <cell r="R8" t="str">
            <v>100억이상</v>
          </cell>
        </row>
      </sheetData>
      <sheetData sheetId="1"/>
      <sheetData sheetId="2">
        <row r="6">
          <cell r="R6" t="str">
            <v>1,000억이상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표"/>
      <sheetName val="Sheet1"/>
      <sheetName val="Sheet2"/>
      <sheetName val="Sheet3"/>
      <sheetName val="기계경비(시간당)"/>
      <sheetName val="램머"/>
      <sheetName val="경산"/>
      <sheetName val="조명율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청천내"/>
      <sheetName val="내역서"/>
      <sheetName val="일위대가표"/>
      <sheetName val="데이타"/>
      <sheetName val="일위대가"/>
      <sheetName val="설계내역서"/>
      <sheetName val="기초계산(Pmax)"/>
      <sheetName val="공사원가계산서"/>
      <sheetName val="도급예산내역서총괄표"/>
      <sheetName val="단가조사"/>
      <sheetName val="노임단가"/>
      <sheetName val="용수량(생활용수)"/>
      <sheetName val="일위목록"/>
      <sheetName val="평가데이터"/>
      <sheetName val=""/>
      <sheetName val="단가산출"/>
      <sheetName val="내역서1999.8최종"/>
      <sheetName val="1차 내역서"/>
      <sheetName val="총괄내역서"/>
      <sheetName val="설계명세서"/>
      <sheetName val="자료입력"/>
      <sheetName val="예산명세서"/>
      <sheetName val="DATE"/>
      <sheetName val="진주방향"/>
      <sheetName val="자재대"/>
      <sheetName val="공사현황"/>
      <sheetName val="소비자가"/>
      <sheetName val="기본일위"/>
      <sheetName val="원가계산서 "/>
      <sheetName val="공사비집계"/>
      <sheetName val="database"/>
      <sheetName val="계양가시설"/>
      <sheetName val="기초자료입력"/>
      <sheetName val="평자재단가"/>
      <sheetName val="용역비내역-진짜"/>
      <sheetName val="품셈TABLE"/>
      <sheetName val="#REF"/>
      <sheetName val="실행내역서"/>
      <sheetName val="6-1. 관개량조서"/>
      <sheetName val="시중노임"/>
      <sheetName val="계수시트"/>
      <sheetName val="품셈표"/>
      <sheetName val="일위대가목록"/>
      <sheetName val="내역서01"/>
      <sheetName val="갑지"/>
      <sheetName val="토목공사"/>
      <sheetName val="하수급견적대비"/>
      <sheetName val="중기사용료산출근거"/>
      <sheetName val="단가산출2"/>
      <sheetName val="단가 및 재료비"/>
      <sheetName val="앉음벽 (2)"/>
      <sheetName val="목록"/>
      <sheetName val="중기조종사 단위단가"/>
      <sheetName val="FB25JN"/>
      <sheetName val="동원인원"/>
      <sheetName val="준공정산"/>
      <sheetName val="A 견적"/>
      <sheetName val="토사(PE)"/>
      <sheetName val="수목데이타 "/>
      <sheetName val="노임"/>
      <sheetName val="범례표"/>
      <sheetName val="사용자입력"/>
      <sheetName val="정부노임단가"/>
      <sheetName val="공통비(전체)"/>
      <sheetName val="말뚝지지력산정"/>
      <sheetName val="구천"/>
      <sheetName val="현장경비"/>
      <sheetName val="도급예산내역서봉투"/>
      <sheetName val="설계산출표지"/>
      <sheetName val="을부담운반비"/>
      <sheetName val="운반비산출"/>
      <sheetName val="요율"/>
      <sheetName val="관급자재"/>
      <sheetName val="초기화면"/>
      <sheetName val="이름정의"/>
      <sheetName val="원가"/>
      <sheetName val="을"/>
      <sheetName val="단가및재료비"/>
      <sheetName val="중기사용료"/>
      <sheetName val="기초입력 DATA"/>
      <sheetName val="조명시설"/>
      <sheetName val="우각부보강"/>
      <sheetName val="퇴직금(울산천상)"/>
      <sheetName val="총투입계"/>
      <sheetName val="내역"/>
      <sheetName val="코스모공장 (어음)"/>
      <sheetName val="수주추정"/>
      <sheetName val="화성태안9공구내역(실행)"/>
      <sheetName val="소방"/>
      <sheetName val="설계예산서"/>
      <sheetName val="사통"/>
      <sheetName val="설계서"/>
      <sheetName val="인건비"/>
      <sheetName val="LP-S"/>
      <sheetName val="공사노임"/>
      <sheetName val="기기리스트"/>
      <sheetName val="간접"/>
      <sheetName val="콘크스"/>
      <sheetName val="총괄"/>
      <sheetName val="입력"/>
      <sheetName val="Macro(전선)"/>
      <sheetName val="소일위대가코드표"/>
      <sheetName val="집"/>
      <sheetName val="내역서적용수량"/>
      <sheetName val="토목"/>
      <sheetName val="설계명세서(종합)"/>
      <sheetName val="소요자재"/>
      <sheetName val="노무산출서"/>
      <sheetName val="기본자료"/>
      <sheetName val="70%"/>
      <sheetName val="빌딩 안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3.내역서"/>
      <sheetName val="경산"/>
      <sheetName val="노무비"/>
      <sheetName val="내역서"/>
      <sheetName val="원가계산서 "/>
      <sheetName val="2003 일위대가"/>
      <sheetName val="견적대비"/>
      <sheetName val="N賃率-職"/>
      <sheetName val="관급_File"/>
      <sheetName val="40총괄"/>
      <sheetName val="40집계"/>
      <sheetName val="도급"/>
      <sheetName val="평가데이터"/>
      <sheetName val="횡표지"/>
      <sheetName val="설계서"/>
      <sheetName val="원가계산서"/>
      <sheetName val="총괄내역서"/>
      <sheetName val="일위목록"/>
      <sheetName val="기초일위"/>
      <sheetName val="자재단가"/>
      <sheetName val="노임"/>
      <sheetName val="단가산출서(총괄)"/>
      <sheetName val="단가산출서"/>
      <sheetName val="기계경비산출내역"/>
      <sheetName val="기계경비일람표"/>
      <sheetName val="중기사용료"/>
      <sheetName val="데이타"/>
      <sheetName val="일위대가 "/>
      <sheetName val="동원인원"/>
      <sheetName val="원가+내역"/>
      <sheetName val="Y-WORK"/>
      <sheetName val="03전반노무비"/>
      <sheetName val="#REF"/>
      <sheetName val="초기화면"/>
      <sheetName val="관급자재"/>
      <sheetName val="폐기물"/>
      <sheetName val="식재인부"/>
      <sheetName val="Price List"/>
      <sheetName val="백암비스타내역"/>
      <sheetName val="준검 내역서"/>
      <sheetName val="1차 내역서"/>
      <sheetName val="구천"/>
      <sheetName val="공사명입력"/>
      <sheetName val="근로자자료입력"/>
      <sheetName val="참고자료"/>
      <sheetName val="1-4일위대가목차"/>
      <sheetName val="측량요율"/>
      <sheetName val="자재대"/>
      <sheetName val="민감도"/>
      <sheetName val="예산내~1"/>
      <sheetName val="기초자료입력"/>
      <sheetName val="준공정산"/>
      <sheetName val="직재"/>
      <sheetName val="청천내"/>
      <sheetName val="단가산출"/>
      <sheetName val="지급자재"/>
      <sheetName val="공사설계서"/>
      <sheetName val="사통"/>
      <sheetName val="sheet1"/>
      <sheetName val="주소"/>
      <sheetName val="개요"/>
      <sheetName val="을"/>
      <sheetName val="산출근거"/>
      <sheetName val="표지"/>
      <sheetName val="설계내역서"/>
      <sheetName val="ELECTRIC"/>
      <sheetName val="노임이"/>
      <sheetName val="중강당 내역"/>
      <sheetName val="총괄표"/>
      <sheetName val="공사개요"/>
      <sheetName val="DATE"/>
      <sheetName val="정공공사"/>
      <sheetName val="공사원가계산서"/>
      <sheetName val="도급예산내역서총괄표"/>
      <sheetName val="본사업"/>
      <sheetName val="인건비"/>
      <sheetName val="단가 (2)"/>
      <sheetName val="내역서1999.8최종"/>
      <sheetName val="식재일위대가"/>
      <sheetName val="세부내역"/>
      <sheetName val="실행견적"/>
      <sheetName val="30신설일위대가"/>
      <sheetName val="30집계표"/>
      <sheetName val="실행대비"/>
      <sheetName val="갑지"/>
      <sheetName val="집계표"/>
      <sheetName val="2공구하도급내역서"/>
      <sheetName val="설계명세서"/>
      <sheetName val="자료입력"/>
      <sheetName val="Sheet2"/>
      <sheetName val="공구"/>
      <sheetName val="간선계산"/>
      <sheetName val="토목공사"/>
      <sheetName val="J直材4"/>
      <sheetName val="내역"/>
      <sheetName val="시멘트"/>
      <sheetName val="공사기본내용입력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17"/>
      <sheetName val="Sheet3"/>
      <sheetName val="Sheet4"/>
      <sheetName val="Sheet5"/>
      <sheetName val="첨부8.1기본공정"/>
      <sheetName val="첨부8.2종합공정표"/>
      <sheetName val="기계분야"/>
      <sheetName val="배관분야"/>
      <sheetName val="토목분야"/>
      <sheetName val="건축분야"/>
      <sheetName val="전기분야"/>
      <sheetName val="계장분야"/>
      <sheetName val="도면자료제출일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가격대비"/>
      <sheetName val="배관산출"/>
      <sheetName val="소일위대가코드표"/>
      <sheetName val="내역서01"/>
      <sheetName val="효성CB 1P기초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노임"/>
      <sheetName val="단가조사"/>
      <sheetName val="조도계산서 (도서)"/>
      <sheetName val="자재단가"/>
      <sheetName val="공량산출서"/>
      <sheetName val="1호인버트수량"/>
      <sheetName val="계수시트"/>
      <sheetName val="Total"/>
      <sheetName val="평가데이터"/>
      <sheetName val="DATE"/>
      <sheetName val="CTEMCOST"/>
      <sheetName val="기계경비(시간당)"/>
      <sheetName val="램머"/>
      <sheetName val="관로토공"/>
      <sheetName val="토사(PE)"/>
      <sheetName val="단가"/>
      <sheetName val="관급_File"/>
      <sheetName val="내역서"/>
      <sheetName val="자재"/>
      <sheetName val="전기"/>
      <sheetName val="내역서01"/>
      <sheetName val="2000년1차"/>
      <sheetName val="2000전체분"/>
      <sheetName val="관로부문"/>
      <sheetName val="내역"/>
      <sheetName val="설계명세서"/>
      <sheetName val="단"/>
      <sheetName val="견적의뢰"/>
      <sheetName val="일위목록"/>
      <sheetName val="Customer Databas"/>
      <sheetName val="내역서관로"/>
      <sheetName val="내역서설비"/>
      <sheetName val="내역서케이블"/>
      <sheetName val="부하계산서"/>
      <sheetName val="6.관급자재조서"/>
      <sheetName val="도급내역"/>
      <sheetName val="교사기준면적(초등)"/>
      <sheetName val="공사비산출서"/>
      <sheetName val="재료"/>
      <sheetName val="관급총괄"/>
      <sheetName val="부하(성남)"/>
      <sheetName val="당사"/>
      <sheetName val="파일의이용"/>
      <sheetName val="공사개요"/>
      <sheetName val="설명"/>
      <sheetName val="대가표(품셈)"/>
      <sheetName val="데이타"/>
      <sheetName val="공종"/>
      <sheetName val="21301동"/>
      <sheetName val="#REF"/>
      <sheetName val="작성"/>
      <sheetName val="내역(토목)"/>
      <sheetName val="토목공사일반"/>
      <sheetName val="Y-WORK"/>
      <sheetName val="전력구구조물산근"/>
      <sheetName val="갑지1"/>
      <sheetName val="참조"/>
      <sheetName val="효성CB 1P기초"/>
      <sheetName val="원가+내역"/>
      <sheetName val="홍보비디오"/>
      <sheetName val="내역서2안"/>
      <sheetName val="직노"/>
      <sheetName val="예비"/>
      <sheetName val="임대견적서"/>
      <sheetName val="조명율표"/>
      <sheetName val="Baby일위대가"/>
      <sheetName val="01"/>
      <sheetName val="일위대가"/>
      <sheetName val="일위대가 "/>
      <sheetName val="공사원가계산서"/>
      <sheetName val="수량산출"/>
      <sheetName val="성곽내역서"/>
      <sheetName val="투찰금액"/>
      <sheetName val="관급자재"/>
      <sheetName val="변경관급자재"/>
      <sheetName val="총괄집계표"/>
      <sheetName val="노무비"/>
      <sheetName val="단가설계"/>
      <sheetName val="전선 및 전선관"/>
      <sheetName val="노임단가"/>
      <sheetName val="단가비교표"/>
      <sheetName val="프랜트면허"/>
      <sheetName val="총괄내역서"/>
      <sheetName val="투찰가"/>
      <sheetName val="투찰내역"/>
      <sheetName val="일산실행내역"/>
      <sheetName val="22신설수량"/>
      <sheetName val="wall"/>
      <sheetName val="원가계산서"/>
      <sheetName val="경상"/>
      <sheetName val="가설"/>
      <sheetName val="예산조서"/>
      <sheetName val="물품구매"/>
      <sheetName val="옥외외등집계표"/>
      <sheetName val="data"/>
      <sheetName val="총괄표"/>
      <sheetName val="한전일위"/>
      <sheetName val="단가산출"/>
      <sheetName val="빌딩 안내"/>
      <sheetName val="단위수량"/>
      <sheetName val="기둥(원형)"/>
      <sheetName val="도급기성"/>
      <sheetName val="토사_PE_"/>
      <sheetName val="예산내역서"/>
      <sheetName val="청천내"/>
      <sheetName val="가로등내역서"/>
      <sheetName val="오수토공"/>
      <sheetName val="구천"/>
      <sheetName val="공통가설"/>
      <sheetName val="본사공가현황"/>
      <sheetName val="순공사비"/>
      <sheetName val="Sheet1"/>
      <sheetName val="증감대비"/>
      <sheetName val="출력X"/>
      <sheetName val="재노경"/>
      <sheetName val="실행기초"/>
      <sheetName val="인제내역"/>
      <sheetName val="실행견적"/>
      <sheetName val="설계예산서"/>
      <sheetName val="적현로"/>
      <sheetName val="소비자가"/>
      <sheetName val="요율"/>
      <sheetName val="자재대"/>
      <sheetName val="기초입력 DATA"/>
      <sheetName val="정부노임단가"/>
      <sheetName val="인건비"/>
      <sheetName val="기계경비"/>
      <sheetName val="XL4Poppy"/>
      <sheetName val="공정코드"/>
      <sheetName val="공정집계"/>
      <sheetName val="1-최종안"/>
      <sheetName val="사업분석-분양가결정"/>
      <sheetName val="부대공"/>
      <sheetName val="포장공"/>
      <sheetName val="토공"/>
      <sheetName val="기계경비_시간당_"/>
      <sheetName val="공종단가"/>
      <sheetName val="판매시설"/>
      <sheetName val="주민복지관"/>
      <sheetName val="지하주차장"/>
      <sheetName val="실행간접비용"/>
      <sheetName val="단가 및 재료비"/>
      <sheetName val="중기사용료산출근거"/>
      <sheetName val="단위단가"/>
      <sheetName val="도급"/>
      <sheetName val="010101"/>
      <sheetName val="9.운반비산출"/>
      <sheetName val="49"/>
      <sheetName val="수량집계"/>
      <sheetName val="2.고용보험료산출근거"/>
      <sheetName val="한일양산"/>
      <sheetName val="관급자재내역서"/>
      <sheetName val="설계예산내역서"/>
      <sheetName val="일 위 대 가 표"/>
      <sheetName val="경산"/>
      <sheetName val="도로구조공사비"/>
      <sheetName val="도로토공공사비"/>
      <sheetName val="여수토공사비"/>
      <sheetName val="여과지동"/>
      <sheetName val="기초자료"/>
      <sheetName val="2009년설계(안)"/>
      <sheetName val="익산-"/>
      <sheetName val="Sheet5"/>
      <sheetName val="2-5. 예산조서"/>
      <sheetName val="주요자재단가"/>
      <sheetName val="관급단가"/>
      <sheetName val="Macro1"/>
      <sheetName val="하조서"/>
      <sheetName val="갑지"/>
      <sheetName val="차도조도계산"/>
      <sheetName val="노무비 근거"/>
      <sheetName val="노임(1차)"/>
      <sheetName val="30신설일위대가"/>
      <sheetName val="조명시설"/>
      <sheetName val="가시설단위수량"/>
      <sheetName val="SORCE1"/>
      <sheetName val="품셈TABLE"/>
      <sheetName val="수주추정"/>
      <sheetName val="재정비직인"/>
      <sheetName val="재정비내역"/>
      <sheetName val="지적고시내역"/>
      <sheetName val="설계내역서"/>
      <sheetName val="시행예산"/>
      <sheetName val="공종구간"/>
      <sheetName val="공종목록표"/>
      <sheetName val="기본자료입력"/>
      <sheetName val="상호참고자료"/>
      <sheetName val="신영교차로"/>
      <sheetName val="제경비"/>
      <sheetName val="준검 내역서"/>
      <sheetName val="표지"/>
      <sheetName val="공정표"/>
      <sheetName val="c_balju"/>
      <sheetName val="건축"/>
      <sheetName val=" 견적서"/>
      <sheetName val="손익분석"/>
      <sheetName val="은평작업지시대장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일위대가목차"/>
      <sheetName val="도급예산내역서총괄표"/>
      <sheetName val="을"/>
      <sheetName val="일위(열차무선)"/>
      <sheetName val="대구-교대(A1)"/>
      <sheetName val="OPGW기별"/>
      <sheetName val="N賃率-職"/>
      <sheetName val="을지"/>
      <sheetName val="9GNG운반"/>
      <sheetName val="허용전류"/>
      <sheetName val="MCC"/>
      <sheetName val="계림(함평)"/>
      <sheetName val="계림(장성)"/>
      <sheetName val="2공구산출내역"/>
      <sheetName val="입적6-10"/>
      <sheetName val="I一般比"/>
      <sheetName val="원가계산"/>
      <sheetName val="목차"/>
      <sheetName val="코드표"/>
      <sheetName val="자재코드"/>
      <sheetName val="(C)원내역"/>
      <sheetName val="산출"/>
      <sheetName val="시설물"/>
      <sheetName val="식재출력용"/>
      <sheetName val="유지관리"/>
      <sheetName val="산출금액내역"/>
      <sheetName val="분전함신설"/>
      <sheetName val="접지1종"/>
      <sheetName val="전기일위대가"/>
      <sheetName val="현장관리비"/>
      <sheetName val="설비(제출)"/>
      <sheetName val="터널조도"/>
      <sheetName val="설계내역2"/>
      <sheetName val="설비"/>
      <sheetName val="부대공Ⅱ"/>
      <sheetName val="국내총괄"/>
      <sheetName val="단면치수"/>
      <sheetName val="유림골조"/>
      <sheetName val="전통건설"/>
      <sheetName val="배수공"/>
      <sheetName val="샤워실위생"/>
      <sheetName val="별표 "/>
      <sheetName val="토공사(흙막이)"/>
      <sheetName val="database"/>
      <sheetName val="배관표"/>
      <sheetName val="설비원가"/>
      <sheetName val="집계표"/>
      <sheetName val="1차 내역서"/>
      <sheetName val="공사원가"/>
      <sheetName val="조경"/>
      <sheetName val="단가대비표"/>
      <sheetName val="부대집계"/>
      <sheetName val="값"/>
      <sheetName val="기자재비"/>
      <sheetName val="대전-교대(A1-A2)"/>
      <sheetName val="70%"/>
      <sheetName val="물가자료"/>
      <sheetName val="소방"/>
      <sheetName val="산근"/>
      <sheetName val="전기공사일위대가"/>
      <sheetName val="Macro(차단기)"/>
      <sheetName val="원가 계산"/>
      <sheetName val="S0"/>
      <sheetName val="설계예시"/>
      <sheetName val="설계내역(2000)"/>
      <sheetName val="현장경비"/>
      <sheetName val="Sheet3"/>
      <sheetName val="지급자재내역서"/>
      <sheetName val="Sheet2"/>
      <sheetName val="계양가시설"/>
      <sheetName val=""/>
      <sheetName val="물집"/>
      <sheetName val="초"/>
      <sheetName val="양식"/>
      <sheetName val="직재"/>
      <sheetName val="굴착현장"/>
      <sheetName val="1.토공집계"/>
      <sheetName val="도급예산내역서봉투"/>
      <sheetName val="설계산출표지"/>
      <sheetName val="을부담운반비"/>
      <sheetName val="운반비산출"/>
      <sheetName val="구조물공집계"/>
      <sheetName val="GI-LIST"/>
      <sheetName val="G.R300경비"/>
      <sheetName val="일위대가표"/>
      <sheetName val="터파기및재료"/>
      <sheetName val="몰탈콘크리트"/>
      <sheetName val="철근집계"/>
      <sheetName val="구조물철거타공정이월"/>
      <sheetName val="간선계산"/>
      <sheetName val="재집"/>
      <sheetName val="주소"/>
      <sheetName val="설치자재"/>
      <sheetName val="말뚝물량"/>
      <sheetName val="건축내역서"/>
      <sheetName val="설비내역서"/>
      <sheetName val="전기내역서"/>
      <sheetName val="2003 일위대가"/>
      <sheetName val="설변내역서"/>
      <sheetName val="견적단가"/>
      <sheetName val="도급내역5+800"/>
      <sheetName val="도급금액"/>
      <sheetName val="오억미만"/>
      <sheetName val="연장(직관)"/>
      <sheetName val="NEYOK"/>
      <sheetName val="기본단가표"/>
      <sheetName val="이형관"/>
      <sheetName val="투입내역"/>
      <sheetName val="서대문대장"/>
      <sheetName val="관접합및부설"/>
      <sheetName val="기초단가"/>
      <sheetName val="1"/>
      <sheetName val="가로등"/>
      <sheetName val="철거산출근거"/>
      <sheetName val="수안보-MBR1"/>
      <sheetName val="개요"/>
      <sheetName val="변경내역서"/>
      <sheetName val="방식총괄"/>
      <sheetName val="4차공사"/>
      <sheetName val="기성내역서표지"/>
      <sheetName val="변경내역서간지"/>
      <sheetName val="남양시작동010313100%"/>
      <sheetName val="Option"/>
      <sheetName val="VII-2현장경비"/>
      <sheetName val="Ⅴ-2.공종별내역"/>
      <sheetName val="우수관로집계"/>
      <sheetName val="1회갑지"/>
      <sheetName val="2회내역"/>
      <sheetName val="기본단가"/>
      <sheetName val="인건비단가"/>
      <sheetName val="총괄"/>
      <sheetName val="구리토평1전기"/>
      <sheetName val="수량산출(음암)"/>
      <sheetName val="견적서"/>
      <sheetName val="연결관연장산출"/>
      <sheetName val="코스모공장 (어음)"/>
      <sheetName val="Sheet9"/>
      <sheetName val="Sheet14"/>
      <sheetName val="Sheet13"/>
      <sheetName val="Sheet10"/>
      <sheetName val="전기자료"/>
      <sheetName val="공리일"/>
      <sheetName val="AP1"/>
      <sheetName val="유림총괄"/>
      <sheetName val="건축일"/>
      <sheetName val="SG"/>
      <sheetName val="기계공사물량집계"/>
      <sheetName val="건축2"/>
      <sheetName val="내력서"/>
      <sheetName val="설계설명서"/>
      <sheetName val="약품공급2"/>
      <sheetName val="03전반노무비"/>
      <sheetName val="설계산출기초"/>
      <sheetName val="시설물일위"/>
      <sheetName val="물량산출서"/>
      <sheetName val="일(4)"/>
      <sheetName val="실행대비"/>
      <sheetName val="1.변압기용량"/>
      <sheetName val="투자비"/>
      <sheetName val="조성원가DATA"/>
      <sheetName val="사업비"/>
      <sheetName val="견적서을"/>
      <sheetName val="골조시행"/>
      <sheetName val="연결임시"/>
      <sheetName val="2-1. 경관조명 내역총괄표"/>
      <sheetName val="잡비계산"/>
      <sheetName val="중기"/>
      <sheetName val="주현(해보)"/>
      <sheetName val="주현(영광)"/>
      <sheetName val="화해(함평)"/>
      <sheetName val="화해(장성)"/>
      <sheetName val="자단"/>
      <sheetName val="실행철강하도"/>
      <sheetName val="Hauptdaten"/>
      <sheetName val="환경기계공정표 (3)"/>
      <sheetName val="동원인원"/>
      <sheetName val="출자한도"/>
      <sheetName val="사업수지"/>
      <sheetName val="사통"/>
      <sheetName val="금액내역서"/>
      <sheetName val="단면 (2)"/>
      <sheetName val="용소리교"/>
      <sheetName val="변수값"/>
      <sheetName val="업종코드"/>
      <sheetName val="일위대가목록"/>
      <sheetName val="기기리스트"/>
      <sheetName val="시중노임"/>
      <sheetName val="품셈표"/>
      <sheetName val="기본자료"/>
      <sheetName val="인건-측정"/>
      <sheetName val="내역서1999.8최종"/>
      <sheetName val="[자재물량.XLS]_____1_c_MAYBE______2"/>
      <sheetName val="[자재물량.XLS]_____1_c_MAYBE______3"/>
      <sheetName val="ABUT수량-A1"/>
      <sheetName val="시운전연료"/>
      <sheetName val="건축내역"/>
      <sheetName val="1월"/>
      <sheetName val="공통비(전체)"/>
      <sheetName val="SCHEDULE"/>
      <sheetName val="견적대비"/>
      <sheetName val="협력업체"/>
      <sheetName val="Inst."/>
      <sheetName val="전선 및 전선관-자유로"/>
      <sheetName val="관로터파기-자유로"/>
      <sheetName val="제1회기성청구.20110620.xlsx"/>
      <sheetName val="용산3(영광)"/>
      <sheetName val="부대내역"/>
      <sheetName val="99총공사내역서"/>
      <sheetName val="입찰안"/>
      <sheetName val="토공사"/>
      <sheetName val="제경비율"/>
      <sheetName val="초기화면"/>
      <sheetName val="공토공단위당"/>
      <sheetName val="총내역서"/>
      <sheetName val="배수관집계"/>
      <sheetName val="대가 (보완)"/>
      <sheetName val="간접"/>
      <sheetName val="cal"/>
      <sheetName val="TEL"/>
      <sheetName val="갑지(추정)"/>
      <sheetName val="세금자료"/>
      <sheetName val="빙장비사양"/>
      <sheetName val="장비사양"/>
      <sheetName val="PIPE"/>
      <sheetName val="공사비_NDE"/>
      <sheetName val="단가 (2)"/>
      <sheetName val="총괄변경내역서"/>
      <sheetName val="건축공사"/>
      <sheetName val="공사명입력"/>
      <sheetName val="근로자자료입력"/>
      <sheetName val="참고자료"/>
      <sheetName val="견적조건"/>
      <sheetName val="중기손료"/>
      <sheetName val="익산"/>
      <sheetName val="관경별내역서"/>
      <sheetName val="현황CODE"/>
      <sheetName val="손익현황"/>
      <sheetName val="기술부 VENDOR LIST"/>
      <sheetName val="서울대규장각(가시설흙막이)"/>
      <sheetName val="대비"/>
      <sheetName val="월래"/>
      <sheetName val="장비비기준"/>
      <sheetName val="계산서(곡선부)"/>
      <sheetName val="포장재료집계표"/>
      <sheetName val="DATA1"/>
      <sheetName val="용역비내역-진짜"/>
      <sheetName val="단가표"/>
      <sheetName val="현장소운반"/>
      <sheetName val="관구보호몰탈"/>
      <sheetName val="기계공사"/>
      <sheetName val="5지구단위"/>
      <sheetName val="교차로(1) "/>
      <sheetName val="공통비총괄표"/>
      <sheetName val="대목"/>
      <sheetName val="전계가"/>
      <sheetName val="관급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갑(전기)"/>
      <sheetName val="노임이"/>
      <sheetName val="교통대책내역"/>
      <sheetName val="일위대가(가설)"/>
      <sheetName val="본선및홈복구"/>
      <sheetName val="hvac(제어동)"/>
      <sheetName val="냉난방(부대공사)"/>
      <sheetName val="[자재물량.XLS]_____1_c_MAYBE______4"/>
      <sheetName val="도색및표지판 단위수량"/>
      <sheetName val="물가대비표"/>
      <sheetName val="DATA(BAC)"/>
      <sheetName val="토건"/>
      <sheetName val="BSD (2)"/>
      <sheetName val="관급 자재수량집계표"/>
      <sheetName val="견적가"/>
      <sheetName val="계정"/>
      <sheetName val="BID"/>
      <sheetName val="마포토정"/>
      <sheetName val="자재물량.XLS"/>
      <sheetName val="%EC%9E%90%EC%9E%AC%EB%AC%BC%EB%"/>
      <sheetName val="시중노임단가"/>
      <sheetName val="입력DATA"/>
      <sheetName val="바닥판"/>
      <sheetName val="목록"/>
      <sheetName val="CATV"/>
      <sheetName val="공사기본내용입력"/>
      <sheetName val="ELECTRIC"/>
      <sheetName val="도장면"/>
      <sheetName val="도장면적"/>
      <sheetName val="DS0 단위"/>
      <sheetName val="DS1 단위"/>
      <sheetName val="실적원가"/>
      <sheetName val="교대(A1-A2)"/>
      <sheetName val="경비대가"/>
      <sheetName val="신기제1터널"/>
      <sheetName val="직접경비"/>
      <sheetName val="직접인건비"/>
      <sheetName val="POWER"/>
      <sheetName val="특별교실"/>
      <sheetName val="기성"/>
      <sheetName val="용수량(생활용수)"/>
      <sheetName val="금액"/>
      <sheetName val="APT"/>
      <sheetName val="단가산출서"/>
      <sheetName val="수량집계표"/>
      <sheetName val="공종별수량집계"/>
      <sheetName val="산출내역서집계표"/>
      <sheetName val="우수관로터파기고"/>
      <sheetName val="금강견적"/>
      <sheetName val="노무비단가"/>
      <sheetName val="호프"/>
      <sheetName val="2003상반기노임기준"/>
      <sheetName val="식재인부"/>
      <sheetName val="ITEM"/>
      <sheetName val="WORK"/>
      <sheetName val="원가계산서 "/>
      <sheetName val="기안"/>
      <sheetName val="기초목록"/>
      <sheetName val="자료입력"/>
      <sheetName val="SLAB&quot;1&quot;"/>
      <sheetName val="청 구"/>
      <sheetName val="INPUT"/>
      <sheetName val="관로공정"/>
      <sheetName val="Mc1"/>
      <sheetName val="우수관"/>
      <sheetName val="제품별"/>
      <sheetName val="전국현황"/>
      <sheetName val="통로box전기"/>
      <sheetName val="DHEQSUPT"/>
      <sheetName val="편입용지조서"/>
      <sheetName val="도근좌표"/>
      <sheetName val="2차총원가"/>
      <sheetName val="데리네이타현황"/>
      <sheetName val="CB"/>
      <sheetName val="L_RPTB02_01"/>
      <sheetName val="원가"/>
      <sheetName val="내역서(사업소)"/>
      <sheetName val="단가산출2"/>
      <sheetName val="단가산출1"/>
      <sheetName val="C.배수관공"/>
      <sheetName val="세부내역"/>
      <sheetName val="WELDING"/>
      <sheetName val="설계조건"/>
      <sheetName val="3BL공동구 수량"/>
      <sheetName val="말뚝지지력산정"/>
      <sheetName val="지중자재단가"/>
      <sheetName val="EP0618"/>
      <sheetName val="참고사항"/>
      <sheetName val="관경별-퇴적깊이별 준설량(㎥당m)산정표"/>
      <sheetName val="환산"/>
      <sheetName val="환율change"/>
      <sheetName val="단가 "/>
      <sheetName val="일반공사"/>
      <sheetName val="주차구획선수량"/>
      <sheetName val="공사내역"/>
      <sheetName val="Sheet2 (2)"/>
      <sheetName val="계장 품셈표"/>
      <sheetName val="조건표"/>
      <sheetName val="4 노임단가"/>
      <sheetName val="(당평)자재"/>
      <sheetName val="당초명세(평)"/>
      <sheetName val="우배수"/>
      <sheetName val="계산식"/>
      <sheetName val="건축토목내역"/>
      <sheetName val="토목순공사비1차분"/>
      <sheetName val="보성조서"/>
      <sheetName val="시설물기초"/>
      <sheetName val="물가기준년"/>
      <sheetName val="장비기준"/>
      <sheetName val="적용단위길이"/>
      <sheetName val="개략도"/>
      <sheetName val="케이블LIST(접속)"/>
      <sheetName val="케이블LIST"/>
      <sheetName val="계약내역서"/>
      <sheetName val="슬래브"/>
      <sheetName val="중사"/>
      <sheetName val="노단"/>
      <sheetName val="단산"/>
      <sheetName val="명세"/>
      <sheetName val="일대"/>
      <sheetName val="날개벽"/>
      <sheetName val="일위목차"/>
      <sheetName val="[자재물량.XLS]_____1_c_MAYBE______5"/>
      <sheetName val="토량산출서"/>
      <sheetName val="-배수구조총재료"/>
      <sheetName val="[자재물량.XLS]_____1_c_MAYBE______6"/>
    </sheetNames>
    <definedNames>
      <definedName name="돌아가기"/>
      <definedName name="등가도움"/>
      <definedName name="연접도움말"/>
      <definedName name="전선_관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설계"/>
      <sheetName val="TOTAL_BOQ"/>
      <sheetName val="2000년1차"/>
      <sheetName val="갑지"/>
      <sheetName val="물집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G.R300경비"/>
      <sheetName val="9902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TOTAL_BOQ"/>
      <sheetName val="교대"/>
      <sheetName val="토사(PE)"/>
      <sheetName val="맨홀수량산출"/>
      <sheetName val="은평작업지시대장"/>
      <sheetName val="토목공사"/>
      <sheetName val="각종단가"/>
      <sheetName val="구천"/>
      <sheetName val="FOB발"/>
      <sheetName val="전력구구조물산근"/>
      <sheetName val="측량요율"/>
      <sheetName val="자재대"/>
      <sheetName val="값"/>
      <sheetName val="기별(종합)"/>
      <sheetName val="단위자갈수량1"/>
      <sheetName val="남평내역"/>
      <sheetName val="광-단가"/>
      <sheetName val="대-단가"/>
      <sheetName val="(A)내역서"/>
      <sheetName val="공사기본내용입력"/>
      <sheetName val="품셈TABLE"/>
      <sheetName val="안정성검토"/>
      <sheetName val="하중계산"/>
      <sheetName val="설계기준"/>
      <sheetName val="200"/>
      <sheetName val="맨홀수량산출(A-LINE)"/>
      <sheetName val="직노"/>
      <sheetName val="조건표"/>
      <sheetName val="건축공사"/>
      <sheetName val="데이타"/>
      <sheetName val="단가표"/>
      <sheetName val="내역"/>
      <sheetName val="내역서"/>
      <sheetName val="평가데이터"/>
      <sheetName val="관현간선토공총"/>
      <sheetName val="청천내"/>
      <sheetName val="기초단가"/>
      <sheetName val="2000년1차"/>
      <sheetName val="원가계산"/>
      <sheetName val="접속 SLAB,BRACKET 설계"/>
      <sheetName val="Sheet1"/>
      <sheetName val="경산"/>
      <sheetName val="수량집계"/>
      <sheetName val="증감내역서"/>
      <sheetName val="일위대가"/>
      <sheetName val="공종단가"/>
      <sheetName val="단가조사서"/>
      <sheetName val="DATE"/>
      <sheetName val="2호맨홀공제수량"/>
      <sheetName val="설계명세서"/>
      <sheetName val="XL4Poppy"/>
      <sheetName val="FACTOR"/>
      <sheetName val="가도공"/>
      <sheetName val="2공구하도급내역서"/>
      <sheetName val="역T형"/>
      <sheetName val="현장관리비"/>
      <sheetName val="장비비"/>
      <sheetName val="품셈"/>
      <sheetName val="#REF"/>
      <sheetName val="정거장 설계조건"/>
      <sheetName val="SLIDES"/>
      <sheetName val="시멘트"/>
      <sheetName val="5.정산서"/>
      <sheetName val="노임단가"/>
      <sheetName val="일위대가목차"/>
      <sheetName val="내역서01"/>
      <sheetName val="인건비 "/>
      <sheetName val="금액내역서"/>
      <sheetName val="단위수량"/>
      <sheetName val="3"/>
      <sheetName val="초기화면"/>
      <sheetName val="관급자재"/>
      <sheetName val="폐기물"/>
      <sheetName val="3.공통공사대비"/>
      <sheetName val="건축내역서"/>
      <sheetName val="집계표"/>
      <sheetName val="설비내역서"/>
      <sheetName val="전기내역서"/>
      <sheetName val="토공산근"/>
      <sheetName val="1호인버트수량"/>
      <sheetName val="관접합및부설"/>
      <sheetName val="단가"/>
      <sheetName val="구간별"/>
      <sheetName val="총괄내역서"/>
      <sheetName val="E.P.T수량산출서"/>
      <sheetName val="일위단위"/>
      <sheetName val="국산화"/>
      <sheetName val="토공(우물통,기타)_"/>
      <sheetName val="인건비_"/>
      <sheetName val="2총괄내역서"/>
      <sheetName val="TYPE-B"/>
      <sheetName val="요율"/>
      <sheetName val="지수"/>
      <sheetName val="6.관급자재조서"/>
      <sheetName val="9.운반비산출"/>
      <sheetName val="기초"/>
      <sheetName val="기초1"/>
      <sheetName val="관급단가"/>
      <sheetName val="소방"/>
      <sheetName val="6호기"/>
      <sheetName val="Y-WORK"/>
      <sheetName val="정부노임단가"/>
      <sheetName val="진주방향"/>
      <sheetName val="마산방향"/>
      <sheetName val="마산방향철근집계"/>
      <sheetName val="주요자재단가"/>
      <sheetName val="공사예산하조서"/>
      <sheetName val="data"/>
      <sheetName val="파일의이용"/>
      <sheetName val="단가산출서"/>
      <sheetName val="도로포장면적산출(1)"/>
      <sheetName val="투찰"/>
      <sheetName val="중기"/>
      <sheetName val="건축"/>
      <sheetName val="단가(1)"/>
      <sheetName val="ABUT수량-A1"/>
      <sheetName val="공사비예산서(토목분)"/>
      <sheetName val="계수시트"/>
      <sheetName val="9811"/>
      <sheetName val="산출내역(K2)"/>
      <sheetName val="2.단면가정"/>
      <sheetName val="성단물량"/>
      <sheetName val="노임"/>
      <sheetName val="건축내역"/>
      <sheetName val="4.본실행통합내역서"/>
      <sheetName val="노임단가표"/>
      <sheetName val="플랜트 설치"/>
      <sheetName val="R.C RAHMEN 해석"/>
      <sheetName val="본체 설 계"/>
      <sheetName val="터파기및재료"/>
      <sheetName val="교각1"/>
      <sheetName val="간선계산"/>
      <sheetName val="DC"/>
      <sheetName val="인명부"/>
      <sheetName val="단면 (2)"/>
      <sheetName val="4.장비손료"/>
      <sheetName val="관현간선입력"/>
      <sheetName val="말뚝지지력산정"/>
      <sheetName val="설계예산서 (2)"/>
      <sheetName val="설계내역서"/>
      <sheetName val="계정"/>
      <sheetName val="급여관련자료"/>
      <sheetName val="연결임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2.대외공문"/>
      <sheetName val="물가단가"/>
      <sheetName val="제표일위대가"/>
      <sheetName val="노무비"/>
      <sheetName val="동원인원"/>
      <sheetName val="일위대가표"/>
      <sheetName val="기계경비(시간당)"/>
      <sheetName val="램머"/>
      <sheetName val="기존구조물철거집계계표"/>
      <sheetName val="관로토공"/>
      <sheetName val="중기기초자료"/>
      <sheetName val="효성CB 1P기초"/>
      <sheetName val="자재집계"/>
      <sheetName val="Sheet2"/>
      <sheetName val="변실"/>
      <sheetName val="이음부"/>
      <sheetName val="오수토공"/>
      <sheetName val="5.소모재료비"/>
      <sheetName val="3.부제O호표"/>
      <sheetName val="9.공삭공지층별작업시간"/>
      <sheetName val="6.작업시간표"/>
      <sheetName val="2F 회의실견적(5_14 일대)"/>
      <sheetName val="물량산출근거"/>
      <sheetName val="P1(좌,우)"/>
      <sheetName val="원형맨홀수량"/>
      <sheetName val="개별직종노임단가(2008상)"/>
      <sheetName val="원가계산서 "/>
      <sheetName val="BID"/>
      <sheetName val="c_balju"/>
      <sheetName val="직접경비"/>
      <sheetName val="직접인건비"/>
      <sheetName val="Sheet1 (2)"/>
      <sheetName val="현장관리비 산출내역"/>
      <sheetName val="98지급계획"/>
      <sheetName val="CTEMCOST"/>
      <sheetName val="유림골조"/>
      <sheetName val="설계예산서"/>
      <sheetName val="BOQ.vts"/>
      <sheetName val="입력데이타"/>
      <sheetName val="내역서 (2)"/>
      <sheetName val="danga"/>
      <sheetName val="ilch"/>
      <sheetName val="IMPEADENCE MAP 취수장"/>
      <sheetName val="tggwan(mac)"/>
      <sheetName val="구조물공집계"/>
    </sheetNames>
    <sheetDataSet>
      <sheetData sheetId="0"/>
      <sheetData sheetId="1"/>
      <sheetData sheetId="2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V8">
            <v>2075.1480999999999</v>
          </cell>
        </row>
        <row r="9">
          <cell r="AD9">
            <v>1.5</v>
          </cell>
          <cell r="AE9">
            <v>1.5</v>
          </cell>
        </row>
        <row r="10">
          <cell r="AC10" t="str">
            <v>1:</v>
          </cell>
          <cell r="AD10" t="str">
            <v>1:</v>
          </cell>
          <cell r="AE10">
            <v>1</v>
          </cell>
        </row>
        <row r="11">
          <cell r="V11">
            <v>689.42343600000004</v>
          </cell>
          <cell r="X11">
            <v>2.5</v>
          </cell>
          <cell r="Y11">
            <v>2.5</v>
          </cell>
        </row>
        <row r="12">
          <cell r="V12">
            <v>1866.3649999999998</v>
          </cell>
          <cell r="AD12">
            <v>1</v>
          </cell>
          <cell r="AE12">
            <v>1</v>
          </cell>
        </row>
        <row r="13"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AB16">
            <v>4</v>
          </cell>
          <cell r="AC16">
            <v>4</v>
          </cell>
        </row>
        <row r="17">
          <cell r="V17">
            <v>243</v>
          </cell>
        </row>
        <row r="18">
          <cell r="V18">
            <v>254.45999999999998</v>
          </cell>
        </row>
        <row r="19">
          <cell r="V19">
            <v>197.90999999999997</v>
          </cell>
        </row>
        <row r="20"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V21">
            <v>93.3</v>
          </cell>
        </row>
        <row r="22">
          <cell r="V22">
            <v>132.88</v>
          </cell>
        </row>
        <row r="23">
          <cell r="V23">
            <v>254.45999999999998</v>
          </cell>
        </row>
        <row r="24">
          <cell r="AB24">
            <v>16.399999999999999</v>
          </cell>
          <cell r="AC24">
            <v>16.399999999999999</v>
          </cell>
        </row>
        <row r="25"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양"/>
      <sheetName val="용량"/>
      <sheetName val="TENSION"/>
      <sheetName val="TEN.MAP"/>
      <sheetName val="BEND LOS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  <sheetName val="진해여고B (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기본단가표"/>
      <sheetName val="수량산출"/>
      <sheetName val="갑지"/>
      <sheetName val="집계표"/>
      <sheetName val="표지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200"/>
      <sheetName val="교사기준면적(초등)"/>
      <sheetName val="별표 "/>
      <sheetName val="내역"/>
      <sheetName val="중기조종사 단위단가"/>
      <sheetName val="평가데이터"/>
      <sheetName val="보험료산출"/>
      <sheetName val="J"/>
      <sheetName val="산출내역(4월)"/>
      <sheetName val="산출내역(5월) (2)"/>
      <sheetName val="노무비단가"/>
      <sheetName val="노임이"/>
      <sheetName val="1.취수장"/>
      <sheetName val="03전반노무비"/>
      <sheetName val="서울대규장각(가시설흙막이)"/>
      <sheetName val="기본일위"/>
      <sheetName val="노임"/>
      <sheetName val="연부97-1"/>
      <sheetName val="갑지1"/>
      <sheetName val="별표집계"/>
      <sheetName val="청천내"/>
      <sheetName val="Y-WORK"/>
      <sheetName val="구룡간선입력"/>
      <sheetName val="경산"/>
      <sheetName val="설계명세서"/>
      <sheetName val="2000청천-덕평발주포장1"/>
      <sheetName val="안양건축"/>
      <sheetName val="NYS"/>
      <sheetName val="APT"/>
      <sheetName val="FRP PIPING 일위대가"/>
      <sheetName val="노임단가"/>
      <sheetName val="일위대가"/>
      <sheetName val="정렬"/>
      <sheetName val="건축내역서"/>
      <sheetName val="설비내역서"/>
      <sheetName val="전기내역서"/>
      <sheetName val="단가 (2)"/>
      <sheetName val="계양가시설"/>
      <sheetName val="기계"/>
      <sheetName val="정화조"/>
      <sheetName val="조경"/>
      <sheetName val="토목"/>
      <sheetName val="내역서"/>
      <sheetName val="터파기및재료"/>
      <sheetName val="2호맨홀공제수량"/>
      <sheetName val="03상노임"/>
      <sheetName val="직노"/>
      <sheetName val="소방일위 "/>
      <sheetName val="건축-물가변동"/>
      <sheetName val="조달청적격심사"/>
      <sheetName val="단가조정"/>
      <sheetName val="실행기고및 투입현황(총괄)"/>
      <sheetName val="주공 갑지"/>
      <sheetName val="구간별관경"/>
      <sheetName val="도시가스현황"/>
      <sheetName val="DATE"/>
      <sheetName val="중기사용료"/>
      <sheetName val="공사비총괄표"/>
      <sheetName val="구조물공"/>
      <sheetName val="부대공"/>
      <sheetName val="배수공"/>
      <sheetName val="토공"/>
      <sheetName val="포장공"/>
      <sheetName val="원가"/>
      <sheetName val="연결임시"/>
      <sheetName val="횡배수관토공수량"/>
      <sheetName val="을"/>
      <sheetName val="입찰안"/>
      <sheetName val="부대tu"/>
      <sheetName val="설계내역일위"/>
      <sheetName val="노무비 경비"/>
      <sheetName val="산정표"/>
      <sheetName val="산재 안전"/>
      <sheetName val="기계경비(시간당)"/>
      <sheetName val="램머"/>
      <sheetName val="문학간접"/>
      <sheetName val="토공(우물통,기타) "/>
      <sheetName val="교육종류"/>
      <sheetName val="실행내역서 "/>
      <sheetName val="2원료가나다."/>
      <sheetName val="아파트"/>
      <sheetName val="기자재구매의뢰서"/>
      <sheetName val="I.일위대가목차"/>
      <sheetName val="인건비 "/>
      <sheetName val="기성내역1"/>
      <sheetName val="토목공사"/>
      <sheetName val="99노임기준"/>
      <sheetName val="결재판"/>
      <sheetName val="9902"/>
      <sheetName val="단가"/>
      <sheetName val="3절_CheckList_구분"/>
      <sheetName val="기준액"/>
      <sheetName val="일위목록"/>
      <sheetName val="DATA"/>
      <sheetName val="효성CB 1P기초"/>
      <sheetName val="공문"/>
      <sheetName val="기성검사원"/>
      <sheetName val="개산급사유서"/>
      <sheetName val="갑지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직공→간접비포함"/>
      <sheetName val="토사(PE)"/>
      <sheetName val="국산화"/>
      <sheetName val="TOTAL_BOQ"/>
      <sheetName val="내역서01"/>
      <sheetName val="문10"/>
      <sheetName val="총투입계"/>
      <sheetName val="노임,재료비"/>
      <sheetName val="공사개요"/>
      <sheetName val="설계(안)"/>
      <sheetName val="단위단가"/>
      <sheetName val="원가계산서"/>
      <sheetName val="투찰금액"/>
      <sheetName val="실행간접비용"/>
      <sheetName val="공사대장"/>
      <sheetName val="금융"/>
      <sheetName val="은행"/>
      <sheetName val="리스"/>
      <sheetName val="보험"/>
      <sheetName val="#REF"/>
      <sheetName val="wall"/>
      <sheetName val="21301동"/>
      <sheetName val="내역서(조경)"/>
      <sheetName val="목창호"/>
      <sheetName val="견적대비표"/>
      <sheetName val="경비"/>
      <sheetName val="SOURCE"/>
      <sheetName val="갑지(요약)"/>
      <sheetName val="기계경비"/>
      <sheetName val="슬래브"/>
      <sheetName val="용소리교"/>
      <sheetName val="Tool"/>
      <sheetName val="그림"/>
      <sheetName val="총괄내역서"/>
      <sheetName val="설계예산서"/>
      <sheetName val="01"/>
      <sheetName val="계수시트"/>
      <sheetName val="단가표"/>
      <sheetName val="국내조달(통합-1)"/>
      <sheetName val="갱문및옹벽집계"/>
      <sheetName val="효명0010"/>
      <sheetName val="세율표"/>
      <sheetName val="공토공단위당"/>
      <sheetName val="기본단가표"/>
      <sheetName val="부대내역"/>
      <sheetName val="구천"/>
      <sheetName val="시설물"/>
      <sheetName val="식재출력용"/>
      <sheetName val="유지관리"/>
      <sheetName val="원가계산"/>
      <sheetName val="총괄-1"/>
      <sheetName val="(실사조정)총괄"/>
      <sheetName val="협진중기"/>
      <sheetName val="근로자자료입력"/>
      <sheetName val="1-11조직표"/>
      <sheetName val="건축"/>
      <sheetName val="실행내역"/>
      <sheetName val="모래기초"/>
      <sheetName val="자재"/>
      <sheetName val="품셈"/>
      <sheetName val="단가일람"/>
      <sheetName val="단중표"/>
      <sheetName val="설계조건"/>
      <sheetName val="당초"/>
      <sheetName val="부대토목"/>
      <sheetName val="밸브설치"/>
      <sheetName val="실행내역서"/>
      <sheetName val="요율"/>
      <sheetName val="산출"/>
      <sheetName val="교각별철근수량집계표"/>
      <sheetName val="현장관리비"/>
      <sheetName val="가정조건"/>
      <sheetName val="공통"/>
      <sheetName val="관급자재"/>
      <sheetName val="골프장예산"/>
      <sheetName val="지급자재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초기화면"/>
      <sheetName val="시설물일위"/>
      <sheetName val="ELECTRIC"/>
      <sheetName val="총괄표"/>
      <sheetName val="내역서(교량)전체"/>
      <sheetName val="CTEMCOST"/>
      <sheetName val="설직재-1"/>
      <sheetName val="POL6차-PIPING"/>
      <sheetName val="구간산출"/>
      <sheetName val="총괄"/>
      <sheetName val="시중노임단가"/>
      <sheetName val="Customer Databas"/>
      <sheetName val="9567매출"/>
      <sheetName val="철거공사1"/>
      <sheetName val="공동수급체별"/>
      <sheetName val="물집"/>
      <sheetName val="2@ BOX"/>
      <sheetName val="맨홀수량산출(A-LINE)"/>
      <sheetName val="중기사용료산출근거"/>
      <sheetName val="단가 및 재료비"/>
      <sheetName val="원가계산서(남측)"/>
      <sheetName val="차액보증"/>
      <sheetName val="조명시설"/>
      <sheetName val="일반자재"/>
      <sheetName val="AHU-1"/>
      <sheetName val="급탕설비"/>
      <sheetName val="화장실배기팬"/>
      <sheetName val="C1"/>
      <sheetName val="95년12월말"/>
      <sheetName val="빌딩 안내"/>
      <sheetName val="암거"/>
      <sheetName val="asd"/>
      <sheetName val="VII-2현장경비"/>
      <sheetName val="Ⅴ-2.공종별내역"/>
      <sheetName val="3.3"/>
      <sheetName val="A 견적"/>
      <sheetName val="G.R300경비"/>
      <sheetName val="중기손료"/>
      <sheetName val="기초단가"/>
      <sheetName val="데이타"/>
      <sheetName val="장비경비"/>
      <sheetName val="관현간선입력"/>
      <sheetName val="2. 공원조도"/>
      <sheetName val="산출내역서집계표"/>
      <sheetName val="옹벽기초자료"/>
      <sheetName val="현황산출서"/>
      <sheetName val="기계경비단가"/>
      <sheetName val="복구경비"/>
      <sheetName val="일위대가표"/>
      <sheetName val="거푸집물량"/>
      <sheetName val="전장품(관리용)"/>
      <sheetName val="현장경비"/>
      <sheetName val="산#2-1 (2)"/>
      <sheetName val="WEIGHT LIST"/>
      <sheetName val="견적을지"/>
      <sheetName val="적산"/>
      <sheetName val="수목단가"/>
      <sheetName val="시설수량표"/>
      <sheetName val="식재수량표"/>
      <sheetName val="자재단가"/>
      <sheetName val="품 #1.1"/>
      <sheetName val="견적조건"/>
      <sheetName val="직재"/>
      <sheetName val="재집"/>
      <sheetName val="수량산출(계측)"/>
      <sheetName val="총공사내역서"/>
      <sheetName val="산출근거"/>
      <sheetName val="토공사"/>
      <sheetName val="재료"/>
      <sheetName val="건축개요"/>
      <sheetName val="적용노임"/>
      <sheetName val="명세서"/>
      <sheetName val="사급자재"/>
      <sheetName val="1.설계설명서"/>
      <sheetName val="지수980731이후"/>
      <sheetName val="수량"/>
      <sheetName val="2003상반기노임기준"/>
      <sheetName val="개요"/>
      <sheetName val="미장"/>
      <sheetName val="도급"/>
      <sheetName val="00노임기준"/>
      <sheetName val="중기가격"/>
      <sheetName val="공량산출서"/>
      <sheetName val="도수로현황"/>
      <sheetName val="공통가설(현장검토안)"/>
      <sheetName val="수용율"/>
      <sheetName val="기초자료입력"/>
      <sheetName val="실행예산"/>
      <sheetName val="파이프류"/>
      <sheetName val="하중계산"/>
      <sheetName val="단면가정"/>
      <sheetName val="플랜트 설치"/>
      <sheetName val="6-2. 기계경비산출"/>
      <sheetName val="노무비 근거"/>
      <sheetName val="5-2.일위대가"/>
      <sheetName val="계좌번호"/>
      <sheetName val="골조시행"/>
      <sheetName val="예산명세서"/>
      <sheetName val="자료입력"/>
      <sheetName val="총괄집"/>
      <sheetName val="코드표"/>
      <sheetName val="자재코드"/>
      <sheetName val="설계내역서"/>
      <sheetName val="구분테이블"/>
      <sheetName val="단가비교표"/>
      <sheetName val="노무비"/>
      <sheetName val="첨부2.예정공정표"/>
      <sheetName val="파일의이용"/>
      <sheetName val="NN"/>
      <sheetName val="왕십리방향"/>
      <sheetName val="교대시점"/>
      <sheetName val="기경집계"/>
      <sheetName val="Total"/>
      <sheetName val="산출금액내역"/>
      <sheetName val="유림골조"/>
      <sheetName val="우배수"/>
      <sheetName val="공종목록표"/>
      <sheetName val="평가내역"/>
      <sheetName val="b_balju"/>
      <sheetName val="측구공"/>
      <sheetName val="간선계산"/>
      <sheetName val="조건표"/>
      <sheetName val="각형맨홀"/>
      <sheetName val="공정코드"/>
      <sheetName val="수량산출서"/>
      <sheetName val="관로토공"/>
      <sheetName val="07급여표"/>
      <sheetName val="토목내역서"/>
      <sheetName val="단가조사서"/>
      <sheetName val="일위대가-3"/>
      <sheetName val="A1-DATA"/>
      <sheetName val="단면"/>
      <sheetName val="횡배수관단위수량"/>
      <sheetName val="성단물량"/>
      <sheetName val="9811"/>
      <sheetName val="토목내역서 (도급단가) (2)"/>
      <sheetName val="교량공"/>
      <sheetName val="단가대비표"/>
      <sheetName val="외주을지"/>
      <sheetName val="전기(기계전기실)"/>
      <sheetName val="전기(열차제어)"/>
      <sheetName val="전기(전기성능)"/>
      <sheetName val="전기(차량)"/>
      <sheetName val="전기(차량부품)"/>
      <sheetName val="설계내역2"/>
      <sheetName val="교량하부공"/>
      <sheetName val="포장공사"/>
      <sheetName val="252K444"/>
      <sheetName val="3BL공동구 수량"/>
      <sheetName val="MEXICO-C"/>
      <sheetName val="부속동"/>
      <sheetName val="물량"/>
      <sheetName val="영동(D)"/>
      <sheetName val="무시"/>
      <sheetName val="9509"/>
      <sheetName val="세부추진"/>
      <sheetName val="을지"/>
      <sheetName val="산근"/>
      <sheetName val="H PILE수량"/>
      <sheetName val="97노임단가"/>
      <sheetName val="입력란"/>
      <sheetName val="거래처등록"/>
      <sheetName val="참고자료"/>
      <sheetName val="은행코드"/>
      <sheetName val="도급내역"/>
      <sheetName val="도급내역5+800"/>
      <sheetName val="도급금액"/>
      <sheetName val="재노경"/>
      <sheetName val="참조"/>
      <sheetName val="기계장치 (2)"/>
      <sheetName val="FAB별"/>
      <sheetName val="패널"/>
      <sheetName val="재료집계표"/>
      <sheetName val="수량집계표"/>
      <sheetName val="견적의뢰"/>
      <sheetName val="터널조도"/>
      <sheetName val="Piping Design Data"/>
      <sheetName val="국민연금표"/>
      <sheetName val="1차 내역서"/>
      <sheetName val="3결로"/>
      <sheetName val="Tool(참고)"/>
      <sheetName val="VXXXXXX"/>
      <sheetName val="설비적용원가계산"/>
      <sheetName val="구역화물"/>
      <sheetName val="기존단가 (2)"/>
      <sheetName val="2000 "/>
      <sheetName val="ABUT수량-A1"/>
      <sheetName val="계산서(곡선부)"/>
      <sheetName val="포장재료집계표"/>
      <sheetName val="2공구산출내역"/>
      <sheetName val="소방"/>
      <sheetName val="화해(함평)"/>
      <sheetName val="화해(장성)"/>
      <sheetName val="Sheet3"/>
      <sheetName val="단가산출"/>
      <sheetName val="설계내역총괄"/>
      <sheetName val="직접인건비"/>
      <sheetName val="부대집계"/>
      <sheetName val="기초일위"/>
      <sheetName val="시설일위"/>
      <sheetName val="조명일위"/>
      <sheetName val="공사기본내용입력"/>
      <sheetName val="공통가설"/>
      <sheetName val="기초작업"/>
      <sheetName val="설치공사비"/>
      <sheetName val="공종"/>
      <sheetName val="인건-측정"/>
      <sheetName val="직공비"/>
      <sheetName val="NOMUBI"/>
      <sheetName val="sw1"/>
      <sheetName val="폐기물"/>
      <sheetName val="TRE TABLE"/>
      <sheetName val="장비집계"/>
      <sheetName val="간접"/>
      <sheetName val="손익분석"/>
      <sheetName val="단가및재료비"/>
      <sheetName val="중기단가"/>
      <sheetName val="전화공사 공량 및 집계표"/>
      <sheetName val="납부서"/>
      <sheetName val="중기"/>
      <sheetName val="집수정토공"/>
      <sheetName val="세부내역"/>
      <sheetName val="공사비산출서"/>
      <sheetName val="데리네이타현황"/>
      <sheetName val="상반기손익차2총괄"/>
      <sheetName val="가정사항"/>
      <sheetName val="흥양2교토공집계표"/>
      <sheetName val="공사비예산서(토목분)"/>
      <sheetName val="1. 지구별 사업량 및 추진일정"/>
      <sheetName val="중갑지"/>
      <sheetName val="일위(토,포,부)"/>
      <sheetName val="식재인부"/>
      <sheetName val="내역서2안"/>
      <sheetName val="용수량(생활용수)"/>
      <sheetName val="오억미만"/>
      <sheetName val="양수장토공"/>
      <sheetName val="기별(종합)"/>
      <sheetName val="신우"/>
      <sheetName val="금회변내역"/>
      <sheetName val="내역서-수정본"/>
      <sheetName val="단가표 (2)"/>
      <sheetName val="인건비"/>
      <sheetName val="경율산정.XLS"/>
      <sheetName val="기성내역서"/>
      <sheetName val="공제구간조서"/>
      <sheetName val="D.B"/>
      <sheetName val="예산내역서"/>
      <sheetName val="창호"/>
      <sheetName val="가설"/>
      <sheetName val="타일"/>
      <sheetName val="주차및엘리베이터"/>
      <sheetName val="에너지요금"/>
      <sheetName val="전기내역"/>
      <sheetName val="내역결재"/>
      <sheetName val="산출내역(5월)_(2)"/>
      <sheetName val="FRP_PIPING_일위대가"/>
      <sheetName val="실행내역서_"/>
      <sheetName val="중기조종사_단위단가"/>
      <sheetName val="별표_"/>
      <sheetName val="1_취수장"/>
      <sheetName val="주공_갑지"/>
      <sheetName val="물량산출 집계표"/>
      <sheetName val="대전(세창동)"/>
      <sheetName val="참고"/>
      <sheetName val="인부임"/>
      <sheetName val="정산설계"/>
      <sheetName val="설계변경내역서"/>
      <sheetName val="청곡지선입력"/>
      <sheetName val="청곡지거입력"/>
      <sheetName val="조명율표"/>
      <sheetName val="투입내역"/>
      <sheetName val="예산서"/>
      <sheetName val="Sheet4"/>
      <sheetName val="단가산출서"/>
      <sheetName val="단가산출서 (2)"/>
      <sheetName val="참조M"/>
      <sheetName val="단가비교표_공통1"/>
      <sheetName val="설계명세"/>
      <sheetName val="구조물"/>
      <sheetName val="소요자재명세서"/>
      <sheetName val="토공 total"/>
      <sheetName val="전체"/>
      <sheetName val="data spec"/>
      <sheetName val="배수장토목공사비"/>
      <sheetName val="1호인버트수량"/>
      <sheetName val="1.설계조건"/>
      <sheetName val="계산식"/>
      <sheetName val="원가+내역"/>
      <sheetName val="원가계산서 (건축)"/>
      <sheetName val="설비(제출)"/>
      <sheetName val="동바리(1공구)"/>
      <sheetName val="단열재(1공구)"/>
      <sheetName val="필로티거푸집(1공구)"/>
      <sheetName val="갱폼거푸집(1공구)"/>
      <sheetName val="외부비계(1공구)"/>
      <sheetName val="장"/>
      <sheetName val="골재산출"/>
      <sheetName val="남평내역"/>
      <sheetName val="단가조사"/>
      <sheetName val="대비"/>
      <sheetName val="총내역서"/>
      <sheetName val="database"/>
      <sheetName val="MOTOR"/>
      <sheetName val="청주(철골발주의뢰서)"/>
      <sheetName val="날개벽수량표"/>
      <sheetName val="조경일람"/>
      <sheetName val="2.대외공문"/>
      <sheetName val="4차원가계산서"/>
      <sheetName val="산출내역서"/>
      <sheetName val="토목주소"/>
      <sheetName val="자재단가비교표"/>
      <sheetName val="일위대가목록"/>
      <sheetName val="T13(P68~72,78)"/>
      <sheetName val="공정현황보고(2안)"/>
      <sheetName val="FACTOR"/>
      <sheetName val="참고사항"/>
      <sheetName val="경상비"/>
      <sheetName val="AP1"/>
      <sheetName val="수량산출"/>
      <sheetName val="01후반노무비"/>
      <sheetName val="s"/>
      <sheetName val="공사원가1"/>
      <sheetName val="단가산출표"/>
      <sheetName val="품셈총괄표"/>
      <sheetName val="기계설비-물가변동"/>
      <sheetName val="Sensitivity"/>
      <sheetName val="수량집계"/>
      <sheetName val="주요공정집계표(출력금지)"/>
      <sheetName val="근로자명단"/>
      <sheetName val="출력"/>
      <sheetName val="STEEL BOX 단면설계(SEC.8)"/>
      <sheetName val="총공사비"/>
      <sheetName val="공사원가계산서"/>
      <sheetName val="자"/>
      <sheetName val="노"/>
      <sheetName val="Eq. Mobilization"/>
      <sheetName val="사진대지"/>
      <sheetName val="효성CB_1P기초"/>
      <sheetName val="토공(우물통,기타)_"/>
      <sheetName val="노무비_경비"/>
      <sheetName val="산재_안전"/>
      <sheetName val="E_S산근"/>
      <sheetName val="E_S적용"/>
      <sheetName val="소방일위_"/>
      <sheetName val="실행기고및_투입현황(총괄)"/>
      <sheetName val="삼보지질"/>
      <sheetName val="경상"/>
      <sheetName val="일위목록데이타"/>
      <sheetName val="거래처코드 "/>
      <sheetName val="Front"/>
      <sheetName val="업체명"/>
      <sheetName val="관리"/>
      <sheetName val="공사내역"/>
      <sheetName val="일용직내역"/>
      <sheetName val="형틀공사"/>
      <sheetName val="집계"/>
      <sheetName val="총물량"/>
      <sheetName val="보강토입력"/>
      <sheetName val="SULKEA"/>
      <sheetName val="기본자료입력"/>
      <sheetName val="경상직원"/>
      <sheetName val="안전보건교육"/>
      <sheetName val="관리,공감"/>
      <sheetName val="첨)시중노임단가"/>
      <sheetName val="수로단위수량"/>
      <sheetName val="단가조정표"/>
      <sheetName val="6.관급자재조서"/>
      <sheetName val="C3"/>
      <sheetName val="식생블럭단위수량"/>
      <sheetName val="3연box"/>
      <sheetName val="단 box"/>
      <sheetName val="결재판(삭제하지말아주세요)"/>
      <sheetName val="자료"/>
      <sheetName val="POOM_MOTO"/>
      <sheetName val="POOM_MOTO2"/>
      <sheetName val="I一般比"/>
      <sheetName val="49"/>
      <sheetName val="작성"/>
      <sheetName val="장비비"/>
      <sheetName val="회사기초자료"/>
      <sheetName val="시험비"/>
      <sheetName val="건설기계가격"/>
      <sheetName val="Sheet13"/>
      <sheetName val="발전기"/>
      <sheetName val="Sheet14"/>
      <sheetName val="정부노임단가"/>
      <sheetName val="해외"/>
      <sheetName val="급여테이블"/>
      <sheetName val="직접경비"/>
      <sheetName val="수습"/>
      <sheetName val="6PILE  (돌출)"/>
      <sheetName val="급탕순환펌프"/>
      <sheetName val="급수사용량"/>
      <sheetName val="급,배기팬"/>
      <sheetName val="도기류"/>
      <sheetName val="공구"/>
      <sheetName val="중기집계"/>
      <sheetName val="내역적용"/>
      <sheetName val="4.2.1 마루높이 검토"/>
      <sheetName val="금액내역서"/>
      <sheetName val="48일위(기존)"/>
      <sheetName val="공사비"/>
      <sheetName val="계약서"/>
      <sheetName val="단가_(2)"/>
      <sheetName val="가설공사내역"/>
      <sheetName val="설계내역"/>
      <sheetName val="특별교실"/>
      <sheetName val="설비공사내역서"/>
      <sheetName val="상시"/>
      <sheetName val="공종단가"/>
      <sheetName val="증감대비"/>
      <sheetName val="inputdata"/>
      <sheetName val="견적서"/>
      <sheetName val="급여조견표"/>
      <sheetName val="실행철강하도"/>
      <sheetName val="전선 및 전선관"/>
      <sheetName val="노임(1차)"/>
      <sheetName val="분개내역서 (2000년도 )"/>
      <sheetName val="월별투입"/>
      <sheetName val="작업시작"/>
      <sheetName val="접속도로1"/>
      <sheetName val="구성"/>
      <sheetName val="구분자"/>
      <sheetName val="설치산출"/>
      <sheetName val="원가계산하도"/>
      <sheetName val="진천방향"/>
      <sheetName val="기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"/>
    </sheetNames>
    <sheetDataSet>
      <sheetData sheetId="0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Sheet1"/>
      <sheetName val="Sheet2"/>
      <sheetName val="Sheet3"/>
      <sheetName val="Sheet4"/>
      <sheetName val="VXXXXX"/>
      <sheetName val="간지"/>
      <sheetName val="구조물공수량집계"/>
      <sheetName val="BOX수량집계"/>
      <sheetName val="암거수량"/>
      <sheetName val="암거단위-1련"/>
      <sheetName val="터파기고(box)"/>
      <sheetName val="난간벽,차수벽"/>
      <sheetName val="BOX현황"/>
      <sheetName val="날개벽"/>
      <sheetName val="날개벽토공"/>
      <sheetName val="날개토"/>
      <sheetName val="날개뒷채움수산"/>
      <sheetName val="날개뒷채움"/>
      <sheetName val="날개수집"/>
      <sheetName val="날개토집"/>
      <sheetName val="날개토산"/>
      <sheetName val="날개참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5">
          <cell r="AB25">
            <v>2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배관배선"/>
      <sheetName val="방송배관"/>
      <sheetName val="토목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수정깊이산출"/>
      <sheetName val="통나무계단"/>
      <sheetName val="좌대벽"/>
      <sheetName val="데크"/>
      <sheetName val="시설물"/>
      <sheetName val="우,오수"/>
      <sheetName val="포장"/>
      <sheetName val="기타시설"/>
      <sheetName val="연장및면적(좌측)"/>
      <sheetName val="Sheet1"/>
      <sheetName val="집계표"/>
      <sheetName val="현장관리비"/>
      <sheetName val="우_오수"/>
      <sheetName val="단위수량산출1(구갈출)"/>
      <sheetName val="설계조건"/>
      <sheetName val="날개벽"/>
      <sheetName val="안정계산"/>
      <sheetName val="단면검토"/>
      <sheetName val="대비"/>
      <sheetName val="데이타"/>
      <sheetName val="수량이동"/>
      <sheetName val="관급"/>
      <sheetName val="VXXXXX"/>
      <sheetName val="작업시작"/>
      <sheetName val="2000년1차"/>
      <sheetName val="밸브설치"/>
      <sheetName val="기초일위"/>
      <sheetName val="시설일위"/>
      <sheetName val="조명일위"/>
      <sheetName val="대로근거"/>
      <sheetName val="중로근거"/>
      <sheetName val="노임단가"/>
      <sheetName val="노임변동률"/>
      <sheetName val="소일위대가코드표"/>
      <sheetName val="#REF"/>
      <sheetName val="토적표"/>
      <sheetName val="배수공수집"/>
      <sheetName val="ABUT수량-A1"/>
      <sheetName val="제경집계"/>
      <sheetName val="DATE"/>
      <sheetName val="기둥설계(no)"/>
      <sheetName val="기초판설계(교축직각)"/>
      <sheetName val="LOPCALC"/>
      <sheetName val="종배수관(신)"/>
      <sheetName val="9811"/>
      <sheetName val="내역서"/>
      <sheetName val="접속도로"/>
      <sheetName val="연장및면적_좌측_"/>
      <sheetName val="1.설계조건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laroux"/>
      <sheetName val="심사표지"/>
      <sheetName val="표지"/>
      <sheetName val="표지 (2)"/>
      <sheetName val="골재집계"/>
      <sheetName val="총자재집계표"/>
      <sheetName val="옹벽수량집계 "/>
      <sheetName val="주요자재집계표"/>
      <sheetName val="토공집계"/>
      <sheetName val="토적계산서"/>
      <sheetName val="교량총수량집계"/>
      <sheetName val="농로교수량집계B=4.0"/>
      <sheetName val="농로교수량집계B=6.0"/>
      <sheetName val="농로교토공수량산출(B=4.5)"/>
      <sheetName val="농로교토공수량산출(B=6.5)"/>
      <sheetName val="농로교수량산출(B=4.5)"/>
      <sheetName val="농로교수량산출(B=6.5)"/>
      <sheetName val="날개벽수량산출 (교량)"/>
      <sheetName val="교량위치조서"/>
      <sheetName val="라이닝수량산출 (4)"/>
      <sheetName val="구조물깨기"/>
      <sheetName val="헐기수량산출"/>
      <sheetName val="구조물헐기조서"/>
      <sheetName val="석축수량"/>
      <sheetName val="석축수량 (2)"/>
      <sheetName val="석축단위수량"/>
      <sheetName val="석축단위수량 (2)"/>
      <sheetName val="수로교수량산출"/>
      <sheetName val="파라팻트보강 (2)"/>
      <sheetName val="석축조서"/>
      <sheetName val="석축조서 (2)"/>
      <sheetName val="석축공제수량"/>
      <sheetName val="전석수량집계"/>
      <sheetName val="자연석조서"/>
      <sheetName val="전석쌓기단위수량"/>
      <sheetName val="자연석공제수량"/>
      <sheetName val="낙차공 수량집계"/>
      <sheetName val="낙차공 수량집계 (2)"/>
      <sheetName val="낙차공위치조서"/>
      <sheetName val="낙차공단위수량"/>
      <sheetName val="낙차공단위수량 (3)"/>
      <sheetName val="낙차공단위수량 (2)"/>
      <sheetName val="구조물집계 (2)"/>
      <sheetName val="옹벽단위수량 (2)"/>
      <sheetName val="옹벽집계"/>
      <sheetName val="옹벽집계 (2)"/>
      <sheetName val="옹벽공집계표"/>
      <sheetName val="위치조서"/>
      <sheetName val="옹벽연장조서"/>
      <sheetName val="옹벽단위수량"/>
      <sheetName val="암거1수량"/>
      <sheetName val="난간벽,차수벽"/>
      <sheetName val="암거단위-1련"/>
      <sheetName val="암거단위-2련"/>
      <sheetName val="BOX현황"/>
      <sheetName val="터파기고(box)"/>
      <sheetName val="날개벽뒷채움"/>
      <sheetName val="날개벽"/>
      <sheetName val="날개벽토공"/>
      <sheetName val="부대공집계"/>
      <sheetName val="파고라부대시설"/>
      <sheetName val="방호책"/>
      <sheetName val="도로경계석"/>
      <sheetName val="보도블럭포장"/>
      <sheetName val="000000"/>
      <sheetName val="box-간지"/>
      <sheetName val="우,오수"/>
      <sheetName val="화산경계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수목데이타 "/>
      <sheetName val="노무단가"/>
      <sheetName val="노무비"/>
      <sheetName val="건축내역"/>
      <sheetName val="노임단가"/>
      <sheetName val="견적서"/>
      <sheetName val="코드표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공조기"/>
      <sheetName val="냉천부속동"/>
      <sheetName val="단가표"/>
      <sheetName val="실행대비"/>
      <sheetName val="철탑"/>
      <sheetName val="제철"/>
      <sheetName val="노단"/>
      <sheetName val="내역"/>
      <sheetName val="BID"/>
      <sheetName val="남대문빌딩"/>
      <sheetName val="경산"/>
      <sheetName val="토공사"/>
      <sheetName val="현장관리비"/>
      <sheetName val="6공구(당초)"/>
      <sheetName val="견"/>
      <sheetName val="자재단가"/>
      <sheetName val="1.내역(청.하역장전등)"/>
      <sheetName val="참조자료"/>
      <sheetName val="노임이"/>
      <sheetName val="하수급견적대비"/>
      <sheetName val="입찰안"/>
      <sheetName val="일위대가"/>
      <sheetName val="중기사용료산출근거"/>
      <sheetName val="단가 및 재료비"/>
      <sheetName val="96노임기준"/>
      <sheetName val="TRE TABLE"/>
      <sheetName val="집계표"/>
      <sheetName val="경비"/>
      <sheetName val="골조시행"/>
      <sheetName val="A"/>
      <sheetName val="설계명세서"/>
      <sheetName val="품셈표"/>
      <sheetName val="공통가설"/>
      <sheetName val="시중노임(공사)"/>
      <sheetName val="2.냉난방설비공사"/>
      <sheetName val="7.자동제어공사"/>
      <sheetName val="데이타"/>
      <sheetName val="변경품셈총괄"/>
      <sheetName val="종배수관(신)"/>
      <sheetName val="자료입력"/>
      <sheetName val="피벗테이블데이터분석"/>
      <sheetName val="적용단위길이"/>
      <sheetName val="수량산출"/>
      <sheetName val="wall"/>
      <sheetName val="Front"/>
      <sheetName val="진주방향"/>
      <sheetName val="마산방향"/>
      <sheetName val="마산방향철근집계"/>
      <sheetName val="토사(PE)"/>
      <sheetName val="저수호안내역(변경예정)"/>
      <sheetName val="남양주부대"/>
      <sheetName val="비탈면보호공수량산출"/>
      <sheetName val="돈암사업"/>
      <sheetName val="개소별수량산출"/>
      <sheetName val="인부노임"/>
      <sheetName val="을지"/>
      <sheetName val="내역서(기계)"/>
      <sheetName val="제안서입력"/>
      <sheetName val="절감계산"/>
      <sheetName val="일위대가표 "/>
      <sheetName val="Customer Databas"/>
      <sheetName val="기계내역"/>
      <sheetName val="갑지(요약)"/>
      <sheetName val="올림픽미술관"/>
      <sheetName val="11.닥트설치공사(bm)"/>
      <sheetName val="대비"/>
      <sheetName val="납부서"/>
      <sheetName val="철콘공사"/>
      <sheetName val="공조기휀"/>
      <sheetName val="AHU집계"/>
      <sheetName val="비교1"/>
      <sheetName val="기초일위"/>
      <sheetName val="시설일위"/>
      <sheetName val="조명일위"/>
      <sheetName val="노임"/>
      <sheetName val="인건비"/>
      <sheetName val="SORCE1"/>
      <sheetName val="토공A"/>
      <sheetName val="9811"/>
      <sheetName val="종배수관면벽신"/>
      <sheetName val="자동차폐수처리장"/>
      <sheetName val="36단가"/>
      <sheetName val="36수량"/>
      <sheetName val="대로근거"/>
      <sheetName val="중로근거"/>
      <sheetName val="공주-교대(A1)"/>
      <sheetName val="내역서01"/>
      <sheetName val="원가계산서"/>
      <sheetName val="총괄메뉴"/>
      <sheetName val="슬래브"/>
      <sheetName val="청천내"/>
      <sheetName val="설계서을"/>
      <sheetName val="총괄표"/>
      <sheetName val="설계내역"/>
      <sheetName val="ⴭⴭⴭⴭⴭ"/>
      <sheetName val="구조물공"/>
      <sheetName val="부대공"/>
      <sheetName val="배수공"/>
      <sheetName val="토공"/>
      <sheetName val="포장공"/>
      <sheetName val="간선계산"/>
      <sheetName val="2000년1차"/>
      <sheetName val="주소록"/>
      <sheetName val="일반관리비"/>
      <sheetName val="일위대가표"/>
      <sheetName val="실행내역 "/>
      <sheetName val="보할"/>
      <sheetName val="금융비용"/>
      <sheetName val="2.대외공문"/>
      <sheetName val="인원계획-미화"/>
      <sheetName val="본문"/>
      <sheetName val="기본DATA"/>
      <sheetName val="수금계획"/>
      <sheetName val="시실누(모) "/>
      <sheetName val="현우실적"/>
      <sheetName val="단위당일위대가"/>
      <sheetName val="업체별기성내역"/>
      <sheetName val="단위수량"/>
      <sheetName val="Config"/>
      <sheetName val="R&amp;D"/>
      <sheetName val="제경비율"/>
      <sheetName val="구조물공1"/>
      <sheetName val="DATA 입력란"/>
      <sheetName val="1. 설계조건 2.단면가정 3. 하중계산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기계경비(시간당)"/>
      <sheetName val="램머"/>
      <sheetName val="예산명세서"/>
      <sheetName val="49단가"/>
      <sheetName val="49산출"/>
      <sheetName val="변경1총괄"/>
      <sheetName val="일위"/>
      <sheetName val="단가"/>
      <sheetName val="기안"/>
      <sheetName val="기본단가"/>
      <sheetName val="사급자재"/>
      <sheetName val="노집"/>
      <sheetName val="재집"/>
      <sheetName val="수목데이타"/>
      <sheetName val="제출내역 (2)"/>
      <sheetName val="단가산출2"/>
      <sheetName val="단가산출1"/>
      <sheetName val="산출금액내역"/>
      <sheetName val="토적집계"/>
      <sheetName val="내역(토목)"/>
      <sheetName val="내역분기"/>
      <sheetName val="날개벽"/>
      <sheetName val="우수받이"/>
      <sheetName val="관급자재대"/>
      <sheetName val="수량인공"/>
      <sheetName val="중기조종사 단위단가"/>
      <sheetName val="주방"/>
      <sheetName val="터파기및재료"/>
      <sheetName val="소일위대가코드표"/>
      <sheetName val="급여조견표"/>
      <sheetName val="정공공사"/>
      <sheetName val="98수문일위"/>
      <sheetName val="수곡내역"/>
      <sheetName val="98지급계획"/>
      <sheetName val="지급자재"/>
      <sheetName val="TEL"/>
      <sheetName val="대여현황"/>
      <sheetName val="hvac(제어동)"/>
      <sheetName val="변경내역"/>
      <sheetName val="6호기"/>
      <sheetName val="소방기계"/>
      <sheetName val="차액보증"/>
      <sheetName val="건축공사 집계표"/>
      <sheetName val="골조"/>
      <sheetName val="Sheet1"/>
      <sheetName val="투찰추정"/>
      <sheetName val="준검 내역서"/>
      <sheetName val="소비자가"/>
      <sheetName val="경비2내역"/>
      <sheetName val="1.설계기준"/>
      <sheetName val="회로내역(승인)"/>
      <sheetName val="AL공사(원)"/>
      <sheetName val="공사개요"/>
      <sheetName val="현장청취복명서"/>
      <sheetName val="정부노임단가"/>
      <sheetName val="전산망"/>
      <sheetName val="공사비증감"/>
      <sheetName val="#REF"/>
      <sheetName val="설계"/>
      <sheetName val="토공계산서(부체도로)"/>
      <sheetName val="금액내역서"/>
      <sheetName val="현장관리비 산출내역"/>
      <sheetName val="자료"/>
      <sheetName val="admin"/>
      <sheetName val="열린교실"/>
      <sheetName val="공사요율"/>
      <sheetName val="단가조사"/>
      <sheetName val="을"/>
      <sheetName val="06 일위대가목록"/>
      <sheetName val="반응조"/>
      <sheetName val="DB"/>
      <sheetName val="참조"/>
      <sheetName val="하자항목"/>
      <sheetName val="단가산출"/>
      <sheetName val="법면"/>
      <sheetName val="배수공1"/>
      <sheetName val="중기일위대가"/>
      <sheetName val="부대공Ⅱ"/>
      <sheetName val="DATE"/>
      <sheetName val="단면가정"/>
      <sheetName val="설비"/>
      <sheetName val="MATERIAL"/>
      <sheetName val="COST"/>
      <sheetName val="Sheet9"/>
      <sheetName val="기초목"/>
      <sheetName val="2003상반기노임기준"/>
      <sheetName val="2설계 (웅촌고연)"/>
      <sheetName val="단가산출목록표"/>
      <sheetName val="연결임시"/>
      <sheetName val="공정집계_국별"/>
      <sheetName val="말뚝지지력산정"/>
      <sheetName val="기본1"/>
      <sheetName val="수정일위대가"/>
      <sheetName val="주공기준"/>
      <sheetName val="횡배수관"/>
      <sheetName val="소방"/>
      <sheetName val="원가계산서(공사)"/>
      <sheetName val="본공사"/>
      <sheetName val="슬래브산식"/>
      <sheetName val="2000전체분"/>
      <sheetName val="시점부교대"/>
      <sheetName val="건설기계사용료"/>
      <sheetName val="산출기준자료"/>
      <sheetName val="교통대책내역"/>
      <sheetName val="FRP PIPING 일위대가"/>
      <sheetName val="상반기손익차2총괄"/>
      <sheetName val="유림골조"/>
      <sheetName val="보도공제면적"/>
      <sheetName val="개요"/>
      <sheetName val="현장관리"/>
      <sheetName val=" 내역"/>
      <sheetName val="효성CB 1P기초"/>
      <sheetName val="단가(전기)"/>
      <sheetName val="01"/>
      <sheetName val="Sheet15"/>
      <sheetName val="공사설명서외"/>
      <sheetName val="난간벽단위"/>
      <sheetName val="2.1  노무비 평균단가산출"/>
      <sheetName val="평가데이터"/>
      <sheetName val="Y-WORK"/>
      <sheetName val="산근목록"/>
      <sheetName val="중기경비목록"/>
      <sheetName val="설계산출표지"/>
      <sheetName val="unitpric"/>
      <sheetName val="Macro1"/>
      <sheetName val="월현황(내자)"/>
      <sheetName val="노무비 "/>
      <sheetName val="내역단가"/>
      <sheetName val="일위단가"/>
      <sheetName val="노견단위수량"/>
      <sheetName val="관로공사"/>
      <sheetName val="NYS"/>
      <sheetName val="조명율표"/>
      <sheetName val="일위대가(가설)"/>
      <sheetName val="접지수량"/>
      <sheetName val="MOTOR"/>
      <sheetName val="고창터널(고창방향)"/>
      <sheetName val="금광1터널"/>
      <sheetName val="실행내역"/>
      <sheetName val="내역1"/>
      <sheetName val="내역2"/>
      <sheetName val="ITEM"/>
      <sheetName val="인건비 "/>
      <sheetName val="단가비교"/>
      <sheetName val="일위목록"/>
      <sheetName val="임대계획"/>
      <sheetName val="archi(본사)"/>
      <sheetName val="원가계산서(남측)"/>
      <sheetName val="신림자금"/>
      <sheetName val="Sheet4"/>
      <sheetName val="XL4Poppy"/>
      <sheetName val="월별손익"/>
      <sheetName val="견적업체"/>
      <sheetName val="b_balju"/>
      <sheetName val="식재가격"/>
      <sheetName val="식재총괄"/>
      <sheetName val="건설산출"/>
      <sheetName val="21301동"/>
      <sheetName val="Total"/>
      <sheetName val="2. 공원조도"/>
      <sheetName val="말고개터널조명전압강하"/>
      <sheetName val="22단가"/>
      <sheetName val="22산출"/>
      <sheetName val="S0"/>
      <sheetName val="세원견적서"/>
      <sheetName val="물집"/>
      <sheetName val="2004,상노임"/>
      <sheetName val="TOTAL_BOQ"/>
      <sheetName val="C3"/>
      <sheetName val="일위대가표(DEEP)"/>
      <sheetName val="전체내역"/>
      <sheetName val="협조전"/>
      <sheetName val="예총"/>
      <sheetName val="노무비단가"/>
      <sheetName val="갑지(추정)"/>
      <sheetName val="건설기계경비산정조견표"/>
      <sheetName val="건설기계손료"/>
      <sheetName val="가도공"/>
      <sheetName val="입력"/>
      <sheetName val="공량산출"/>
      <sheetName val="산출기초조사서"/>
      <sheetName val="APT"/>
      <sheetName val="1.설계조건"/>
      <sheetName val="steel data sheet"/>
      <sheetName val="공제구간조서"/>
      <sheetName val="참고자료"/>
      <sheetName val="9902"/>
      <sheetName val="ABUT수량-A1"/>
      <sheetName val="코드"/>
      <sheetName val="경상직원"/>
      <sheetName val="지주토목내역서"/>
      <sheetName val="1.취수장"/>
      <sheetName val="기성내역1"/>
      <sheetName val="횡배수관토공수량"/>
      <sheetName val="아스팔트 포장총괄집계표"/>
      <sheetName val="심사공종"/>
      <sheetName val="부표총괄"/>
      <sheetName val="일위(토,포,부)"/>
      <sheetName val="기계경비"/>
      <sheetName val="산수배수"/>
      <sheetName val="2000노임기준"/>
      <sheetName val="식재일위대가"/>
      <sheetName val="노임목록"/>
      <sheetName val="2호맨홀공제수량"/>
      <sheetName val="b_balju_cho"/>
      <sheetName val="총 괄 표"/>
      <sheetName val="SULKEA"/>
      <sheetName val="Sheet2"/>
      <sheetName val="File_관급"/>
      <sheetName val="공정집계"/>
      <sheetName val="가압장구체수량산출서"/>
      <sheetName val="내역표지"/>
      <sheetName val="조명시설"/>
      <sheetName val="현장별계약현황('98.10.31)"/>
      <sheetName val="시설물일위"/>
      <sheetName val="빙설계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400000"/>
      <sheetName val="500000"/>
      <sheetName val="VXXXXX"/>
      <sheetName val="배수관공수량집계"/>
      <sheetName val="종배수관-간지"/>
      <sheetName val="횡배수관-간지"/>
      <sheetName val="종배수관수량집계"/>
      <sheetName val="면벽단위수량"/>
      <sheetName val="면벽"/>
      <sheetName val="종배수관몰탈"/>
      <sheetName val="종배수관기초"/>
      <sheetName val="종배수관연장조서"/>
      <sheetName val="횡배수관수량집계"/>
      <sheetName val="횡배수관면벽"/>
      <sheetName val="횡면벽단위수량 "/>
      <sheetName val="횡배수관기초"/>
      <sheetName val="횡배수관연장조서"/>
      <sheetName val="배수관 토공평균H"/>
      <sheetName val="날개벽1.5"/>
      <sheetName val="배수날개토공,공제수량"/>
      <sheetName val="날개벽단위수량"/>
      <sheetName val="날개치수및토공단위수량"/>
      <sheetName val="집수정수집"/>
      <sheetName val="집수정단위수량"/>
      <sheetName val="집수정공제수량"/>
      <sheetName val="집수정토공"/>
      <sheetName val="집수정평균터파기고"/>
      <sheetName val="수량산출"/>
      <sheetName val="5.배수관"/>
      <sheetName val="#REF"/>
      <sheetName val="Sheet1"/>
      <sheetName val="암거단위-1련"/>
      <sheetName val="직접경비"/>
      <sheetName val="부대공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견적서 (24)"/>
      <sheetName val="견적서"/>
      <sheetName val="견 (17)"/>
      <sheetName val="견 (2)"/>
      <sheetName val="견 (3)"/>
      <sheetName val="견 (4)"/>
      <sheetName val="견 (5)"/>
      <sheetName val="견 (6)"/>
      <sheetName val="교육청"/>
      <sheetName val="내역서"/>
      <sheetName val="내역서 (2)"/>
      <sheetName val="수덕건설"/>
      <sheetName val="수덕내역"/>
      <sheetName val="견적서 (7)"/>
      <sheetName val="태화초"/>
      <sheetName val="안골포초"/>
      <sheetName val="자은중"/>
      <sheetName val="견적서 (9)"/>
      <sheetName val="견적서 (10)"/>
      <sheetName val="견적서 (11)"/>
      <sheetName val="견적서 (12)"/>
      <sheetName val="광려초"/>
      <sheetName val="견적서 (13)"/>
      <sheetName val="견적서 (14)"/>
      <sheetName val="오부초"/>
      <sheetName val="교육청 (5)"/>
      <sheetName val="견적서 (15)"/>
      <sheetName val="견적서 (16)"/>
      <sheetName val="견적서 (18)"/>
      <sheetName val="견적서 (19)"/>
      <sheetName val="견적서 (20)"/>
      <sheetName val="견적서 (21)"/>
      <sheetName val="견적서 (22)"/>
      <sheetName val="견적서 (23)"/>
      <sheetName val="견적서 (25)"/>
      <sheetName val="견적서 (26)"/>
      <sheetName val="견적서 (27)"/>
      <sheetName val="견적서 (28)"/>
      <sheetName val="견적서 (29)"/>
      <sheetName val="견 (30)"/>
      <sheetName val="견 (31)"/>
      <sheetName val="개수대"/>
      <sheetName val="견 (32)"/>
      <sheetName val="견 (33)"/>
      <sheetName val="견 (34)"/>
      <sheetName val="견 (35)"/>
      <sheetName val="견 (36)"/>
      <sheetName val="견 (37)"/>
      <sheetName val="견 (38)"/>
      <sheetName val="견 (39)"/>
      <sheetName val="견 (40)"/>
      <sheetName val="견 (41)"/>
      <sheetName val="견 (42)"/>
      <sheetName val="견 (43)"/>
      <sheetName val="견 (44)"/>
      <sheetName val="견 (45)"/>
      <sheetName val="견(46)"/>
      <sheetName val="견(47)"/>
      <sheetName val="견(30)"/>
      <sheetName val="견 (46)"/>
      <sheetName val="견적서 (31)"/>
      <sheetName val="견적서 (32)"/>
      <sheetName val="견 (47)"/>
      <sheetName val="견적서 (33)"/>
      <sheetName val="견적서 (34)"/>
      <sheetName val="견적서 (35)"/>
      <sheetName val="견적서 (36)"/>
      <sheetName val="견(37)"/>
      <sheetName val="견 (48)"/>
      <sheetName val="견 (49)"/>
      <sheetName val="견(38)"/>
      <sheetName val="견(39)"/>
      <sheetName val="견 (50)"/>
      <sheetName val="2003-8"/>
      <sheetName val="2003-10"/>
      <sheetName val="2003-11"/>
      <sheetName val="2003-12"/>
      <sheetName val="2003-13"/>
      <sheetName val="2003-14"/>
      <sheetName val="2003-15"/>
      <sheetName val="견적서 (30)"/>
      <sheetName val="2003-16"/>
      <sheetName val="2003-9-3"/>
      <sheetName val="견 (51)"/>
    </sheetNames>
    <sheetDataSet>
      <sheetData sheetId="0" refreshError="1"/>
      <sheetData sheetId="1" refreshError="1"/>
      <sheetData sheetId="2" refreshError="1"/>
      <sheetData sheetId="3">
        <row r="15">
          <cell r="D15" t="str">
            <v>단  가</v>
          </cell>
        </row>
        <row r="16">
          <cell r="D16">
            <v>22500</v>
          </cell>
        </row>
        <row r="17">
          <cell r="D17">
            <v>130000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수목표준대가"/>
      <sheetName val="노무비"/>
      <sheetName val="노임단가"/>
      <sheetName val="노임"/>
      <sheetName val="일위목록"/>
      <sheetName val="요율"/>
      <sheetName val="4-7.중앙전기실(노임단가)"/>
      <sheetName val="ILLU"/>
      <sheetName val="터널조도"/>
      <sheetName val="G.R300경비"/>
      <sheetName val="단가조사"/>
      <sheetName val="코드표"/>
      <sheetName val="일위대가"/>
      <sheetName val="경산"/>
      <sheetName val="증감대비"/>
      <sheetName val="7단가"/>
      <sheetName val="건축"/>
      <sheetName val="식재가격"/>
      <sheetName val="식재총괄"/>
      <sheetName val="비탈면보호공수량산출"/>
      <sheetName val="9509"/>
      <sheetName val="담장산출"/>
      <sheetName val="BID"/>
      <sheetName val="???"/>
      <sheetName val="전기"/>
      <sheetName val="DATE"/>
      <sheetName val="BQ(실행)"/>
      <sheetName val="#REF"/>
      <sheetName val="내역서"/>
      <sheetName val="인건비 "/>
      <sheetName val="기계경비(시간당)"/>
      <sheetName val="램머"/>
      <sheetName val="전기일위대가"/>
      <sheetName val="MOTOR"/>
      <sheetName val="CABdata"/>
      <sheetName val="건축내역"/>
      <sheetName val="일위대가목차"/>
      <sheetName val="종배수관면벽신"/>
      <sheetName val="적용단위길이"/>
      <sheetName val="세부내역"/>
      <sheetName val="단가비교"/>
      <sheetName val="수목데이타 "/>
      <sheetName val="Y-WORK"/>
      <sheetName val="1단계"/>
      <sheetName val="11.1 단면hwp"/>
      <sheetName val="A갑지"/>
      <sheetName val="wall"/>
      <sheetName val="Front"/>
      <sheetName val="단위일위"/>
      <sheetName val="자재"/>
      <sheetName val="설계조건"/>
      <sheetName val="토사(PE)"/>
      <sheetName val="내역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COST"/>
      <sheetName val="점수계산1-2"/>
      <sheetName val="COVER"/>
      <sheetName val="NEGO"/>
      <sheetName val="TEL"/>
      <sheetName val="입찰안"/>
      <sheetName val="I一般比"/>
      <sheetName val="N賃率-職"/>
      <sheetName val="Sheet3"/>
      <sheetName val="대비"/>
      <sheetName val="File_관급"/>
      <sheetName val="공정집계"/>
      <sheetName val="COPING"/>
      <sheetName val="직노"/>
      <sheetName val="전산망"/>
      <sheetName val="2000년1차"/>
      <sheetName val="6공구(당초)"/>
      <sheetName val="개요"/>
      <sheetName val="수안보-MBR1"/>
      <sheetName val="자료"/>
      <sheetName val="단락전류-A"/>
      <sheetName val="포장복구집계"/>
      <sheetName val="노임9월"/>
      <sheetName val="무산소조"/>
      <sheetName val="안정계산"/>
      <sheetName val="단면검토"/>
      <sheetName val="기계경비"/>
      <sheetName val="일반자재"/>
      <sheetName val="배수공"/>
      <sheetName val="진주방향"/>
      <sheetName val="데리네이타현황"/>
      <sheetName val="공주-교대(A1)"/>
      <sheetName val="소비자가"/>
      <sheetName val="단가 "/>
      <sheetName val="일위총괄표"/>
      <sheetName val="냉천부속동"/>
      <sheetName val="NEYOK"/>
      <sheetName val="기성내역서표지"/>
      <sheetName val="°æ»ê"/>
      <sheetName val="EQ-R1"/>
      <sheetName val="자재단가"/>
      <sheetName val="비교1"/>
      <sheetName val="첨부1"/>
      <sheetName val="을"/>
      <sheetName val="단가"/>
      <sheetName val="사용성검토"/>
      <sheetName val="Customer Databas"/>
      <sheetName val="설비"/>
      <sheetName val="01상노임"/>
      <sheetName val="집계표"/>
      <sheetName val="설비내역서"/>
      <sheetName val="건축내역서"/>
      <sheetName val="전기내역서"/>
      <sheetName val="b_balju_cho"/>
      <sheetName val="조도계산"/>
      <sheetName val="토공계산서(부체도로)"/>
      <sheetName val="토목"/>
      <sheetName val="ⴭⴭⴭⴭⴭ"/>
      <sheetName val="calculation"/>
      <sheetName val="6호기"/>
      <sheetName val="1차 내역서"/>
      <sheetName val="공통가설"/>
      <sheetName val="건축(충일분)"/>
      <sheetName val="경비_원본"/>
      <sheetName val="손익분석"/>
      <sheetName val="AS복구"/>
      <sheetName val="중기터파기"/>
      <sheetName val="변수값"/>
      <sheetName val="중기상차"/>
      <sheetName val="수량-가로등"/>
      <sheetName val="산업"/>
      <sheetName val="인건비"/>
      <sheetName val="노임이"/>
      <sheetName val="부표총괄"/>
      <sheetName val="일위집계(기존)"/>
      <sheetName val="수량산출서"/>
      <sheetName val="전기산출"/>
      <sheetName val="터파기및재료"/>
      <sheetName val="EACT10"/>
      <sheetName val="시중노임(공사)"/>
      <sheetName val="금융비용"/>
      <sheetName val="부하계산서"/>
      <sheetName val="공종구간"/>
      <sheetName val="TRE TABLE"/>
      <sheetName val="ASEM내역"/>
      <sheetName val="노무"/>
      <sheetName val="예산명세서"/>
      <sheetName val="설계명세서"/>
      <sheetName val="자료입력"/>
      <sheetName val="MATERIAL"/>
      <sheetName val="원가계산서"/>
      <sheetName val="건축집계표"/>
      <sheetName val="전장품(관리용)"/>
      <sheetName val="9811"/>
      <sheetName val="가격조사"/>
      <sheetName val="변압기 및 발전기 용량"/>
      <sheetName val="제품"/>
      <sheetName val="맨홀수량산출"/>
      <sheetName val="DESIGN CRITERIA"/>
      <sheetName val="옹벽"/>
      <sheetName val="DATA 입력부"/>
      <sheetName val="기둥(원형)"/>
      <sheetName val="단면 (2)"/>
      <sheetName val="교각1"/>
      <sheetName val="단 box"/>
      <sheetName val="노무비 "/>
      <sheetName val="일위집계"/>
      <sheetName val="부하계산"/>
      <sheetName val="1-1"/>
      <sheetName val="단가산출2"/>
      <sheetName val="단가 및 재료비"/>
      <sheetName val="단가산출1"/>
      <sheetName val="LIST"/>
      <sheetName val="WORK"/>
      <sheetName val="산수배수"/>
      <sheetName val="단가산출"/>
      <sheetName val="일위대가 (100%)"/>
      <sheetName val="실적원가"/>
      <sheetName val="도급"/>
      <sheetName val="조명율표"/>
      <sheetName val="CATCH BASIN"/>
      <sheetName val="내역서(갑)"/>
      <sheetName val="단위중량"/>
      <sheetName val="출력-내역서"/>
      <sheetName val="견적서세부내용"/>
      <sheetName val="견적내용입력"/>
      <sheetName val="발신정보"/>
      <sheetName val="내역서(기계)"/>
      <sheetName val="INFO"/>
      <sheetName val="2.냉난방설비공사"/>
      <sheetName val="7.자동제어공사"/>
      <sheetName val="날개벽"/>
      <sheetName val="1.설계조건"/>
      <sheetName val="제잡비 산출내역(실적공사비)"/>
      <sheetName val="내역서(총)"/>
      <sheetName val="일위대가(가설)"/>
      <sheetName val="Sheet1 (2)"/>
      <sheetName val="남양주부대"/>
      <sheetName val="제잡비1"/>
      <sheetName val="산출근거"/>
      <sheetName val="갑지(추정)"/>
      <sheetName val="b_balju"/>
      <sheetName val="주공기준"/>
      <sheetName val="6. 직접경비"/>
      <sheetName val="공종목록표"/>
      <sheetName val="사급자재"/>
      <sheetName val="수량산출"/>
      <sheetName val="WEIGHT LIST"/>
      <sheetName val="POL6차-PIPING"/>
      <sheetName val="산#2-1 (2)"/>
      <sheetName val="산#3-1"/>
      <sheetName val="노단"/>
      <sheetName val="수량인공"/>
      <sheetName val="장비"/>
      <sheetName val="원형1호맨홀토공수량"/>
      <sheetName val="노원열병합  건축공사기성내역서"/>
      <sheetName val="2.가정단면"/>
      <sheetName val="DATA(광속)"/>
      <sheetName val="대운반(신설-관급)"/>
      <sheetName val="고창터널(고창방향)"/>
      <sheetName val="자동차폐수처리장"/>
      <sheetName val="상반기손익차2총괄"/>
      <sheetName val="기본일위"/>
      <sheetName val="2. 공원조도(전통공원)"/>
      <sheetName val="부대내역"/>
      <sheetName val="말고개터널조명전압강하"/>
      <sheetName val="2001년 건설노임"/>
      <sheetName val="XL4Poppy"/>
      <sheetName val="유류사용"/>
      <sheetName val="SLAB&quot;1&quot;"/>
      <sheetName val="횡배수관"/>
      <sheetName val="CODE"/>
      <sheetName val="총괄표"/>
      <sheetName val="인공산출"/>
      <sheetName val="대로근거"/>
      <sheetName val="중간부"/>
      <sheetName val="공통가설비"/>
      <sheetName val="Sheet15"/>
      <sheetName val="인부노임"/>
      <sheetName val="단가코드"/>
      <sheetName val="CIVIL"/>
      <sheetName val="예산변경사항"/>
      <sheetName val="2경간"/>
      <sheetName val="시설물"/>
      <sheetName val="식재출력용"/>
      <sheetName val="식재"/>
      <sheetName val="유지관리"/>
      <sheetName val="자재단가-1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하수급견적대비"/>
      <sheetName val="간선계산"/>
      <sheetName val="자재단가표"/>
      <sheetName val="물가"/>
      <sheetName val="실행내역"/>
      <sheetName val="토 적 표"/>
      <sheetName val="2009노임(공사)"/>
      <sheetName val="공문"/>
      <sheetName val="(A)내역서"/>
      <sheetName val="교통대책내역"/>
      <sheetName val="내역분기"/>
      <sheetName val="견적서"/>
      <sheetName val="실행대비"/>
      <sheetName val="2010노임(공사)"/>
      <sheetName val="일위대가표"/>
      <sheetName val="조건표"/>
      <sheetName val="재집"/>
      <sheetName val="직재"/>
      <sheetName val="공내역"/>
      <sheetName val="개소별수량산출"/>
      <sheetName val="단가비교표"/>
      <sheetName val="3.하중산정4.지지력"/>
      <sheetName val="예정(3)"/>
      <sheetName val="동원(3)"/>
      <sheetName val="일위대가(건축)"/>
      <sheetName val="첨부파일"/>
      <sheetName val="Sheet5"/>
      <sheetName val="설변물량"/>
      <sheetName val="960318-1"/>
      <sheetName val="AC포장수량"/>
      <sheetName val="난간벽단위"/>
      <sheetName val="교각별수량"/>
      <sheetName val="말뚝지지력산정"/>
      <sheetName val="102역사"/>
      <sheetName val="DATA1"/>
      <sheetName val="1"/>
      <sheetName val="일위"/>
      <sheetName val="옹벽기초자료"/>
      <sheetName val="현황산출서"/>
      <sheetName val="방송일위대가"/>
      <sheetName val="Macro(전선)"/>
      <sheetName val="계수시트"/>
      <sheetName val="비목군단가비교표"/>
      <sheetName val="INPUT(덕도방향-시점)"/>
      <sheetName val="기자재대비표"/>
      <sheetName val="2004,상노임"/>
      <sheetName val="96노임기준"/>
      <sheetName val="시설물일위"/>
      <sheetName val="플랜트 설치"/>
      <sheetName val="내부부하"/>
      <sheetName val="input"/>
      <sheetName val="교각계산"/>
      <sheetName val="6PILE  (돌출)"/>
      <sheetName val="일위목차"/>
      <sheetName val="G_R300경비"/>
      <sheetName val="단가_"/>
      <sheetName val="4-7_중앙전기실(노임단가)"/>
      <sheetName val="성곽내역서"/>
      <sheetName val="수량명세서"/>
      <sheetName val="토공수량산출"/>
      <sheetName val="토적계산서"/>
      <sheetName val="전선 및 전선관"/>
      <sheetName val="관리비"/>
      <sheetName val="내역(2000년)"/>
      <sheetName val="일위노임단가"/>
      <sheetName val="Mc1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건축내역(도급)"/>
      <sheetName val="공조기"/>
      <sheetName val="경  비 "/>
      <sheetName val="재료비"/>
      <sheetName val="4동급수"/>
      <sheetName val="차수"/>
      <sheetName val="신규 수주분(사용자 정의)"/>
      <sheetName val="비용"/>
      <sheetName val="과천MAIN"/>
      <sheetName val="h-013211-2"/>
      <sheetName val="3련 BOX"/>
      <sheetName val="남대문빌딩"/>
      <sheetName val="지급자재"/>
      <sheetName val="안정검토"/>
      <sheetName val="NEWDRAW"/>
      <sheetName val="TB-내역서"/>
      <sheetName val="을지"/>
      <sheetName val="금액집계"/>
      <sheetName val="현장관리비"/>
      <sheetName val="아스.노면절삭"/>
      <sheetName val="평가데이터"/>
      <sheetName val="토공유동표"/>
      <sheetName val="발주설계서(당초)"/>
      <sheetName val="기초자료"/>
      <sheetName val="도급정산"/>
      <sheetName val="배선DATA"/>
      <sheetName val="전동기DATA"/>
      <sheetName val="type-F"/>
      <sheetName val="문산방향-교대(A2)"/>
      <sheetName val="우수토적(진입도로)"/>
      <sheetName val="연결임시"/>
      <sheetName val="비용display"/>
      <sheetName val="기초일위"/>
      <sheetName val="시설일위"/>
      <sheetName val="조명일위"/>
      <sheetName val="2000,9월 일위"/>
      <sheetName val="관로내역원"/>
      <sheetName val="갑지"/>
      <sheetName val="쌍송교"/>
      <sheetName val="토공1"/>
      <sheetName val="Total"/>
      <sheetName val="guard(mac)"/>
      <sheetName val="부대대비"/>
      <sheetName val="냉연집계"/>
      <sheetName val="관기성공.내"/>
      <sheetName val="실행내역서 "/>
      <sheetName val="차도조도계산"/>
      <sheetName val="sheets"/>
      <sheetName val="중기조종사 단위단가"/>
      <sheetName val="정부노임단가"/>
      <sheetName val="Manual Valve List"/>
      <sheetName val="각종장비전압강하계산"/>
      <sheetName val="철근단면적"/>
      <sheetName val="말뚝기초"/>
      <sheetName val="진접"/>
      <sheetName val="TOTAL3"/>
      <sheetName val="본사업"/>
      <sheetName val="SG"/>
      <sheetName val="본부소개"/>
      <sheetName val="투찰(하수)"/>
      <sheetName val="공내역서"/>
      <sheetName val="dt0301"/>
      <sheetName val="dtt0301"/>
      <sheetName val="TYPE-A"/>
      <sheetName val="품셈표"/>
      <sheetName val="월별손익"/>
      <sheetName val="배수장토목공사비"/>
      <sheetName val="경비2내역"/>
      <sheetName val="Imp-Data"/>
      <sheetName val="노임단가표"/>
      <sheetName val="단가조사서"/>
      <sheetName val="전체현황"/>
      <sheetName val="목록1"/>
      <sheetName val="목록2"/>
      <sheetName val="중기"/>
      <sheetName val="공사원가계산서"/>
      <sheetName val="일위대가표(무)"/>
      <sheetName val="일위대가산출기초"/>
      <sheetName val="노임단"/>
      <sheetName val="부대공"/>
      <sheetName val="운반공"/>
      <sheetName val="자재단"/>
      <sheetName val="장비단"/>
      <sheetName val="8.2TON"/>
      <sheetName val="중기사용료산출근거"/>
      <sheetName val="견"/>
      <sheetName val="견적"/>
      <sheetName val="예산M2"/>
      <sheetName val="돈암사업"/>
      <sheetName val="주방동력"/>
      <sheetName val="공량예산"/>
      <sheetName val="발전기"/>
      <sheetName val="간선"/>
      <sheetName val="부하"/>
      <sheetName val="재료단가"/>
      <sheetName val="자단"/>
      <sheetName val="소업1교"/>
      <sheetName val="예산M12A"/>
      <sheetName val="95WBS"/>
      <sheetName val="지주토목내역서"/>
      <sheetName val="철콘공사"/>
      <sheetName val="SIL98"/>
      <sheetName val="ABUT수량-A1"/>
      <sheetName val="계산근거"/>
      <sheetName val="수량집계"/>
      <sheetName val="총괄집계표"/>
      <sheetName val="단가대비"/>
      <sheetName val="견적업체"/>
      <sheetName val="ITEM"/>
      <sheetName val="토공"/>
      <sheetName val="공통가설공사"/>
      <sheetName val="소총괄표1"/>
      <sheetName val="제출내역 (2)"/>
      <sheetName val="교대시점"/>
      <sheetName val="토목주소"/>
      <sheetName val="ZONE.1"/>
      <sheetName val="총괄갑 "/>
      <sheetName val="가시설단위수량"/>
      <sheetName val="견적을지"/>
      <sheetName val="기계경비산출기준"/>
      <sheetName val="실행내역 "/>
      <sheetName val="관급"/>
      <sheetName val="Macro1"/>
      <sheetName val="Macro3"/>
      <sheetName val="Macro2"/>
      <sheetName val="2_냉난방설비공사"/>
      <sheetName val="내역서2안"/>
      <sheetName val="소일위대가코드표"/>
      <sheetName val="Macro(차단기)"/>
      <sheetName val="목차"/>
      <sheetName val="원가"/>
      <sheetName val="총괄"/>
      <sheetName val="감액총괄표"/>
      <sheetName val="협조전"/>
      <sheetName val="기초자료입력"/>
      <sheetName val="집계장(대목_실행)"/>
      <sheetName val="다심-cable"/>
      <sheetName val="1C-cable"/>
      <sheetName val="WO"/>
      <sheetName val="적용률"/>
      <sheetName val="견적990322"/>
      <sheetName val="E01-02(EV-1-LBS)"/>
      <sheetName val="인건비_"/>
      <sheetName val="11_1_단면hwp"/>
      <sheetName val="G_R300°æºñ"/>
      <sheetName val="Customer_Databas"/>
      <sheetName val="원가계산서 "/>
      <sheetName val="기본"/>
      <sheetName val="참조"/>
      <sheetName val="콘크리트타설입력"/>
      <sheetName val="레미콘입고현황"/>
      <sheetName val="KMT물량"/>
      <sheetName val="기둥"/>
      <sheetName val="저판(버림100)"/>
      <sheetName val="건축원가계산서"/>
      <sheetName val="Sheet9"/>
      <sheetName val="설계내역(2001)"/>
      <sheetName val="36단가"/>
      <sheetName val="36수량"/>
      <sheetName val="신우"/>
      <sheetName val="견적집계표"/>
      <sheetName val="자재단가비교표"/>
      <sheetName val="공량산출서"/>
      <sheetName val="일위산출"/>
      <sheetName val="기계내역"/>
      <sheetName val="11"/>
      <sheetName val="일위_파일"/>
      <sheetName val="통합"/>
      <sheetName val="효성CB 1P기초"/>
      <sheetName val="참고자료"/>
      <sheetName val="백암비스타내역"/>
      <sheetName val="__MAIN"/>
      <sheetName val="동해title"/>
      <sheetName val="공정코드"/>
      <sheetName val="산출"/>
      <sheetName val="국별인원"/>
      <sheetName val="sw1"/>
      <sheetName val="NOMUBI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UMMARYMCA"/>
      <sheetName val="archi(본사)"/>
      <sheetName val="제수"/>
      <sheetName val="공기"/>
      <sheetName val="견적대비"/>
      <sheetName val="건축2"/>
      <sheetName val="11.자재단가"/>
      <sheetName val="danga"/>
      <sheetName val="ilch"/>
      <sheetName val="5지구단위"/>
      <sheetName val="02하반기노임"/>
      <sheetName val="구조물공"/>
      <sheetName val="포장공"/>
      <sheetName val="10.공통-노임단가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TOTAL_BOQ"/>
      <sheetName val="BSD (2)"/>
      <sheetName val="일위대가(1)"/>
      <sheetName val="eq_data"/>
      <sheetName val="정산노무"/>
      <sheetName val="정산재료"/>
      <sheetName val="Noname 1"/>
      <sheetName val="상부공"/>
      <sheetName val="SP"/>
      <sheetName val="가도공"/>
      <sheetName val="IN"/>
      <sheetName val="22-2M단"/>
      <sheetName val="22-1소단"/>
      <sheetName val="단가조건(02년)"/>
      <sheetName val="실행철강하도"/>
      <sheetName val="내역표지"/>
      <sheetName val="기준액"/>
      <sheetName val="품셈(기초)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물가대비표"/>
      <sheetName val="납부서"/>
      <sheetName val="공종"/>
      <sheetName val="배수장공사비명세서"/>
      <sheetName val="금광1터널"/>
      <sheetName val="현장경비"/>
      <sheetName val="총2000실2000연"/>
      <sheetName val="빌딩 안내"/>
      <sheetName val="Sheet10"/>
      <sheetName val="I.설계조건"/>
      <sheetName val="경비"/>
      <sheetName val="ECOD10"/>
      <sheetName val="남양구조시험동"/>
      <sheetName val="JUCKEYK"/>
      <sheetName val="순공사비"/>
      <sheetName val="단"/>
      <sheetName val="G_R300경비1"/>
      <sheetName val="4-7_중앙전기실(노임단가)1"/>
      <sheetName val="토공2"/>
      <sheetName val="구조물토공1"/>
      <sheetName val="토공3"/>
      <sheetName val="내2"/>
      <sheetName val="단가표"/>
      <sheetName val="첨부1-1"/>
      <sheetName val="작성"/>
      <sheetName val="갈현동"/>
      <sheetName val="2"/>
      <sheetName val="노임목록"/>
      <sheetName val="자재목록"/>
      <sheetName val="중기목록"/>
      <sheetName val="토공(우물통,기타) "/>
      <sheetName val="Sheet14"/>
      <sheetName val="Sheet13"/>
      <sheetName val="패널"/>
      <sheetName val="원가계산서(공사)"/>
      <sheetName val="XXXXXX"/>
      <sheetName val="기술자료 (광화문)"/>
      <sheetName val="Config"/>
      <sheetName val="양산물금"/>
      <sheetName val="송라터널총괄"/>
      <sheetName val="중로근거"/>
      <sheetName val="Main"/>
      <sheetName val="VXXXXXXX"/>
      <sheetName val="건축원가"/>
      <sheetName val="부안일위"/>
      <sheetName val="신리"/>
      <sheetName val="가로등기초"/>
      <sheetName val="000000"/>
      <sheetName val="토공(완충)"/>
      <sheetName val="___"/>
      <sheetName val="남양시작동자105노65기1.3화1.2"/>
      <sheetName val="배관"/>
      <sheetName val="1.설계기준"/>
      <sheetName val="전등"/>
      <sheetName val="전체"/>
      <sheetName val="기둥(하중)"/>
      <sheetName val="노임표"/>
      <sheetName val="CAT_5"/>
      <sheetName val="전기자료"/>
      <sheetName val="총괄내역서"/>
      <sheetName val="관접합및부설"/>
      <sheetName val="1.동력공사"/>
      <sheetName val="조명시설"/>
      <sheetName val="36신설수량"/>
      <sheetName val="입력"/>
      <sheetName val="제경비적용기준"/>
      <sheetName val="sub"/>
      <sheetName val="당초"/>
      <sheetName val="전직종(노임단가)"/>
      <sheetName val="70%"/>
      <sheetName val="식재인부"/>
      <sheetName val="YM-IL1"/>
      <sheetName val="단면가정"/>
      <sheetName val="제경비율"/>
      <sheetName val="총 괄 표"/>
      <sheetName val="산근1"/>
      <sheetName val="참고 1"/>
      <sheetName val="공사설명서"/>
      <sheetName val="공사계획서"/>
      <sheetName val="철콘-부대"/>
      <sheetName val="원형맨홀수량"/>
      <sheetName val="기초공"/>
      <sheetName val="총투입계"/>
      <sheetName val="C3"/>
      <sheetName val="일위대가목록"/>
      <sheetName val="토공사"/>
      <sheetName val="역T형옹벽단위수량"/>
      <sheetName val="부하LOAD"/>
      <sheetName val="1호인버트수량"/>
      <sheetName val="9GNG운반"/>
      <sheetName val="철거산출근거"/>
      <sheetName val="NAI"/>
      <sheetName val="工완성공사율"/>
      <sheetName val="여과지동"/>
      <sheetName val="공조기휀"/>
      <sheetName val="AHU집계"/>
      <sheetName val="견적조건"/>
      <sheetName val="골조시행"/>
      <sheetName val="준공사진"/>
      <sheetName val="견적내역"/>
      <sheetName val="PAD TR보호대기초"/>
      <sheetName val="노임데이터"/>
      <sheetName val="방음벽 기초 일반수량"/>
      <sheetName val="단가표 (2)"/>
      <sheetName val="1안"/>
      <sheetName val="7.노임단가"/>
      <sheetName val="00000"/>
      <sheetName val="CON'C"/>
      <sheetName val="도급전체"/>
      <sheetName val="2000전체분"/>
      <sheetName val="기존단가 (2)"/>
      <sheetName val="유림골조"/>
      <sheetName val="_x0000_pY&lt;u_x0000__x0000__x0000__x0000__x0000__x0000__x0000__x0000_ô+_x001f__x0000_I}0_x0012__x0004__x0000__x0000__x0001_"/>
      <sheetName val="9902"/>
      <sheetName val="설계서을"/>
      <sheetName val="대치판정"/>
      <sheetName val="4)유동표"/>
      <sheetName val="table"/>
      <sheetName val="계약내력"/>
      <sheetName val="중갑지"/>
      <sheetName val="예산작성기준(전기)"/>
      <sheetName val="BUS제원1"/>
      <sheetName val="T6-6(2)"/>
      <sheetName val="차액보증"/>
      <sheetName val="견적서-골조공사"/>
      <sheetName val="전기집계표"/>
      <sheetName val="산출서"/>
      <sheetName val="2008년상반기"/>
      <sheetName val="GAEYO"/>
      <sheetName val="장비비"/>
      <sheetName val="단가일람"/>
      <sheetName val="조경일람"/>
      <sheetName val="98수문일위"/>
      <sheetName val="품셈집계표"/>
      <sheetName val="01_ 원가계산서"/>
      <sheetName val="옹벽1"/>
      <sheetName val="FD"/>
      <sheetName val="LD"/>
      <sheetName val="기타경비"/>
      <sheetName val="복구경비"/>
      <sheetName val="CRUDE RE-bar"/>
      <sheetName val="22수량"/>
      <sheetName val="48신설수량"/>
      <sheetName val="예산M5A"/>
      <sheetName val="공사내역"/>
      <sheetName val="노임단가(2006하)"/>
      <sheetName val="Inputs"/>
      <sheetName val="Cost Inputs"/>
      <sheetName val="가감수량"/>
      <sheetName val="금액내역서"/>
      <sheetName val="산출내역서집계표"/>
      <sheetName val="전기내역"/>
      <sheetName val="수도일위대가"/>
      <sheetName val="재무가정"/>
      <sheetName val="바닥판"/>
      <sheetName val="입력DATA"/>
      <sheetName val="가설공사내역"/>
      <sheetName val="401"/>
      <sheetName val="재료"/>
      <sheetName val="건축공사 집계표"/>
      <sheetName val="골조"/>
      <sheetName val="FACTOR"/>
      <sheetName val="회로내역(승인)"/>
      <sheetName val="노무단가"/>
      <sheetName val="부대tu"/>
      <sheetName val="변경현황"/>
      <sheetName val="내역서(교량)전체"/>
      <sheetName val="간접비내역-1"/>
      <sheetName val="내역1"/>
      <sheetName val="YOEMAGUM"/>
      <sheetName val="IMPEADENCE MAP 취수장"/>
      <sheetName val="기본단가"/>
      <sheetName val="말뚝물량"/>
      <sheetName val="수원역(전체분)설계서"/>
      <sheetName val="11.우각부 보강"/>
      <sheetName val="최종총괄"/>
      <sheetName val="세부산출내역서"/>
      <sheetName val="단 부"/>
      <sheetName val="MOTOR3"/>
      <sheetName val="횡배수관토공수량"/>
      <sheetName val="기계실냉난방"/>
      <sheetName val="표지 (2)"/>
      <sheetName val="수로단위수량"/>
      <sheetName val="공사요율"/>
      <sheetName val="RAHMEN"/>
      <sheetName val="MCC제원"/>
      <sheetName val="허용전류-IEC DATA"/>
      <sheetName val="산출2-기기동력"/>
      <sheetName val="gr_val"/>
      <sheetName val="gr_sum"/>
      <sheetName val="2공구산출내역"/>
      <sheetName val="측량노임단가"/>
      <sheetName val="시추주상도"/>
      <sheetName val="Tables"/>
      <sheetName val="기본사항"/>
      <sheetName val="암거단위-1련"/>
      <sheetName val="암거단위"/>
      <sheetName val="횡 연장"/>
      <sheetName val="crude.SLAB RE-bar"/>
      <sheetName val="SORCE1"/>
      <sheetName val="단위수량"/>
      <sheetName val="예산서"/>
      <sheetName val="대전21토목내역서"/>
      <sheetName val="도"/>
      <sheetName val="구역화물"/>
      <sheetName val="토공집계"/>
      <sheetName val="Summary Sheets"/>
      <sheetName val="1.우편집중내역서"/>
      <sheetName val="공사비증감"/>
      <sheetName val="VXXXXX"/>
      <sheetName val="기준단가"/>
      <sheetName val="산출단가"/>
      <sheetName val="2호맨홀공제수량"/>
      <sheetName val="hvac(제어동)"/>
      <sheetName val="네고율"/>
      <sheetName val="배수내역"/>
      <sheetName val="보도공제면적"/>
      <sheetName val="TEST1"/>
      <sheetName val="전기설계변경"/>
      <sheetName val="ELECTRIC"/>
      <sheetName val="SHEET PILE단가"/>
      <sheetName val="약품공급2"/>
      <sheetName val="산출근거1"/>
      <sheetName val="인건-측정"/>
      <sheetName val="1련박스"/>
      <sheetName val="조작대(1연)"/>
      <sheetName val="3CHBDC"/>
      <sheetName val="아스_노면절삭"/>
      <sheetName val="단_box"/>
      <sheetName val="3련_BOX"/>
      <sheetName val="자판실행"/>
      <sheetName val="대비2"/>
      <sheetName val="계산서(곡선부)"/>
      <sheetName val="-치수표(곡선부)"/>
      <sheetName val="슬래브(유곡)"/>
      <sheetName val="154TW"/>
      <sheetName val="수리계산(2016)"/>
      <sheetName val="용량(1-2)"/>
      <sheetName val="총요약서"/>
      <sheetName val="LOPCALC"/>
      <sheetName val="갑지1"/>
      <sheetName val="연부97-1"/>
      <sheetName val="연습"/>
      <sheetName val="목록"/>
      <sheetName val="ITB COST"/>
      <sheetName val="철탑"/>
      <sheetName val="제철"/>
      <sheetName val="원가기준정보"/>
      <sheetName val="원가배부작업시간"/>
      <sheetName val="외주가공"/>
      <sheetName val="기자재단가조사서"/>
      <sheetName val="표지"/>
      <sheetName val="단면설계"/>
      <sheetName val="총공사내역서"/>
      <sheetName val="5차설계"/>
      <sheetName val="기별명세"/>
      <sheetName val="7.단가비교표"/>
      <sheetName val="시설C"/>
      <sheetName val="낙찰표"/>
      <sheetName val="가압장구체수량산출서"/>
      <sheetName val="노무비단가"/>
      <sheetName val="밸브설치"/>
      <sheetName val="CTEMCOST"/>
      <sheetName val="SCHEDULE"/>
      <sheetName val="8.PILE  (돌출)"/>
      <sheetName val="자 110% &amp; 노 70%"/>
      <sheetName val="소방"/>
      <sheetName val="G2설비도급"/>
      <sheetName val="단면치수"/>
      <sheetName val="7.단가조사서"/>
      <sheetName val="5.일위대가목록"/>
      <sheetName val="Sheet6"/>
      <sheetName val="예산내역서"/>
      <sheetName val="구의33고"/>
      <sheetName val="설계예산서"/>
      <sheetName val="표준차도부연장집계-ASP"/>
      <sheetName val="보도포장연장조서-표준차도부"/>
      <sheetName val="표준차도부연장조서-ASP"/>
      <sheetName val="소운반"/>
      <sheetName val="각종양식"/>
      <sheetName val="마감"/>
      <sheetName val="설변내역서"/>
      <sheetName val="DS기성최종"/>
      <sheetName val="DS설변내역서"/>
      <sheetName val="인원"/>
      <sheetName val="TB_내역서"/>
      <sheetName val="시행예산"/>
      <sheetName val="견적을Ԁ"/>
      <sheetName val="견적을_x0000_"/>
      <sheetName val="공무2과"/>
      <sheetName val="전직종(노임က_x0000_䠀"/>
      <sheetName val="법면"/>
      <sheetName val="중기일위대가"/>
      <sheetName val="배수공1"/>
      <sheetName val="2010공임"/>
      <sheetName val="기중"/>
      <sheetName val="단가대비표"/>
      <sheetName val="단가(1)"/>
      <sheetName val="장비집계"/>
      <sheetName val="기안"/>
      <sheetName val="2_가정단면"/>
      <sheetName val="CATCH_BASIN"/>
      <sheetName val="1차_내역서"/>
      <sheetName val="3_하중산정4_지지력"/>
      <sheetName val="4-7_Áß¾ÓÀü±â½Ç(³ëÀÓ´Ü°¡)"/>
      <sheetName val="11_1_´Ü¸éhwp"/>
      <sheetName val="ÀÎ°Çºñ_"/>
      <sheetName val="1Â÷_³»¿ª¼­"/>
      <sheetName val="´Ü°¡_"/>
      <sheetName val="2001년_건설노임"/>
      <sheetName val="내역서을지"/>
      <sheetName val="성남여성복지내역"/>
      <sheetName val="물가시세"/>
      <sheetName val="이토변실(A3-LINE)"/>
      <sheetName val="하부철근수량"/>
      <sheetName val="산출기준자료"/>
      <sheetName val="출력표"/>
      <sheetName val="전제"/>
      <sheetName val="삼성전기"/>
      <sheetName val="토목공종세부집계"/>
      <sheetName val="내역(전체)"/>
      <sheetName val="ET2TOT"/>
      <sheetName val="S0"/>
      <sheetName val="기술자료 (연수)"/>
      <sheetName val="원가계산서(남측)"/>
      <sheetName val="동원인원"/>
      <sheetName val="물량산출근거"/>
      <sheetName val="FANDBS"/>
      <sheetName val="GRDATA"/>
      <sheetName val="SHAFTDBSE"/>
      <sheetName val="Eq. Mobilization"/>
      <sheetName val="단위단가"/>
      <sheetName val="교대(A1)"/>
      <sheetName val="나뚜루"/>
      <sheetName val="9,10월신제품 (2)"/>
      <sheetName val="가정조건"/>
      <sheetName val="LANGUAGE"/>
      <sheetName val="공통단가"/>
      <sheetName val="운반비"/>
      <sheetName val="우수공"/>
      <sheetName val="설계가"/>
      <sheetName val="투찰판"/>
      <sheetName val="참조(X)"/>
      <sheetName val="출입구총집계"/>
      <sheetName val="단면_(2)"/>
      <sheetName val="플랜트_설치"/>
      <sheetName val="경__비_"/>
      <sheetName val="신규_수주분(사용자_정의)"/>
      <sheetName val="전선_및_전선관"/>
      <sheetName val="실행내역_"/>
      <sheetName val="2__공원조도(전통공원)"/>
      <sheetName val="DESIGN_CRITERIA"/>
      <sheetName val="WEIGHT_LIST"/>
      <sheetName val="산#2-1_(2)"/>
      <sheetName val="노무비_"/>
      <sheetName val="원가계산서_"/>
      <sheetName val="일위대가_(100%)"/>
      <sheetName val="2002상반기노임기준"/>
      <sheetName val="90.03실행 "/>
      <sheetName val="UNIT"/>
      <sheetName val="열린교실"/>
      <sheetName val="예산M11A"/>
      <sheetName val="DHEQSUPT"/>
      <sheetName val="품셈1-17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21301동"/>
      <sheetName val=" 냉각수펌프"/>
      <sheetName val="FCU (2)"/>
      <sheetName val="노임조서"/>
      <sheetName val="제경비"/>
      <sheetName val="공사비집계"/>
      <sheetName val="공사비명세서"/>
      <sheetName val="산출근거 (세도)"/>
      <sheetName val="전체공사"/>
      <sheetName val="관로공집계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건_xdbe0_類"/>
      <sheetName val="건_xdf80_ꋏ"/>
      <sheetName val="원가입력"/>
      <sheetName val="삭제금지단가"/>
      <sheetName val="기기리스트"/>
      <sheetName val="제잡비(본선)"/>
      <sheetName val="화전내"/>
      <sheetName val="역T형"/>
      <sheetName val="계장 집계"/>
      <sheetName val="금액결정"/>
      <sheetName val="R&amp;D"/>
      <sheetName val="BOX규격및 설계조건입력"/>
      <sheetName val="내촌육교방음벽수량집계표"/>
      <sheetName val="버스운행안내"/>
      <sheetName val="예방접종계획"/>
      <sheetName val="근태계획서"/>
      <sheetName val="FAB별"/>
      <sheetName val="집계"/>
      <sheetName val="허용전류-IEC"/>
      <sheetName val="선로정수"/>
      <sheetName val="BLOCK(1)"/>
      <sheetName val="감가상각"/>
      <sheetName val="정렬"/>
      <sheetName val="품셈TABLE"/>
      <sheetName val="배수통관(좌)"/>
      <sheetName val="산출내역서"/>
      <sheetName val="계정"/>
      <sheetName val="가로등내역서"/>
      <sheetName val="품의서"/>
      <sheetName val="2. 공원조도"/>
      <sheetName val="노임기준"/>
      <sheetName val="총괄변경내역서"/>
      <sheetName val="DATA (2)"/>
      <sheetName val="장부(05상)"/>
      <sheetName val="VENDOR LIST"/>
      <sheetName val="공통비"/>
      <sheetName val="전차선로 물량표"/>
      <sheetName val="기계경비일람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TRE_TABLE1"/>
      <sheetName val="2_냉난방설비공사1"/>
      <sheetName val="7_자동제어공사1"/>
      <sheetName val="단가_및_재료비1"/>
      <sheetName val="1_설계조건1"/>
      <sheetName val="제잡비_산출내역(실적공사비)1"/>
      <sheetName val="변압기_및_발전기_용량1"/>
      <sheetName val="Sheet1_(2)1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8_2TON"/>
      <sheetName val="6PILE__(돌출)"/>
      <sheetName val="수목데이타_"/>
      <sheetName val="효성CB_1P기초"/>
      <sheetName val="토공(우물통,기타)_"/>
      <sheetName val="10_공통-노임단가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내역(입찰)"/>
      <sheetName val="설계내역2"/>
      <sheetName val="bearing"/>
      <sheetName val="설계서"/>
      <sheetName val="99노임기준"/>
      <sheetName val="LEGEND"/>
      <sheetName val="기본입력"/>
      <sheetName val="단가현황"/>
      <sheetName val="준검 내역서"/>
      <sheetName val="03년상반기장비부표"/>
      <sheetName val="FRP배관단가(만수)"/>
      <sheetName val="만수배관단가"/>
      <sheetName val="AV시스템"/>
      <sheetName val="H-PILE수량집계"/>
      <sheetName val="일일근태현황"/>
      <sheetName val="계약내역서"/>
      <sheetName val="도장수량(하1)"/>
      <sheetName val="주형"/>
      <sheetName val="설계명세"/>
      <sheetName val="기초단가"/>
      <sheetName val="견적대비 견적서"/>
      <sheetName val="용수량(생활용수)"/>
      <sheetName val="2@ BOX"/>
      <sheetName val="3.현장배치"/>
      <sheetName val="단가_및__x0000__x0000_Ԁ"/>
      <sheetName val="FOB발"/>
      <sheetName val="통신물량"/>
      <sheetName val="CPM챠트"/>
      <sheetName val="1. 설계조건 2.단면가정 3. 하중계산"/>
      <sheetName val="DATA 입력란"/>
      <sheetName val="스포회원매출"/>
      <sheetName val="기본단가표"/>
      <sheetName val="기계경비_시간당_"/>
      <sheetName val="출력X"/>
      <sheetName val="평당원가"/>
      <sheetName val="인구"/>
      <sheetName val="SLAB"/>
      <sheetName val="민감도"/>
      <sheetName val="발전嚰"/>
      <sheetName val="발전多"/>
      <sheetName val="발전멫"/>
      <sheetName val="매크로"/>
      <sheetName val="방음벽기초"/>
      <sheetName val="명곡교 강교"/>
      <sheetName val="날개벽(시점좌측)"/>
      <sheetName val="현북"/>
      <sheetName val="공사비 증감 내역서"/>
      <sheetName val="1.2.1 마루높이결정"/>
      <sheetName val="wing"/>
      <sheetName val="HVAC"/>
      <sheetName val=" 내역"/>
      <sheetName val="소상 &quot;1&quot;"/>
      <sheetName val="FxExchangeRatesBudget"/>
      <sheetName val="설계"/>
      <sheetName val="COA-17"/>
      <sheetName val="C-18"/>
      <sheetName val="기본DATA"/>
      <sheetName val="Paint,Fire-Proof,Insul(48)"/>
      <sheetName val="시중노임단가"/>
      <sheetName val="대가호표"/>
      <sheetName val="단가산출서(기계)"/>
      <sheetName val="공문(신)"/>
      <sheetName val="부하(반월)"/>
      <sheetName val="제경비율조정계수"/>
      <sheetName val="6.콘덴서"/>
      <sheetName val="포장_x0000_"/>
      <sheetName val="PumpSpec"/>
      <sheetName val="시공계획"/>
      <sheetName val="원가 계산서"/>
      <sheetName val="견적정보"/>
      <sheetName val="10월장비가동월보"/>
      <sheetName val="제직재"/>
      <sheetName val="공사비 내역 (가)"/>
      <sheetName val="총괄내역단가"/>
      <sheetName val="001"/>
      <sheetName val="자  재"/>
      <sheetName val="건축외주"/>
      <sheetName val="재료비노무비"/>
      <sheetName val="CAB_OD"/>
      <sheetName val="Tender Summary"/>
      <sheetName val="노집"/>
      <sheetName val="마산방향"/>
      <sheetName val="마산방향철근집계"/>
      <sheetName val="중기(목록)"/>
      <sheetName val="일위대가(목록)"/>
      <sheetName val="산근(목록)"/>
      <sheetName val="중간_____기착지"/>
      <sheetName val="tggwan(mac)"/>
      <sheetName val="일위대가집계표"/>
      <sheetName val="기숙사본건물도급내역"/>
      <sheetName val="건설기계_목록"/>
      <sheetName val="단가산출_목록"/>
      <sheetName val="실적공사 단가"/>
      <sheetName val="일위대가_목록"/>
      <sheetName val="날개벽(TYPE3)"/>
      <sheetName val="건설산출"/>
      <sheetName val="EQUIP-H"/>
      <sheetName val="수목단가"/>
      <sheetName val="시설수량표"/>
      <sheetName val="식재수량표"/>
      <sheetName val="A"/>
      <sheetName val="직접경비호표"/>
      <sheetName val="PANEL가격"/>
      <sheetName val="Macro"/>
      <sheetName val="총괄집계(2차)"/>
      <sheetName val="c_balju"/>
      <sheetName val="PART_DISCOUNT"/>
      <sheetName val="자재대"/>
      <sheetName val="측량요율"/>
      <sheetName val="자재테이블"/>
      <sheetName val="가BM"/>
      <sheetName val="CAL(1)."/>
      <sheetName val="APT내역"/>
      <sheetName val="공사원가계산서(8공구)"/>
      <sheetName val="물가자료"/>
      <sheetName val="부표총괄표"/>
      <sheetName val="심사계산"/>
      <sheetName val="심사물량"/>
      <sheetName val="기계경비산출기_x0000_"/>
      <sheetName val="-배수구조_x0005__x0000__x0000_"/>
      <sheetName val="36+45-113-18+19+20I"/>
      <sheetName val="단위수량-2"/>
      <sheetName val="C1"/>
      <sheetName val="일집"/>
      <sheetName val="공감비"/>
      <sheetName val="증감내역서"/>
      <sheetName val="투찰추정"/>
      <sheetName val="단가산출서"/>
      <sheetName val="SILICATE"/>
      <sheetName val="준공조서갑지"/>
      <sheetName val="입적표"/>
      <sheetName val="내역집계표_소방"/>
      <sheetName val="견적단가"/>
      <sheetName val="화재 탐지 설비"/>
      <sheetName val="REACTION(USE평시)"/>
      <sheetName val="REACTION(USD지진시)"/>
      <sheetName val="재료비단가"/>
      <sheetName val="b_yesan"/>
      <sheetName val="가설개략"/>
      <sheetName val="토공A"/>
      <sheetName val="기계"/>
      <sheetName val="2003상반기노임기준"/>
      <sheetName val="계화배수"/>
      <sheetName val="Deduction"/>
      <sheetName val="other"/>
      <sheetName val="공종집계"/>
      <sheetName val="흄관수량D600"/>
      <sheetName val="맨홀수량산출(1.0×1.0×2.5)"/>
      <sheetName val="골막이(야매)"/>
      <sheetName val="동원인원계획표"/>
      <sheetName val="고압허용전류(KS)"/>
      <sheetName val="전선관굵기산정"/>
      <sheetName val="접지선의정의"/>
      <sheetName val="저압허용전류(IEC)"/>
      <sheetName val="케이블(6)"/>
      <sheetName val="공사별 가중치 산출근거(건축)"/>
      <sheetName val="공사별 가중치 산출근거(토목)"/>
      <sheetName val="가중치근거(조경)"/>
      <sheetName val="낙석방지책"/>
      <sheetName val="대림경상68억"/>
      <sheetName val="1.취수장"/>
      <sheetName val="PI"/>
      <sheetName val="98태백"/>
      <sheetName val="CAL."/>
      <sheetName val="cable-data"/>
      <sheetName val="잡철물"/>
      <sheetName val="실행(ALT1)"/>
      <sheetName val="견적대비표"/>
      <sheetName val="00내역서"/>
      <sheetName val="Baby일위대가"/>
      <sheetName val="고상실행"/>
      <sheetName val="일위대가목록표"/>
      <sheetName val="단가조사표"/>
      <sheetName val="FND3"/>
      <sheetName val="UG1"/>
      <sheetName val="TRENCH"/>
      <sheetName val="인제내역"/>
      <sheetName val="간접"/>
      <sheetName val="실행비교"/>
      <sheetName val="화산경계"/>
      <sheetName val="견적 세부내역서"/>
      <sheetName val="토공집계표"/>
      <sheetName val="도체종-상수표"/>
      <sheetName val="Macro(전기)"/>
      <sheetName val="8.수량산출 (2)"/>
      <sheetName val="품목"/>
      <sheetName val="조경"/>
      <sheetName val="주방"/>
      <sheetName val="노임대장"/>
      <sheetName val="작업시작"/>
      <sheetName val="본선부단위수량"/>
      <sheetName val="가설공사"/>
      <sheetName val="CAPVC"/>
      <sheetName val="JUCK"/>
      <sheetName val="몸체(460×600)"/>
      <sheetName val="덕전리"/>
      <sheetName val="건축공사"/>
      <sheetName val="CAL"/>
      <sheetName val="6차실행(승인)"/>
      <sheetName val="선정요령"/>
      <sheetName val="도장"/>
      <sheetName val="관급자재"/>
      <sheetName val="변경관급자재"/>
      <sheetName val="재1"/>
      <sheetName val="모래기초"/>
      <sheetName val="2.대외공문"/>
      <sheetName val="6.입력자료"/>
      <sheetName val="명세서"/>
      <sheetName val="실행간접비용"/>
      <sheetName val="UR2-Calculation"/>
      <sheetName val="10.공통-노ԯ_x0000_缀"/>
      <sheetName val="10.공통-노頀亁_xdc00_"/>
      <sheetName val="유효폭의 계산"/>
      <sheetName val="장비경비"/>
      <sheetName val="중기솔뇨"/>
      <sheetName val="6차2회변경내역서"/>
      <sheetName val="메인거더-크로스빔200연결부"/>
      <sheetName val="Carepack"/>
      <sheetName val="OPT"/>
      <sheetName val="SV"/>
      <sheetName val="콘크리트측구연ე"/>
      <sheetName val="AS포장복구 "/>
      <sheetName val="sum"/>
      <sheetName val="DIAPHRAGM"/>
      <sheetName val="96보완계획7.12"/>
      <sheetName val="J直材4"/>
      <sheetName val="방음벽_기초_일반수량"/>
      <sheetName val="1_설계기준"/>
      <sheetName val="A-4"/>
      <sheetName val="2.1중기사용목차"/>
      <sheetName val="콘크리트측구연_x0006_"/>
      <sheetName val="참조(2)"/>
      <sheetName val="물량산출"/>
      <sheetName val="전직종(노임딈㩧0"/>
      <sheetName val="전직종(노임딊㩧0"/>
      <sheetName val="전직종(노임堌᬴怀"/>
      <sheetName val="전직종(노임堌᬴堀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㑈ď鎀"/>
      <sheetName val="인사자료총집계"/>
      <sheetName val="sc0314 Index"/>
      <sheetName val="암거날개벽"/>
      <sheetName val="건축집계"/>
      <sheetName val="횡배수관㦬⊄㰀"/>
      <sheetName val="시중96"/>
      <sheetName val="수입"/>
      <sheetName val="기계경_x0000__x0000_Ԁ_x0000_退"/>
      <sheetName val="집계장(대목_실º"/>
      <sheetName val="CAP"/>
      <sheetName val="dV&amp;Cl"/>
      <sheetName val="Var."/>
      <sheetName val="R"/>
      <sheetName val="#2_일위대가목록"/>
      <sheetName val="3.공통공사대비"/>
      <sheetName val="1.2 동력설비 부하계산서"/>
      <sheetName val="1.1 부하집계표"/>
      <sheetName val="기계설비"/>
      <sheetName val="건축공사실행"/>
      <sheetName val="단위량당중기"/>
      <sheetName val="적현로"/>
      <sheetName val="본사공가현황"/>
      <sheetName val="_x005f_x0000_pY&lt;u_x005f_x0000__x005f_x0000__x0000"/>
      <sheetName val="수지예산"/>
      <sheetName val="1차분내역-2"/>
      <sheetName val="원본"/>
      <sheetName val="2000상반기노임"/>
      <sheetName val="DATA(BAC)"/>
      <sheetName val="CABLE"/>
      <sheetName val="수도连Ｊ_x0000_"/>
      <sheetName val="수도킳辌Ｊ_x0000_"/>
      <sheetName val="수도킳쿣锼_x0000_"/>
      <sheetName val="수도삳맥꣠_x0000_"/>
      <sheetName val="첨부킳馌㍭"/>
      <sheetName val="3BL공동구 수량"/>
      <sheetName val="견적-내역"/>
      <sheetName val="I_설계조건"/>
      <sheetName val="건축공사_집계표"/>
      <sheetName val="PAD_TR보호대기초"/>
      <sheetName val="ITB_COST"/>
      <sheetName val="총괄갑_"/>
      <sheetName val="단가표_(2)"/>
      <sheetName val="01__원가계산서"/>
      <sheetName val="1_동력공사"/>
      <sheetName val="pY&lt;uô+I}0"/>
      <sheetName val="CRUDE_RE-bar"/>
      <sheetName val="기술자료_(연수)"/>
      <sheetName val="7_노임단가"/>
      <sheetName val="3_공통공사대비"/>
      <sheetName val="기술자료_(광화문)"/>
      <sheetName val="단면A-A(TR)"/>
      <sheetName val="실행"/>
      <sheetName val="CABLE SIZE-3"/>
      <sheetName val="공사기본내용입력"/>
      <sheetName val="Sheet1(X)"/>
      <sheetName val="포장면적산출"/>
      <sheetName val="보험료산출"/>
      <sheetName val="J"/>
      <sheetName val="산출내역(4월)"/>
      <sheetName val="산출내역(5월) (2)"/>
      <sheetName val="기준단가현황"/>
      <sheetName val="공사개요(입력)"/>
      <sheetName val="총계"/>
      <sheetName val="정sw(원)"/>
      <sheetName val="보차도경계석"/>
      <sheetName val="기계경Çྑ_xdb8c__x0000_切"/>
      <sheetName val="민감도분석"/>
      <sheetName val="ROI"/>
      <sheetName val="토공정보"/>
      <sheetName val="기초input"/>
      <sheetName val="5.단면검토"/>
      <sheetName val="본장"/>
      <sheetName val="부전지"/>
      <sheetName val="날개벽수량표"/>
      <sheetName val="Macro(전동기)"/>
      <sheetName val="기계공사"/>
      <sheetName val="투찰가"/>
      <sheetName val="Data&amp;Result"/>
      <sheetName val="Data &amp; Result"/>
      <sheetName val="예산내역"/>
      <sheetName val="총괄수지표"/>
      <sheetName val="시설_x0000__x0000__x0005_"/>
      <sheetName val="1.설계조건(NEW)"/>
      <sheetName val="2차분공정표"/>
      <sheetName val="여성복지회관(통신)"/>
      <sheetName val="OCT"/>
      <sheetName val="신당동집계표"/>
      <sheetName val="사업수지"/>
      <sheetName val="C_DATA"/>
      <sheetName val="지장물C"/>
      <sheetName val="정산노魘"/>
      <sheetName val="TOEC"/>
      <sheetName val="조㽟Ĵ_x0000_"/>
      <sheetName val="백호우계수"/>
      <sheetName val="환율"/>
      <sheetName val="8.4전기트레이"/>
      <sheetName val="8.5계측트레이"/>
      <sheetName val="2.부하본문"/>
      <sheetName val="3.3간선계산"/>
      <sheetName val="GEN"/>
      <sheetName val="깨기"/>
      <sheetName val="MCC별 세부부하"/>
      <sheetName val="단가목록"/>
      <sheetName val="단가조사-2"/>
      <sheetName val="계산서(ჺ_x0000_䀀៵"/>
      <sheetName val="계산서(ჺ_x0000_쀀贸"/>
      <sheetName val="일위대가(4층원격)"/>
      <sheetName val="커튼월(pfg)"/>
      <sheetName val="_x0000_pY&lt;u_x0000__x0000__x0000__x0000__x0000__x0000__x0000__x0000_ô+_x001f__x0000_IŒ}0_x0012__x0004__x0000__x0000__x0001_"/>
      <sheetName val="전신환매도율"/>
      <sheetName val="노무자데이터"/>
      <sheetName val="산근"/>
      <sheetName val="년도별실"/>
      <sheetName val="조명율데이타"/>
      <sheetName val="BOX"/>
      <sheetName val="11_1_xd8ac_逇䠤ᖚᬂ⺤"/>
      <sheetName val="11_1⃁䏑Ḃ㔹倀ᖹ"/>
      <sheetName val="11_1チ㎤’뚱_x0019__x0000_"/>
      <sheetName val="11_1㢬ꗸࠎ_x0019__x0000_"/>
      <sheetName val="11_1€曑Ḃ堹저륅"/>
      <sheetName val="11_1肬햻㠣鶗_x001d__x0000_"/>
      <sheetName val="노임단가조정율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수문일1"/>
      <sheetName val="내역전기"/>
      <sheetName val="1.수인터널"/>
      <sheetName val="설계조서"/>
      <sheetName val="설계요율표"/>
      <sheetName val="업무처리전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6__직접경비1"/>
      <sheetName val="총_괄_표1"/>
      <sheetName val="참고_11"/>
      <sheetName val="10_공통-노임단가1"/>
      <sheetName val="남양시작동자105노65기1_3화1_21"/>
      <sheetName val="Noname_11"/>
      <sheetName val="토공(우물통,기타)_1"/>
      <sheetName val="기존단가_(2)1"/>
      <sheetName val="빌딩_안내1"/>
      <sheetName val="11_자재단가1"/>
      <sheetName val="Eq__Mobilization"/>
      <sheetName val="1_우편집중내역서"/>
      <sheetName val="11_우각부_보강"/>
      <sheetName val="9,10월신제품_(2)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공사원가계산서(총괄)"/>
      <sheetName val="예산璘"/>
      <sheetName val="집수정"/>
      <sheetName val="조정율"/>
      <sheetName val="건_x0000__x0000_"/>
      <sheetName val="7.PILE  (돌출)"/>
      <sheetName val="내역을"/>
      <sheetName val="dtxl"/>
      <sheetName val="자萘"/>
      <sheetName val="자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 refreshError="1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 refreshError="1"/>
      <sheetData sheetId="1097" refreshError="1"/>
      <sheetData sheetId="1098"/>
      <sheetData sheetId="1099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/>
      <sheetData sheetId="1385"/>
      <sheetData sheetId="1386"/>
      <sheetData sheetId="1387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/>
      <sheetData sheetId="1464" refreshError="1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/>
      <sheetData sheetId="1645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예산총괄표"/>
      <sheetName val="실행예산총괄표-시설물"/>
      <sheetName val="실행예산총괄표-식재"/>
      <sheetName val="실행내역 "/>
      <sheetName val="수목실행총괄"/>
      <sheetName val="수목실행세부"/>
      <sheetName val="시설물총괄"/>
      <sheetName val="시설물세부"/>
      <sheetName val="Sheet1"/>
      <sheetName val="Sheet2"/>
      <sheetName val="Sheet3"/>
      <sheetName val="DATE"/>
      <sheetName val="수목데이타 "/>
      <sheetName val="일위대가표"/>
      <sheetName val="ABUT수량-A1"/>
      <sheetName val="실행내역"/>
      <sheetName val="부분별수량산출(조합기초)"/>
      <sheetName val="기본단가표"/>
      <sheetName val="몰탈재료산출"/>
      <sheetName val="토사(PE)"/>
      <sheetName val="집계표"/>
      <sheetName val="토목"/>
      <sheetName val="관급"/>
      <sheetName val="지급자재"/>
      <sheetName val="조명시설"/>
      <sheetName val="공주-교대(A1)"/>
      <sheetName val="9811"/>
      <sheetName val="연습"/>
      <sheetName val="총괄내역서"/>
      <sheetName val="법면"/>
      <sheetName val="부대공"/>
      <sheetName val="구조물공"/>
      <sheetName val="중기일위대가"/>
      <sheetName val="포장공"/>
      <sheetName val="토공"/>
      <sheetName val="배수공1"/>
      <sheetName val="납부서"/>
      <sheetName val="대비"/>
      <sheetName val="고창터널(고창방향)"/>
      <sheetName val="실행대비"/>
      <sheetName val="몰탈콘크리트"/>
      <sheetName val="철근집계"/>
      <sheetName val="회관내역"/>
      <sheetName val="회관내역 (2)"/>
      <sheetName val="공동내역"/>
      <sheetName val="공동내역 (2)"/>
      <sheetName val="쉼터내역"/>
      <sheetName val="쉼터내역 (2)"/>
      <sheetName val="일위대가"/>
      <sheetName val="암거단위-1련"/>
      <sheetName val="보도공제면적"/>
      <sheetName val="기초일위"/>
      <sheetName val="시설일위"/>
      <sheetName val="조명일위"/>
      <sheetName val="대가표(품셈)"/>
      <sheetName val="잡비계산"/>
      <sheetName val="품셈"/>
      <sheetName val="기초목"/>
      <sheetName val="기계경비"/>
      <sheetName val="노임단가"/>
      <sheetName val="식재일위"/>
      <sheetName val="일위목록"/>
      <sheetName val="중기조종사 단위단가"/>
      <sheetName val="내역"/>
      <sheetName val="소일위대가코드표"/>
      <sheetName val="TOTAL3"/>
      <sheetName val="INPUT"/>
      <sheetName val="경산"/>
      <sheetName val="대로근거"/>
      <sheetName val="횡배수관"/>
      <sheetName val="danga"/>
      <sheetName val="ilch"/>
      <sheetName val="교각1"/>
      <sheetName val="직노"/>
      <sheetName val="초기화면"/>
      <sheetName val="이름정의"/>
      <sheetName val="초기화면1"/>
      <sheetName val="정부노임단가"/>
      <sheetName val="건축2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품  명</v>
          </cell>
        </row>
        <row r="5">
          <cell r="A5" t="str">
            <v xml:space="preserve">인천국제공항 배후지원단지 기반시설공사 (3공구) </v>
          </cell>
        </row>
        <row r="6">
          <cell r="A6" t="str">
            <v>1. 수목식재공사</v>
          </cell>
        </row>
        <row r="7">
          <cell r="A7" t="str">
            <v>2. 수목이식공사</v>
          </cell>
        </row>
        <row r="8">
          <cell r="A8" t="str">
            <v>3. 시설물공사</v>
          </cell>
        </row>
        <row r="9">
          <cell r="A9" t="str">
            <v>4. 포장공사</v>
          </cell>
        </row>
        <row r="10">
          <cell r="A10" t="str">
            <v>5. 우배수공사</v>
          </cell>
        </row>
        <row r="11">
          <cell r="A11" t="str">
            <v>6. 식재지조성공사</v>
          </cell>
        </row>
        <row r="12">
          <cell r="A12" t="str">
            <v>7. 부대공사</v>
          </cell>
        </row>
        <row r="13">
          <cell r="A13" t="str">
            <v>소   계</v>
          </cell>
        </row>
        <row r="14">
          <cell r="A14" t="str">
            <v>간접노무비 : 직노*14%</v>
          </cell>
        </row>
        <row r="15">
          <cell r="A15" t="str">
            <v>산재보험료 : (직노+간노)*2.9%</v>
          </cell>
        </row>
        <row r="16">
          <cell r="A16" t="str">
            <v>안전관리비 : (직노+직재+공단지급자재대)*0.91%+1,647,000</v>
          </cell>
        </row>
        <row r="17">
          <cell r="A17" t="str">
            <v>기 타 경 비 : (노무+직재)*8%</v>
          </cell>
        </row>
        <row r="18">
          <cell r="A18" t="str">
            <v>누     계</v>
          </cell>
        </row>
        <row r="19">
          <cell r="A19" t="str">
            <v>일반관리비 : 순공사원가*1.3%</v>
          </cell>
        </row>
        <row r="20">
          <cell r="A20" t="str">
            <v>계</v>
          </cell>
        </row>
        <row r="21">
          <cell r="A21" t="str">
            <v>이윤 : (계-재료비)*1.05%이내</v>
          </cell>
        </row>
        <row r="22">
          <cell r="A22" t="str">
            <v>8. 운반비(도선료)</v>
          </cell>
        </row>
        <row r="23">
          <cell r="A23" t="str">
            <v>9. 이식수목할증</v>
          </cell>
        </row>
        <row r="24">
          <cell r="A24" t="str">
            <v>합     계</v>
          </cell>
        </row>
        <row r="25">
          <cell r="A25" t="str">
            <v>부가가치세(10%)</v>
          </cell>
        </row>
        <row r="26">
          <cell r="A26" t="str">
            <v>공사원가</v>
          </cell>
        </row>
        <row r="27">
          <cell r="A27" t="str">
            <v>10. 공단지급자재</v>
          </cell>
        </row>
        <row r="28">
          <cell r="A28" t="str">
            <v>⊙ 공사경비및 현장관리비</v>
          </cell>
        </row>
        <row r="29">
          <cell r="A29" t="str">
            <v>총공사비</v>
          </cell>
        </row>
        <row r="30">
          <cell r="A30" t="str">
            <v>1. 수목식재공사</v>
          </cell>
        </row>
        <row r="31">
          <cell r="A31" t="str">
            <v>1) 어린이공원 Ⅰ</v>
          </cell>
        </row>
        <row r="32">
          <cell r="A32" t="str">
            <v>2) 어린이공원 Ⅱ</v>
          </cell>
        </row>
        <row r="33">
          <cell r="A33" t="str">
            <v>3) 어린이공원 Ⅲ</v>
          </cell>
        </row>
        <row r="34">
          <cell r="A34" t="str">
            <v>4) 어린이공원 Ⅳ</v>
          </cell>
        </row>
        <row r="35">
          <cell r="A35" t="str">
            <v>5) 어린이공원 Ⅴ</v>
          </cell>
        </row>
        <row r="36">
          <cell r="A36" t="str">
            <v>6) 어린이공원 Ⅶ</v>
          </cell>
        </row>
        <row r="37">
          <cell r="A37" t="str">
            <v>7)10M시설녹지 1지역</v>
          </cell>
        </row>
        <row r="38">
          <cell r="A38" t="str">
            <v>8)10M시설녹지2지역</v>
          </cell>
        </row>
        <row r="39">
          <cell r="A39" t="str">
            <v>9) 가로수</v>
          </cell>
        </row>
        <row r="40">
          <cell r="A40" t="str">
            <v>10) 보행자전용도로</v>
          </cell>
        </row>
        <row r="41">
          <cell r="A41" t="str">
            <v>11) 경관녹지 Ⅰ</v>
          </cell>
        </row>
        <row r="42">
          <cell r="A42" t="str">
            <v>12) 경관녹지 Ⅱ</v>
          </cell>
        </row>
        <row r="43">
          <cell r="A43" t="str">
            <v>13) 경관녹지 Ⅲ</v>
          </cell>
        </row>
        <row r="44">
          <cell r="A44" t="str">
            <v>14) 경관녹지 Ⅳ</v>
          </cell>
        </row>
        <row r="45">
          <cell r="A45" t="str">
            <v>15)100M시설녹지</v>
          </cell>
        </row>
        <row r="46">
          <cell r="A46" t="str">
            <v>◎ 지주목</v>
          </cell>
        </row>
        <row r="51">
          <cell r="A51" t="str">
            <v>◎ 유기질비료</v>
          </cell>
        </row>
        <row r="53">
          <cell r="A53" t="str">
            <v>1) 어린이공원 Ⅰ</v>
          </cell>
        </row>
        <row r="54">
          <cell r="A54" t="str">
            <v>감나무</v>
          </cell>
        </row>
        <row r="55">
          <cell r="A55" t="str">
            <v>고로쇠나무</v>
          </cell>
        </row>
        <row r="56">
          <cell r="A56" t="str">
            <v>때죽나무</v>
          </cell>
        </row>
        <row r="57">
          <cell r="A57" t="str">
            <v>모감주나무</v>
          </cell>
        </row>
        <row r="58">
          <cell r="A58" t="str">
            <v>살구나무</v>
          </cell>
        </row>
        <row r="59">
          <cell r="A59" t="str">
            <v>신갈나무</v>
          </cell>
        </row>
        <row r="60">
          <cell r="A60" t="str">
            <v>청단풍</v>
          </cell>
        </row>
        <row r="61">
          <cell r="A61" t="str">
            <v>눈주목</v>
          </cell>
        </row>
        <row r="62">
          <cell r="A62" t="str">
            <v>회양목</v>
          </cell>
        </row>
        <row r="63">
          <cell r="A63" t="str">
            <v>진달래</v>
          </cell>
        </row>
        <row r="64">
          <cell r="A64" t="str">
            <v>잔  디</v>
          </cell>
        </row>
        <row r="67">
          <cell r="A67" t="str">
            <v>2) 어린이공원 Ⅱ</v>
          </cell>
        </row>
        <row r="68">
          <cell r="A68" t="str">
            <v>살구나무</v>
          </cell>
        </row>
        <row r="69">
          <cell r="A69" t="str">
            <v>참느릅나무</v>
          </cell>
        </row>
        <row r="70">
          <cell r="A70" t="str">
            <v>참느릅나무               (사각지주목)</v>
          </cell>
        </row>
        <row r="71">
          <cell r="A71" t="str">
            <v>수수꽃다리</v>
          </cell>
        </row>
        <row r="72">
          <cell r="A72" t="str">
            <v>진달래</v>
          </cell>
        </row>
        <row r="73">
          <cell r="A73" t="str">
            <v>흰말채나무</v>
          </cell>
        </row>
        <row r="74">
          <cell r="A74" t="str">
            <v>잔디</v>
          </cell>
        </row>
        <row r="76">
          <cell r="A76" t="str">
            <v>3) 어린이공원 Ⅲ</v>
          </cell>
        </row>
        <row r="77">
          <cell r="A77" t="str">
            <v>감나무</v>
          </cell>
        </row>
        <row r="78">
          <cell r="A78" t="str">
            <v>고로쇠나무</v>
          </cell>
        </row>
        <row r="79">
          <cell r="A79" t="str">
            <v>산목련</v>
          </cell>
        </row>
        <row r="80">
          <cell r="A80" t="str">
            <v>왕벚나무</v>
          </cell>
        </row>
        <row r="81">
          <cell r="A81" t="str">
            <v>자귀나무</v>
          </cell>
        </row>
        <row r="82">
          <cell r="A82" t="str">
            <v>층층나무</v>
          </cell>
        </row>
        <row r="83">
          <cell r="A83" t="str">
            <v>팽나무</v>
          </cell>
        </row>
        <row r="84">
          <cell r="A84" t="str">
            <v>산철쭉</v>
          </cell>
        </row>
        <row r="85">
          <cell r="A85" t="str">
            <v>앵도나무</v>
          </cell>
        </row>
        <row r="86">
          <cell r="A86" t="str">
            <v>자산홍</v>
          </cell>
        </row>
        <row r="87">
          <cell r="A87" t="str">
            <v>조팝나무</v>
          </cell>
        </row>
        <row r="88">
          <cell r="A88" t="str">
            <v>좀작살나무</v>
          </cell>
        </row>
        <row r="89">
          <cell r="A89" t="str">
            <v>잔  디</v>
          </cell>
        </row>
        <row r="92">
          <cell r="A92" t="str">
            <v>4) 어린이공원 Ⅳ</v>
          </cell>
        </row>
        <row r="93">
          <cell r="A93" t="str">
            <v>고로쇠나무</v>
          </cell>
        </row>
        <row r="94">
          <cell r="A94" t="str">
            <v>노각나무</v>
          </cell>
        </row>
        <row r="95">
          <cell r="A95" t="str">
            <v>느티나무(사각지주목)</v>
          </cell>
        </row>
        <row r="96">
          <cell r="A96" t="str">
            <v>때죽나무</v>
          </cell>
        </row>
        <row r="97">
          <cell r="A97" t="str">
            <v>산목련</v>
          </cell>
        </row>
        <row r="98">
          <cell r="A98" t="str">
            <v>살구나무</v>
          </cell>
        </row>
        <row r="99">
          <cell r="A99" t="str">
            <v>왕벚나무</v>
          </cell>
        </row>
        <row r="100">
          <cell r="A100" t="str">
            <v>쪽동백</v>
          </cell>
        </row>
        <row r="101">
          <cell r="A101" t="str">
            <v>참느릅나무</v>
          </cell>
        </row>
        <row r="102">
          <cell r="A102" t="str">
            <v>홍단풍</v>
          </cell>
        </row>
        <row r="103">
          <cell r="A103" t="str">
            <v>개나리</v>
          </cell>
        </row>
        <row r="104">
          <cell r="A104" t="str">
            <v>낙상홍</v>
          </cell>
        </row>
        <row r="105">
          <cell r="A105" t="str">
            <v>영산홍</v>
          </cell>
        </row>
        <row r="106">
          <cell r="A106" t="str">
            <v>진달래</v>
          </cell>
        </row>
        <row r="107">
          <cell r="A107" t="str">
            <v>잔  디</v>
          </cell>
        </row>
        <row r="110">
          <cell r="A110" t="str">
            <v>5) 어린이공원 Ⅴ</v>
          </cell>
        </row>
        <row r="111">
          <cell r="A111" t="str">
            <v>감나무</v>
          </cell>
        </row>
        <row r="112">
          <cell r="A112" t="str">
            <v>고로쇠나무</v>
          </cell>
        </row>
        <row r="113">
          <cell r="A113" t="str">
            <v>때죽나무</v>
          </cell>
        </row>
        <row r="114">
          <cell r="A114" t="str">
            <v>모감주나무</v>
          </cell>
        </row>
        <row r="115">
          <cell r="A115" t="str">
            <v>살구나무</v>
          </cell>
        </row>
        <row r="116">
          <cell r="A116" t="str">
            <v>신갈나무</v>
          </cell>
        </row>
        <row r="117">
          <cell r="A117" t="str">
            <v>청단풍</v>
          </cell>
        </row>
        <row r="118">
          <cell r="A118" t="str">
            <v>조팝나무</v>
          </cell>
        </row>
        <row r="119">
          <cell r="A119" t="str">
            <v>잔디</v>
          </cell>
        </row>
        <row r="122">
          <cell r="A122" t="str">
            <v>6) 어린이공원 Ⅶ</v>
          </cell>
        </row>
        <row r="123">
          <cell r="A123" t="str">
            <v>고로쇠나무</v>
          </cell>
        </row>
        <row r="124">
          <cell r="A124" t="str">
            <v>노각나무</v>
          </cell>
        </row>
        <row r="125">
          <cell r="A125" t="str">
            <v>모감주나무</v>
          </cell>
        </row>
        <row r="126">
          <cell r="A126" t="str">
            <v>왕벚나무</v>
          </cell>
        </row>
        <row r="127">
          <cell r="A127" t="str">
            <v>층층나무</v>
          </cell>
        </row>
        <row r="128">
          <cell r="A128" t="str">
            <v>팥배나무</v>
          </cell>
        </row>
        <row r="129">
          <cell r="A129" t="str">
            <v>팽나무</v>
          </cell>
        </row>
        <row r="130">
          <cell r="A130" t="str">
            <v>까침박달</v>
          </cell>
        </row>
        <row r="131">
          <cell r="A131" t="str">
            <v>영산홍</v>
          </cell>
        </row>
        <row r="132">
          <cell r="A132" t="str">
            <v>황매화</v>
          </cell>
        </row>
        <row r="133">
          <cell r="A133" t="str">
            <v>잔  디</v>
          </cell>
        </row>
        <row r="136">
          <cell r="A136" t="str">
            <v>7)10M 시설녹지1지역</v>
          </cell>
        </row>
        <row r="137">
          <cell r="A137" t="str">
            <v>느티나무</v>
          </cell>
        </row>
        <row r="138">
          <cell r="A138" t="str">
            <v>산벚나무</v>
          </cell>
        </row>
        <row r="139">
          <cell r="A139" t="str">
            <v>때죽나무</v>
          </cell>
        </row>
        <row r="140">
          <cell r="A140" t="str">
            <v>산딸나무</v>
          </cell>
        </row>
        <row r="141">
          <cell r="A141" t="str">
            <v>팥배나무</v>
          </cell>
        </row>
        <row r="142">
          <cell r="A142" t="str">
            <v>개쉬땅나무</v>
          </cell>
        </row>
        <row r="143">
          <cell r="A143" t="str">
            <v>백철쭉</v>
          </cell>
        </row>
        <row r="144">
          <cell r="A144" t="str">
            <v>산철쭉</v>
          </cell>
        </row>
        <row r="145">
          <cell r="A145" t="str">
            <v>눈섬개야광나무</v>
          </cell>
        </row>
        <row r="146">
          <cell r="A146" t="str">
            <v>영산홍</v>
          </cell>
        </row>
        <row r="147">
          <cell r="A147" t="str">
            <v>흰말채나무</v>
          </cell>
        </row>
        <row r="148">
          <cell r="A148" t="str">
            <v>Seed Spray</v>
          </cell>
        </row>
        <row r="151">
          <cell r="A151" t="str">
            <v>8) 10M시설녹지2지역</v>
          </cell>
        </row>
        <row r="152">
          <cell r="A152" t="str">
            <v>고로쇠나무</v>
          </cell>
        </row>
        <row r="153">
          <cell r="A153" t="str">
            <v>때죽나무</v>
          </cell>
        </row>
        <row r="154">
          <cell r="A154" t="str">
            <v>모감주나무</v>
          </cell>
        </row>
        <row r="155">
          <cell r="A155" t="str">
            <v>산딸나무</v>
          </cell>
        </row>
        <row r="156">
          <cell r="A156" t="str">
            <v>왕벚나무</v>
          </cell>
        </row>
        <row r="157">
          <cell r="A157" t="str">
            <v>이팝나무</v>
          </cell>
        </row>
        <row r="158">
          <cell r="A158" t="str">
            <v>자귀나무</v>
          </cell>
        </row>
        <row r="159">
          <cell r="A159" t="str">
            <v>참느릅나무</v>
          </cell>
        </row>
        <row r="160">
          <cell r="A160" t="str">
            <v>사철나무</v>
          </cell>
        </row>
        <row r="161">
          <cell r="A161" t="str">
            <v>말발도리</v>
          </cell>
        </row>
        <row r="162">
          <cell r="A162" t="str">
            <v>백철쭉</v>
          </cell>
        </row>
        <row r="163">
          <cell r="A163" t="str">
            <v>산철쭉</v>
          </cell>
        </row>
        <row r="164">
          <cell r="A164" t="str">
            <v>눈섬개야광나무</v>
          </cell>
        </row>
        <row r="165">
          <cell r="A165" t="str">
            <v>영산홍</v>
          </cell>
        </row>
        <row r="166">
          <cell r="A166" t="str">
            <v>흰말채나무</v>
          </cell>
        </row>
        <row r="167">
          <cell r="A167" t="str">
            <v>Seed Spray</v>
          </cell>
        </row>
        <row r="168">
          <cell r="A168" t="str">
            <v>9) 가로수</v>
          </cell>
        </row>
        <row r="169">
          <cell r="A169" t="str">
            <v>느티나무(사각지주목)</v>
          </cell>
        </row>
        <row r="170">
          <cell r="A170" t="str">
            <v>왕벚나무(사각지주목)</v>
          </cell>
        </row>
        <row r="173">
          <cell r="A173" t="str">
            <v>10) 보행자전용도로</v>
          </cell>
        </row>
        <row r="174">
          <cell r="A174" t="str">
            <v>회화나무(사각지주목)</v>
          </cell>
        </row>
        <row r="177">
          <cell r="A177" t="str">
            <v>11) 경관녹지 Ⅰ</v>
          </cell>
        </row>
        <row r="178">
          <cell r="A178" t="str">
            <v>고로쇠나무</v>
          </cell>
        </row>
        <row r="179">
          <cell r="A179" t="str">
            <v>꽃복숭아</v>
          </cell>
        </row>
        <row r="180">
          <cell r="A180" t="str">
            <v>노각나무</v>
          </cell>
        </row>
        <row r="181">
          <cell r="A181" t="str">
            <v>느티나무(광장용)</v>
          </cell>
        </row>
        <row r="182">
          <cell r="A182" t="str">
            <v>때죽나무</v>
          </cell>
        </row>
        <row r="183">
          <cell r="A183" t="str">
            <v>신나무</v>
          </cell>
        </row>
        <row r="184">
          <cell r="A184" t="str">
            <v>왕벚나무</v>
          </cell>
        </row>
        <row r="185">
          <cell r="A185" t="str">
            <v>청단풍</v>
          </cell>
        </row>
        <row r="186">
          <cell r="A186" t="str">
            <v>청단풍</v>
          </cell>
        </row>
        <row r="187">
          <cell r="A187" t="str">
            <v>층층나무</v>
          </cell>
        </row>
        <row r="188">
          <cell r="A188" t="str">
            <v>눈주목</v>
          </cell>
        </row>
        <row r="189">
          <cell r="A189" t="str">
            <v>사철나무</v>
          </cell>
        </row>
        <row r="190">
          <cell r="A190" t="str">
            <v>회양목</v>
          </cell>
        </row>
        <row r="191">
          <cell r="A191" t="str">
            <v>개나리</v>
          </cell>
        </row>
        <row r="192">
          <cell r="A192" t="str">
            <v>낙상홍</v>
          </cell>
        </row>
        <row r="193">
          <cell r="A193" t="str">
            <v>명자나무</v>
          </cell>
        </row>
        <row r="194">
          <cell r="A194" t="str">
            <v>박태기</v>
          </cell>
        </row>
        <row r="195">
          <cell r="A195" t="str">
            <v>산철쭉</v>
          </cell>
        </row>
        <row r="196">
          <cell r="A196" t="str">
            <v>수수꽃다리</v>
          </cell>
        </row>
        <row r="197">
          <cell r="A197" t="str">
            <v>앵도나무</v>
          </cell>
        </row>
        <row r="198">
          <cell r="A198" t="str">
            <v>영산홍</v>
          </cell>
        </row>
        <row r="199">
          <cell r="A199" t="str">
            <v>자산홍</v>
          </cell>
        </row>
        <row r="200">
          <cell r="A200" t="str">
            <v>조팝나무</v>
          </cell>
        </row>
        <row r="201">
          <cell r="A201" t="str">
            <v>화살나무</v>
          </cell>
        </row>
        <row r="202">
          <cell r="A202" t="str">
            <v>잔  디</v>
          </cell>
        </row>
        <row r="205">
          <cell r="A205" t="str">
            <v>12) 경관녹지 Ⅱ</v>
          </cell>
        </row>
        <row r="206">
          <cell r="A206" t="str">
            <v>고로쇠나무</v>
          </cell>
        </row>
        <row r="207">
          <cell r="A207" t="str">
            <v>노각나무</v>
          </cell>
        </row>
        <row r="208">
          <cell r="A208" t="str">
            <v>느티나무</v>
          </cell>
        </row>
        <row r="209">
          <cell r="A209" t="str">
            <v>때죽나무</v>
          </cell>
        </row>
        <row r="210">
          <cell r="A210" t="str">
            <v>붉나무</v>
          </cell>
        </row>
        <row r="211">
          <cell r="A211" t="str">
            <v>산딸나무</v>
          </cell>
        </row>
        <row r="212">
          <cell r="A212" t="str">
            <v>산목련</v>
          </cell>
        </row>
        <row r="213">
          <cell r="A213" t="str">
            <v>신나무</v>
          </cell>
        </row>
        <row r="214">
          <cell r="A214" t="str">
            <v>왕벚나무</v>
          </cell>
        </row>
        <row r="215">
          <cell r="A215" t="str">
            <v>자귀나무</v>
          </cell>
        </row>
        <row r="216">
          <cell r="A216" t="str">
            <v>쪽동백</v>
          </cell>
        </row>
        <row r="217">
          <cell r="A217" t="str">
            <v>청단풍</v>
          </cell>
        </row>
        <row r="218">
          <cell r="A218" t="str">
            <v>청단풍(사각지주목)</v>
          </cell>
        </row>
        <row r="219">
          <cell r="A219" t="str">
            <v>층층나무</v>
          </cell>
        </row>
        <row r="220">
          <cell r="A220" t="str">
            <v>홍단풍</v>
          </cell>
        </row>
        <row r="221">
          <cell r="A221" t="str">
            <v>눈주목</v>
          </cell>
        </row>
        <row r="222">
          <cell r="A222" t="str">
            <v>사철나무</v>
          </cell>
        </row>
        <row r="223">
          <cell r="A223" t="str">
            <v>피라칸사스</v>
          </cell>
        </row>
        <row r="224">
          <cell r="A224" t="str">
            <v>회양목</v>
          </cell>
        </row>
        <row r="225">
          <cell r="A225" t="str">
            <v>까침박달</v>
          </cell>
        </row>
        <row r="226">
          <cell r="A226" t="str">
            <v>낙상홍</v>
          </cell>
        </row>
        <row r="227">
          <cell r="A227" t="str">
            <v>명자나무</v>
          </cell>
        </row>
        <row r="228">
          <cell r="A228" t="str">
            <v>박태기</v>
          </cell>
        </row>
        <row r="229">
          <cell r="A229" t="str">
            <v>백철쭉</v>
          </cell>
        </row>
        <row r="230">
          <cell r="A230" t="str">
            <v>산철쭉</v>
          </cell>
        </row>
        <row r="231">
          <cell r="A231" t="str">
            <v>생강나무</v>
          </cell>
        </row>
        <row r="232">
          <cell r="A232" t="str">
            <v>수수꽃다리</v>
          </cell>
        </row>
        <row r="233">
          <cell r="A233" t="str">
            <v>영산홍</v>
          </cell>
        </row>
        <row r="234">
          <cell r="A234" t="str">
            <v>자산홍</v>
          </cell>
        </row>
        <row r="235">
          <cell r="A235" t="str">
            <v>조팝나무</v>
          </cell>
        </row>
        <row r="236">
          <cell r="A236" t="str">
            <v>해당화</v>
          </cell>
        </row>
        <row r="237">
          <cell r="A237" t="str">
            <v>홍매</v>
          </cell>
        </row>
        <row r="238">
          <cell r="A238" t="str">
            <v>화살나무</v>
          </cell>
        </row>
        <row r="239">
          <cell r="A239" t="str">
            <v>잔  디</v>
          </cell>
        </row>
        <row r="242">
          <cell r="A242" t="str">
            <v>13) 경관녹지 Ⅲ</v>
          </cell>
        </row>
        <row r="243">
          <cell r="A243" t="str">
            <v>고로쇠나무</v>
          </cell>
        </row>
        <row r="244">
          <cell r="A244" t="str">
            <v>꽃복숭아</v>
          </cell>
        </row>
        <row r="245">
          <cell r="A245" t="str">
            <v>노각나무</v>
          </cell>
        </row>
        <row r="246">
          <cell r="A246" t="str">
            <v>때죽나무</v>
          </cell>
        </row>
        <row r="247">
          <cell r="A247" t="str">
            <v>모감주나무</v>
          </cell>
        </row>
        <row r="248">
          <cell r="A248" t="str">
            <v>붉나무</v>
          </cell>
        </row>
        <row r="249">
          <cell r="A249" t="str">
            <v>산딸나무</v>
          </cell>
        </row>
        <row r="250">
          <cell r="A250" t="str">
            <v>신갈나무</v>
          </cell>
        </row>
        <row r="251">
          <cell r="A251" t="str">
            <v>신나무</v>
          </cell>
        </row>
        <row r="252">
          <cell r="A252" t="str">
            <v>왕벚나무</v>
          </cell>
        </row>
        <row r="253">
          <cell r="A253" t="str">
            <v>자귀나무</v>
          </cell>
        </row>
        <row r="254">
          <cell r="A254" t="str">
            <v>쪽동백</v>
          </cell>
        </row>
        <row r="255">
          <cell r="A255" t="str">
            <v>청단풍</v>
          </cell>
        </row>
        <row r="256">
          <cell r="A256" t="str">
            <v>청단풍</v>
          </cell>
        </row>
        <row r="257">
          <cell r="A257" t="str">
            <v>청단풍(사각지주목)</v>
          </cell>
        </row>
        <row r="258">
          <cell r="A258" t="str">
            <v>층층나무</v>
          </cell>
        </row>
        <row r="259">
          <cell r="A259" t="str">
            <v>팽나무</v>
          </cell>
        </row>
        <row r="260">
          <cell r="A260" t="str">
            <v>복자기나무</v>
          </cell>
        </row>
        <row r="261">
          <cell r="A261" t="str">
            <v>홍단풍</v>
          </cell>
        </row>
        <row r="262">
          <cell r="A262" t="str">
            <v>눈주목</v>
          </cell>
        </row>
        <row r="263">
          <cell r="A263" t="str">
            <v>사철나무</v>
          </cell>
        </row>
        <row r="264">
          <cell r="A264" t="str">
            <v>회양목</v>
          </cell>
        </row>
        <row r="265">
          <cell r="A265" t="str">
            <v>까침박달</v>
          </cell>
        </row>
        <row r="266">
          <cell r="A266" t="str">
            <v>낙상홍</v>
          </cell>
        </row>
        <row r="267">
          <cell r="A267" t="str">
            <v>명자나무</v>
          </cell>
        </row>
        <row r="268">
          <cell r="A268" t="str">
            <v>박태기</v>
          </cell>
        </row>
        <row r="269">
          <cell r="A269" t="str">
            <v>백철쭉</v>
          </cell>
        </row>
        <row r="270">
          <cell r="A270" t="str">
            <v>산철쭉</v>
          </cell>
        </row>
        <row r="271">
          <cell r="A271" t="str">
            <v>수수꽃다리</v>
          </cell>
        </row>
        <row r="272">
          <cell r="A272" t="str">
            <v>앵도나무</v>
          </cell>
        </row>
        <row r="273">
          <cell r="A273" t="str">
            <v>영산홍</v>
          </cell>
        </row>
        <row r="274">
          <cell r="A274" t="str">
            <v>자산홍</v>
          </cell>
        </row>
        <row r="275">
          <cell r="A275" t="str">
            <v>조팝나무</v>
          </cell>
        </row>
        <row r="276">
          <cell r="A276" t="str">
            <v>콩배나무</v>
          </cell>
        </row>
        <row r="277">
          <cell r="A277" t="str">
            <v>화살나무</v>
          </cell>
        </row>
        <row r="278">
          <cell r="A278" t="str">
            <v>잔  디</v>
          </cell>
        </row>
        <row r="283">
          <cell r="A283" t="str">
            <v>14) 경관녹지 Ⅳ</v>
          </cell>
        </row>
        <row r="284">
          <cell r="A284" t="str">
            <v>느티나무</v>
          </cell>
        </row>
        <row r="285">
          <cell r="A285" t="str">
            <v>단풍나무</v>
          </cell>
        </row>
        <row r="286">
          <cell r="A286" t="str">
            <v>때죽나무</v>
          </cell>
        </row>
        <row r="287">
          <cell r="A287" t="str">
            <v>산벚나무</v>
          </cell>
        </row>
        <row r="288">
          <cell r="A288" t="str">
            <v>살구나무</v>
          </cell>
        </row>
        <row r="289">
          <cell r="A289" t="str">
            <v>오동나무</v>
          </cell>
        </row>
        <row r="290">
          <cell r="A290" t="str">
            <v>왕벚나무</v>
          </cell>
        </row>
        <row r="291">
          <cell r="A291" t="str">
            <v>은행나무</v>
          </cell>
        </row>
        <row r="292">
          <cell r="A292" t="str">
            <v>이팝나무</v>
          </cell>
        </row>
        <row r="293">
          <cell r="A293" t="str">
            <v>자귀나무</v>
          </cell>
        </row>
        <row r="294">
          <cell r="A294" t="str">
            <v>참느릅나무</v>
          </cell>
        </row>
        <row r="295">
          <cell r="A295" t="str">
            <v>팥배나무</v>
          </cell>
        </row>
        <row r="296">
          <cell r="A296" t="str">
            <v>Seed Spray</v>
          </cell>
        </row>
        <row r="299">
          <cell r="A299" t="str">
            <v>15) 100M 시설녹지</v>
          </cell>
        </row>
        <row r="300">
          <cell r="A300" t="str">
            <v>느티나무</v>
          </cell>
        </row>
        <row r="301">
          <cell r="A301" t="str">
            <v>단풍나무</v>
          </cell>
        </row>
        <row r="302">
          <cell r="A302" t="str">
            <v>때죽나무</v>
          </cell>
        </row>
        <row r="303">
          <cell r="A303" t="str">
            <v>살구나무</v>
          </cell>
        </row>
        <row r="304">
          <cell r="A304" t="str">
            <v>아까시나무</v>
          </cell>
        </row>
        <row r="305">
          <cell r="A305" t="str">
            <v>오동나무</v>
          </cell>
        </row>
        <row r="306">
          <cell r="A306" t="str">
            <v>왕벚나무</v>
          </cell>
        </row>
        <row r="307">
          <cell r="A307" t="str">
            <v>왕벚나무</v>
          </cell>
        </row>
        <row r="308">
          <cell r="A308" t="str">
            <v>은행나무</v>
          </cell>
        </row>
        <row r="309">
          <cell r="A309" t="str">
            <v>이팝나무</v>
          </cell>
        </row>
        <row r="310">
          <cell r="A310" t="str">
            <v>참느릅나무</v>
          </cell>
        </row>
        <row r="311">
          <cell r="A311" t="str">
            <v>팥배나무</v>
          </cell>
        </row>
        <row r="312">
          <cell r="A312" t="str">
            <v>개나리</v>
          </cell>
        </row>
        <row r="313">
          <cell r="A313" t="str">
            <v>무궁화</v>
          </cell>
        </row>
        <row r="314">
          <cell r="A314" t="str">
            <v>조팝나무</v>
          </cell>
        </row>
        <row r="315">
          <cell r="A315" t="str">
            <v>진달래</v>
          </cell>
        </row>
        <row r="316">
          <cell r="A316" t="str">
            <v>해당화</v>
          </cell>
        </row>
        <row r="317">
          <cell r="A317" t="str">
            <v>Seed Spray</v>
          </cell>
        </row>
        <row r="329">
          <cell r="A329" t="str">
            <v>2. 수목이식공사</v>
          </cell>
        </row>
        <row r="330">
          <cell r="A330" t="str">
            <v>1) 수목확보공사</v>
          </cell>
        </row>
        <row r="331">
          <cell r="A331" t="str">
            <v>2) 가식장수목이식</v>
          </cell>
        </row>
        <row r="332">
          <cell r="A332" t="str">
            <v>3) 기타공사</v>
          </cell>
        </row>
        <row r="335">
          <cell r="A335" t="str">
            <v>1) 수목확보공사</v>
          </cell>
        </row>
        <row r="336">
          <cell r="A336" t="str">
            <v>가)어린이공원 Ⅰ</v>
          </cell>
        </row>
        <row r="337">
          <cell r="A337" t="str">
            <v>나)어린이공원 Ⅱ</v>
          </cell>
        </row>
        <row r="338">
          <cell r="A338" t="str">
            <v>다)어린이공원 Ⅲ</v>
          </cell>
        </row>
        <row r="339">
          <cell r="A339" t="str">
            <v>라)어린이공원 Ⅳ</v>
          </cell>
        </row>
        <row r="340">
          <cell r="A340" t="str">
            <v>마)어린이공원 Ⅴ</v>
          </cell>
        </row>
        <row r="341">
          <cell r="A341" t="str">
            <v>바)어린이공원 Ⅶ</v>
          </cell>
        </row>
        <row r="342">
          <cell r="A342" t="str">
            <v>사)10M시설녹지1지역</v>
          </cell>
        </row>
        <row r="343">
          <cell r="A343" t="str">
            <v>아)10M시설녹지2지역</v>
          </cell>
        </row>
        <row r="344">
          <cell r="A344" t="str">
            <v>자)경관녹지 Ⅰ</v>
          </cell>
        </row>
        <row r="345">
          <cell r="A345" t="str">
            <v>차)경관녹지 Ⅱ</v>
          </cell>
        </row>
        <row r="346">
          <cell r="A346" t="str">
            <v>카)경관녹지 Ⅲ</v>
          </cell>
        </row>
        <row r="347">
          <cell r="A347" t="str">
            <v>타)경관녹지 Ⅳ</v>
          </cell>
        </row>
        <row r="352">
          <cell r="A352" t="str">
            <v>가)어린이공원 Ⅰ</v>
          </cell>
        </row>
        <row r="353">
          <cell r="A353" t="str">
            <v>해  송</v>
          </cell>
        </row>
        <row r="354">
          <cell r="A354" t="str">
            <v>해  송</v>
          </cell>
        </row>
        <row r="355">
          <cell r="A355" t="str">
            <v>소사나무</v>
          </cell>
        </row>
        <row r="357">
          <cell r="A357" t="str">
            <v>나)어린이공원 Ⅱ</v>
          </cell>
        </row>
        <row r="358">
          <cell r="A358" t="str">
            <v>해  송</v>
          </cell>
        </row>
        <row r="359">
          <cell r="A359" t="str">
            <v>때죽나무</v>
          </cell>
        </row>
        <row r="360">
          <cell r="A360" t="str">
            <v>소사나무</v>
          </cell>
        </row>
        <row r="361">
          <cell r="A361" t="str">
            <v>참나무</v>
          </cell>
        </row>
        <row r="362">
          <cell r="A362" t="str">
            <v>팥배나무</v>
          </cell>
        </row>
        <row r="364">
          <cell r="A364" t="str">
            <v>다)어린이공원 Ⅲ</v>
          </cell>
        </row>
        <row r="365">
          <cell r="A365" t="str">
            <v>해  송</v>
          </cell>
        </row>
        <row r="366">
          <cell r="A366" t="str">
            <v>해  송</v>
          </cell>
        </row>
        <row r="368">
          <cell r="A368" t="str">
            <v>라)어린이공원 Ⅳ</v>
          </cell>
        </row>
        <row r="369">
          <cell r="A369" t="str">
            <v>해  송</v>
          </cell>
        </row>
        <row r="371">
          <cell r="A371" t="str">
            <v>마)어린이공원 Ⅴ</v>
          </cell>
        </row>
        <row r="372">
          <cell r="A372" t="str">
            <v>해  송</v>
          </cell>
        </row>
        <row r="373">
          <cell r="A373" t="str">
            <v>바)어린이공원 Ⅶ</v>
          </cell>
        </row>
        <row r="374">
          <cell r="A374" t="str">
            <v>해  송</v>
          </cell>
        </row>
        <row r="375">
          <cell r="A375" t="str">
            <v>사)10M시설녹지 1지역</v>
          </cell>
        </row>
        <row r="376">
          <cell r="A376" t="str">
            <v>해  송</v>
          </cell>
        </row>
        <row r="377">
          <cell r="A377" t="str">
            <v>해  송</v>
          </cell>
        </row>
        <row r="378">
          <cell r="A378" t="str">
            <v>해  송</v>
          </cell>
        </row>
        <row r="379">
          <cell r="A379" t="str">
            <v>해  송</v>
          </cell>
        </row>
        <row r="380">
          <cell r="A380" t="str">
            <v>참나무</v>
          </cell>
        </row>
        <row r="381">
          <cell r="A381" t="str">
            <v>참나무</v>
          </cell>
        </row>
        <row r="382">
          <cell r="A382" t="str">
            <v>참나무</v>
          </cell>
        </row>
        <row r="383">
          <cell r="A383" t="str">
            <v>참나무</v>
          </cell>
        </row>
        <row r="384">
          <cell r="A384" t="str">
            <v>참나무</v>
          </cell>
        </row>
        <row r="385">
          <cell r="A385" t="str">
            <v>참나무</v>
          </cell>
        </row>
        <row r="386">
          <cell r="A386" t="str">
            <v>참나무</v>
          </cell>
        </row>
        <row r="387">
          <cell r="A387" t="str">
            <v>참나무</v>
          </cell>
        </row>
        <row r="388">
          <cell r="A388" t="str">
            <v>참나무</v>
          </cell>
        </row>
        <row r="389">
          <cell r="A389" t="str">
            <v>참나무</v>
          </cell>
        </row>
        <row r="390">
          <cell r="A390" t="str">
            <v>아)10M시설녹지2지역</v>
          </cell>
        </row>
        <row r="391">
          <cell r="A391" t="str">
            <v>소나무</v>
          </cell>
        </row>
        <row r="392">
          <cell r="A392" t="str">
            <v>소나무</v>
          </cell>
        </row>
        <row r="393">
          <cell r="A393" t="str">
            <v>소나무</v>
          </cell>
        </row>
        <row r="394">
          <cell r="A394" t="str">
            <v>소나무</v>
          </cell>
        </row>
        <row r="395">
          <cell r="A395" t="str">
            <v>해  송</v>
          </cell>
        </row>
        <row r="396">
          <cell r="A396" t="str">
            <v>해  송</v>
          </cell>
        </row>
        <row r="397">
          <cell r="A397" t="str">
            <v>해  송</v>
          </cell>
        </row>
        <row r="398">
          <cell r="A398" t="str">
            <v>자)경관녹지 Ⅰ</v>
          </cell>
        </row>
        <row r="399">
          <cell r="A399" t="str">
            <v>리기다소나무</v>
          </cell>
        </row>
        <row r="400">
          <cell r="A400" t="str">
            <v>리기다소나무</v>
          </cell>
        </row>
        <row r="401">
          <cell r="A401" t="str">
            <v>리기다소나무</v>
          </cell>
        </row>
        <row r="402">
          <cell r="A402" t="str">
            <v>리기다소나무</v>
          </cell>
        </row>
        <row r="403">
          <cell r="A403" t="str">
            <v>해  송</v>
          </cell>
        </row>
        <row r="404">
          <cell r="A404" t="str">
            <v>해  송</v>
          </cell>
        </row>
        <row r="405">
          <cell r="A405" t="str">
            <v>해  송</v>
          </cell>
        </row>
        <row r="406">
          <cell r="A406" t="str">
            <v>해  송</v>
          </cell>
        </row>
        <row r="407">
          <cell r="A407" t="str">
            <v>소사나무</v>
          </cell>
        </row>
        <row r="409">
          <cell r="A409" t="str">
            <v>차)경관녹지 Ⅱ</v>
          </cell>
        </row>
        <row r="410">
          <cell r="A410" t="str">
            <v>리기다소나무</v>
          </cell>
        </row>
        <row r="411">
          <cell r="A411" t="str">
            <v>리기다소나무</v>
          </cell>
        </row>
        <row r="412">
          <cell r="A412" t="str">
            <v>리기다소나무</v>
          </cell>
        </row>
        <row r="413">
          <cell r="A413" t="str">
            <v>리기다소나무</v>
          </cell>
        </row>
        <row r="414">
          <cell r="A414" t="str">
            <v>리기다소나무</v>
          </cell>
        </row>
        <row r="415">
          <cell r="A415" t="str">
            <v>소나무</v>
          </cell>
        </row>
        <row r="416">
          <cell r="A416" t="str">
            <v>소나무</v>
          </cell>
        </row>
        <row r="417">
          <cell r="A417" t="str">
            <v>소나무</v>
          </cell>
        </row>
        <row r="418">
          <cell r="A418" t="str">
            <v>소나무</v>
          </cell>
        </row>
        <row r="419">
          <cell r="A419" t="str">
            <v>해  송</v>
          </cell>
        </row>
        <row r="420">
          <cell r="A420" t="str">
            <v>해  송</v>
          </cell>
        </row>
        <row r="421">
          <cell r="A421" t="str">
            <v>해  송</v>
          </cell>
        </row>
        <row r="422">
          <cell r="A422" t="str">
            <v>해  송</v>
          </cell>
        </row>
        <row r="423">
          <cell r="A423" t="str">
            <v>해  송</v>
          </cell>
        </row>
        <row r="424">
          <cell r="A424" t="str">
            <v>해  송</v>
          </cell>
        </row>
        <row r="425">
          <cell r="A425" t="str">
            <v>해  송</v>
          </cell>
        </row>
        <row r="426">
          <cell r="A426" t="str">
            <v>해  송</v>
          </cell>
        </row>
        <row r="427">
          <cell r="A427" t="str">
            <v>소사나무</v>
          </cell>
        </row>
        <row r="429">
          <cell r="A429" t="str">
            <v>카)경관녹지 Ⅲ</v>
          </cell>
        </row>
        <row r="430">
          <cell r="A430" t="str">
            <v>리기다소나무</v>
          </cell>
        </row>
        <row r="431">
          <cell r="A431" t="str">
            <v>리기다소나무</v>
          </cell>
        </row>
        <row r="432">
          <cell r="A432" t="str">
            <v>리기다소나무</v>
          </cell>
        </row>
        <row r="433">
          <cell r="A433" t="str">
            <v>리기다소나무</v>
          </cell>
        </row>
        <row r="434">
          <cell r="A434" t="str">
            <v>리기다소나무</v>
          </cell>
        </row>
        <row r="435">
          <cell r="A435" t="str">
            <v>소나무</v>
          </cell>
        </row>
        <row r="436">
          <cell r="A436" t="str">
            <v>소나무</v>
          </cell>
        </row>
        <row r="437">
          <cell r="A437" t="str">
            <v>소나무</v>
          </cell>
        </row>
        <row r="438">
          <cell r="A438" t="str">
            <v>해  송</v>
          </cell>
        </row>
        <row r="439">
          <cell r="A439" t="str">
            <v>해  송</v>
          </cell>
        </row>
        <row r="440">
          <cell r="A440" t="str">
            <v>해  송</v>
          </cell>
        </row>
        <row r="441">
          <cell r="A441" t="str">
            <v>해  송</v>
          </cell>
        </row>
        <row r="442">
          <cell r="A442" t="str">
            <v>해  송</v>
          </cell>
        </row>
        <row r="443">
          <cell r="A443" t="str">
            <v>해  송</v>
          </cell>
        </row>
        <row r="444">
          <cell r="A444" t="str">
            <v>타)경관녹지 Ⅳ</v>
          </cell>
        </row>
        <row r="445">
          <cell r="A445" t="str">
            <v>리기다소나무</v>
          </cell>
        </row>
        <row r="446">
          <cell r="A446" t="str">
            <v>리기다소나무</v>
          </cell>
        </row>
        <row r="447">
          <cell r="A447" t="str">
            <v>리기다소나무</v>
          </cell>
        </row>
        <row r="448">
          <cell r="A448" t="str">
            <v>리기다소나무</v>
          </cell>
        </row>
        <row r="449">
          <cell r="A449" t="str">
            <v>리기다소나무</v>
          </cell>
        </row>
        <row r="450">
          <cell r="A450" t="str">
            <v>소나무</v>
          </cell>
        </row>
        <row r="451">
          <cell r="A451" t="str">
            <v>소나무</v>
          </cell>
        </row>
        <row r="452">
          <cell r="A452" t="str">
            <v>소나무</v>
          </cell>
        </row>
        <row r="453">
          <cell r="A453" t="str">
            <v>해  송</v>
          </cell>
        </row>
        <row r="454">
          <cell r="A454" t="str">
            <v>해  송</v>
          </cell>
        </row>
        <row r="455">
          <cell r="A455" t="str">
            <v>해  송</v>
          </cell>
        </row>
        <row r="456">
          <cell r="A456" t="str">
            <v>해  송</v>
          </cell>
        </row>
        <row r="457">
          <cell r="A457" t="str">
            <v>해  송</v>
          </cell>
        </row>
        <row r="458">
          <cell r="A458" t="str">
            <v>해  송</v>
          </cell>
        </row>
        <row r="467">
          <cell r="A467" t="str">
            <v>2) 가식장수목이식</v>
          </cell>
        </row>
        <row r="468">
          <cell r="A468" t="str">
            <v>가)어린이공원 Ⅰ</v>
          </cell>
        </row>
        <row r="469">
          <cell r="A469" t="str">
            <v>나)어린이공원 Ⅱ</v>
          </cell>
        </row>
        <row r="470">
          <cell r="A470" t="str">
            <v>다)어린이공원 Ⅲ</v>
          </cell>
        </row>
        <row r="471">
          <cell r="A471" t="str">
            <v>라)어린이공원 Ⅳ</v>
          </cell>
        </row>
        <row r="472">
          <cell r="A472" t="str">
            <v>마)어린이공원 Ⅴ</v>
          </cell>
        </row>
        <row r="473">
          <cell r="A473" t="str">
            <v>바)어린이공원 Ⅶ</v>
          </cell>
        </row>
        <row r="474">
          <cell r="A474" t="str">
            <v>사)10M시설녹지1지역</v>
          </cell>
        </row>
        <row r="475">
          <cell r="A475" t="str">
            <v>아)10M시설녹지2지역</v>
          </cell>
        </row>
        <row r="476">
          <cell r="A476" t="str">
            <v>자)경관녹지 Ⅰ</v>
          </cell>
        </row>
        <row r="477">
          <cell r="A477" t="str">
            <v>차)경관녹지 Ⅱ</v>
          </cell>
        </row>
        <row r="478">
          <cell r="A478" t="str">
            <v>카)경관녹지 Ⅲ</v>
          </cell>
        </row>
        <row r="479">
          <cell r="A479" t="str">
            <v>타)경관녹지 Ⅳ</v>
          </cell>
        </row>
        <row r="482">
          <cell r="A482" t="str">
            <v>가)어린이공원 Ⅰ</v>
          </cell>
        </row>
        <row r="483">
          <cell r="A483" t="str">
            <v>해  송</v>
          </cell>
        </row>
        <row r="484">
          <cell r="A484" t="str">
            <v>해  송</v>
          </cell>
        </row>
        <row r="485">
          <cell r="A485" t="str">
            <v>소사나무</v>
          </cell>
        </row>
        <row r="487">
          <cell r="A487" t="str">
            <v>나)어린이공원 Ⅱ</v>
          </cell>
        </row>
        <row r="488">
          <cell r="A488" t="str">
            <v>해  송</v>
          </cell>
        </row>
        <row r="489">
          <cell r="A489" t="str">
            <v>때죽나무</v>
          </cell>
        </row>
        <row r="490">
          <cell r="A490" t="str">
            <v>소사나무</v>
          </cell>
        </row>
        <row r="491">
          <cell r="A491" t="str">
            <v>참나무</v>
          </cell>
        </row>
        <row r="492">
          <cell r="A492" t="str">
            <v>팥배나무</v>
          </cell>
        </row>
        <row r="494">
          <cell r="A494" t="str">
            <v>다)어린이공원 Ⅲ</v>
          </cell>
        </row>
        <row r="495">
          <cell r="A495" t="str">
            <v>해  송</v>
          </cell>
        </row>
        <row r="496">
          <cell r="A496" t="str">
            <v>해  송</v>
          </cell>
        </row>
        <row r="498">
          <cell r="A498" t="str">
            <v>라)어린이공원 Ⅳ</v>
          </cell>
        </row>
        <row r="499">
          <cell r="A499" t="str">
            <v>해  송</v>
          </cell>
        </row>
        <row r="501">
          <cell r="A501" t="str">
            <v>마)어린이공원 Ⅴ</v>
          </cell>
        </row>
        <row r="502">
          <cell r="A502" t="str">
            <v>해  송</v>
          </cell>
        </row>
        <row r="504">
          <cell r="A504" t="str">
            <v>바)어린이공원 Ⅶ</v>
          </cell>
        </row>
        <row r="505">
          <cell r="A505" t="str">
            <v>해  송</v>
          </cell>
        </row>
        <row r="507">
          <cell r="A507" t="str">
            <v>사)10M시설녹지1지역</v>
          </cell>
        </row>
        <row r="508">
          <cell r="A508" t="str">
            <v>해  송</v>
          </cell>
        </row>
        <row r="509">
          <cell r="A509" t="str">
            <v>해  송</v>
          </cell>
        </row>
        <row r="510">
          <cell r="A510" t="str">
            <v>해  송</v>
          </cell>
        </row>
        <row r="511">
          <cell r="A511" t="str">
            <v>해  송</v>
          </cell>
        </row>
        <row r="512">
          <cell r="A512" t="str">
            <v>참나무</v>
          </cell>
        </row>
        <row r="513">
          <cell r="A513" t="str">
            <v>참나무</v>
          </cell>
        </row>
        <row r="514">
          <cell r="A514" t="str">
            <v>참나무</v>
          </cell>
        </row>
        <row r="515">
          <cell r="A515" t="str">
            <v>참나무</v>
          </cell>
        </row>
        <row r="516">
          <cell r="A516" t="str">
            <v>참나무</v>
          </cell>
        </row>
        <row r="517">
          <cell r="A517" t="str">
            <v>참나무</v>
          </cell>
        </row>
        <row r="518">
          <cell r="A518" t="str">
            <v>참나무</v>
          </cell>
        </row>
        <row r="519">
          <cell r="A519" t="str">
            <v>참나무</v>
          </cell>
        </row>
        <row r="520">
          <cell r="A520" t="str">
            <v>참나무</v>
          </cell>
        </row>
        <row r="521">
          <cell r="A521" t="str">
            <v>참나무</v>
          </cell>
        </row>
        <row r="523">
          <cell r="A523" t="str">
            <v>아)10M시설녹지2지역</v>
          </cell>
        </row>
        <row r="524">
          <cell r="A524" t="str">
            <v>소나무</v>
          </cell>
        </row>
        <row r="525">
          <cell r="A525" t="str">
            <v>소나무</v>
          </cell>
        </row>
        <row r="526">
          <cell r="A526" t="str">
            <v>소나무</v>
          </cell>
        </row>
        <row r="527">
          <cell r="A527" t="str">
            <v>소나무</v>
          </cell>
        </row>
        <row r="528">
          <cell r="A528" t="str">
            <v>해  송</v>
          </cell>
        </row>
        <row r="529">
          <cell r="A529" t="str">
            <v>해  송</v>
          </cell>
        </row>
        <row r="530">
          <cell r="A530" t="str">
            <v>해  송</v>
          </cell>
        </row>
        <row r="532">
          <cell r="A532" t="str">
            <v>자)경관녹지 Ⅰ</v>
          </cell>
        </row>
        <row r="533">
          <cell r="A533" t="str">
            <v>리기다소나무</v>
          </cell>
        </row>
        <row r="534">
          <cell r="A534" t="str">
            <v>리기다소나무</v>
          </cell>
        </row>
        <row r="535">
          <cell r="A535" t="str">
            <v>리기다소나무</v>
          </cell>
        </row>
        <row r="536">
          <cell r="A536" t="str">
            <v>리기다소나무</v>
          </cell>
        </row>
        <row r="537">
          <cell r="A537" t="str">
            <v>해  송</v>
          </cell>
        </row>
        <row r="538">
          <cell r="A538" t="str">
            <v>해  송</v>
          </cell>
        </row>
        <row r="539">
          <cell r="A539" t="str">
            <v>해  송</v>
          </cell>
        </row>
        <row r="540">
          <cell r="A540" t="str">
            <v>해  송</v>
          </cell>
        </row>
        <row r="541">
          <cell r="A541" t="str">
            <v>소사나무</v>
          </cell>
        </row>
        <row r="543">
          <cell r="A543" t="str">
            <v>차)경관녹지 Ⅱ</v>
          </cell>
        </row>
        <row r="544">
          <cell r="A544" t="str">
            <v>리기다소나무</v>
          </cell>
        </row>
        <row r="545">
          <cell r="A545" t="str">
            <v>리기다소나무</v>
          </cell>
        </row>
        <row r="546">
          <cell r="A546" t="str">
            <v>리기다소나무</v>
          </cell>
        </row>
        <row r="547">
          <cell r="A547" t="str">
            <v>리기다소나무</v>
          </cell>
        </row>
        <row r="548">
          <cell r="A548" t="str">
            <v>리기다소나무</v>
          </cell>
        </row>
        <row r="549">
          <cell r="A549" t="str">
            <v>소나무</v>
          </cell>
        </row>
        <row r="550">
          <cell r="A550" t="str">
            <v>소나무</v>
          </cell>
        </row>
        <row r="551">
          <cell r="A551" t="str">
            <v>소나무</v>
          </cell>
        </row>
        <row r="552">
          <cell r="A552" t="str">
            <v>소나무</v>
          </cell>
        </row>
        <row r="553">
          <cell r="A553" t="str">
            <v>해  송</v>
          </cell>
        </row>
        <row r="554">
          <cell r="A554" t="str">
            <v>해  송</v>
          </cell>
        </row>
        <row r="555">
          <cell r="A555" t="str">
            <v>해  송</v>
          </cell>
        </row>
        <row r="556">
          <cell r="A556" t="str">
            <v>해  송</v>
          </cell>
        </row>
        <row r="557">
          <cell r="A557" t="str">
            <v>해  송</v>
          </cell>
        </row>
        <row r="558">
          <cell r="A558" t="str">
            <v>해  송</v>
          </cell>
        </row>
        <row r="559">
          <cell r="A559" t="str">
            <v>해  송</v>
          </cell>
        </row>
        <row r="560">
          <cell r="A560" t="str">
            <v>해  송</v>
          </cell>
        </row>
        <row r="561">
          <cell r="A561" t="str">
            <v>소사나무</v>
          </cell>
        </row>
        <row r="563">
          <cell r="A563" t="str">
            <v>카)경관녹지 Ⅲ</v>
          </cell>
        </row>
        <row r="564">
          <cell r="A564" t="str">
            <v>리기다소나무</v>
          </cell>
        </row>
        <row r="565">
          <cell r="A565" t="str">
            <v>리기다소나무</v>
          </cell>
        </row>
        <row r="566">
          <cell r="A566" t="str">
            <v>리기다소나무</v>
          </cell>
        </row>
        <row r="567">
          <cell r="A567" t="str">
            <v>리기다소나무</v>
          </cell>
        </row>
        <row r="568">
          <cell r="A568" t="str">
            <v>리기다소나무</v>
          </cell>
        </row>
        <row r="569">
          <cell r="A569" t="str">
            <v>소나무</v>
          </cell>
        </row>
        <row r="570">
          <cell r="A570" t="str">
            <v>소나무</v>
          </cell>
        </row>
        <row r="571">
          <cell r="A571" t="str">
            <v>소나무</v>
          </cell>
        </row>
        <row r="572">
          <cell r="A572" t="str">
            <v>해  송</v>
          </cell>
        </row>
        <row r="573">
          <cell r="A573" t="str">
            <v>해  송</v>
          </cell>
        </row>
        <row r="574">
          <cell r="A574" t="str">
            <v>해  송</v>
          </cell>
        </row>
        <row r="575">
          <cell r="A575" t="str">
            <v>해  송</v>
          </cell>
        </row>
        <row r="576">
          <cell r="A576" t="str">
            <v>해  송</v>
          </cell>
        </row>
        <row r="577">
          <cell r="A577" t="str">
            <v>해  송</v>
          </cell>
        </row>
        <row r="579">
          <cell r="A579" t="str">
            <v>타)경관녹지 Ⅳ</v>
          </cell>
        </row>
        <row r="580">
          <cell r="A580" t="str">
            <v>리기다소나무</v>
          </cell>
        </row>
        <row r="581">
          <cell r="A581" t="str">
            <v>리기다소나무</v>
          </cell>
        </row>
        <row r="582">
          <cell r="A582" t="str">
            <v>리기다소나무</v>
          </cell>
        </row>
        <row r="583">
          <cell r="A583" t="str">
            <v>리기다소나무</v>
          </cell>
        </row>
        <row r="584">
          <cell r="A584" t="str">
            <v>리기다소나무</v>
          </cell>
        </row>
        <row r="585">
          <cell r="A585" t="str">
            <v>소나무</v>
          </cell>
        </row>
        <row r="586">
          <cell r="A586" t="str">
            <v>소나무</v>
          </cell>
        </row>
        <row r="587">
          <cell r="A587" t="str">
            <v>소나무</v>
          </cell>
        </row>
        <row r="588">
          <cell r="A588" t="str">
            <v>해  송</v>
          </cell>
        </row>
        <row r="589">
          <cell r="A589" t="str">
            <v>해  송</v>
          </cell>
        </row>
        <row r="590">
          <cell r="A590" t="str">
            <v>해  송</v>
          </cell>
        </row>
        <row r="591">
          <cell r="A591" t="str">
            <v>해  송</v>
          </cell>
        </row>
        <row r="592">
          <cell r="A592" t="str">
            <v>해  송</v>
          </cell>
        </row>
        <row r="593">
          <cell r="A593" t="str">
            <v>해  송</v>
          </cell>
        </row>
        <row r="596">
          <cell r="A596" t="str">
            <v>3) 기타공사</v>
          </cell>
        </row>
        <row r="597">
          <cell r="A597" t="str">
            <v>삼각지주목</v>
          </cell>
        </row>
        <row r="598">
          <cell r="A598" t="str">
            <v>삼각지주목</v>
          </cell>
        </row>
        <row r="599">
          <cell r="A599" t="str">
            <v>대나무 지주목</v>
          </cell>
        </row>
        <row r="600">
          <cell r="A600" t="str">
            <v>토양개량제 A</v>
          </cell>
        </row>
        <row r="601">
          <cell r="A601" t="str">
            <v>토양개량제 B</v>
          </cell>
        </row>
        <row r="605">
          <cell r="A605" t="str">
            <v>3. 시설물공사</v>
          </cell>
        </row>
        <row r="606">
          <cell r="A606" t="str">
            <v>1) 어린이공원 Ⅰ</v>
          </cell>
        </row>
        <row r="607">
          <cell r="A607" t="str">
            <v>2) 어린이공원 Ⅱ</v>
          </cell>
        </row>
        <row r="608">
          <cell r="A608" t="str">
            <v>3) 어린이공원 Ⅲ</v>
          </cell>
        </row>
        <row r="609">
          <cell r="A609" t="str">
            <v>4) 어린이공원 Ⅳ</v>
          </cell>
        </row>
        <row r="610">
          <cell r="A610" t="str">
            <v>5) 어린이공원 Ⅴ</v>
          </cell>
        </row>
        <row r="611">
          <cell r="A611" t="str">
            <v>6) 어린이공원 Ⅶ</v>
          </cell>
        </row>
        <row r="612">
          <cell r="A612" t="str">
            <v>7) 경관녹지 Ⅰ</v>
          </cell>
        </row>
        <row r="613">
          <cell r="A613" t="str">
            <v>8) 경관녹지 Ⅱ</v>
          </cell>
        </row>
        <row r="614">
          <cell r="A614" t="str">
            <v>9) 경관녹지 Ⅲ</v>
          </cell>
        </row>
        <row r="615">
          <cell r="A615" t="str">
            <v>10) 보행자전용도로</v>
          </cell>
        </row>
        <row r="618">
          <cell r="A618" t="str">
            <v>1) 어린이공원 Ⅰ</v>
          </cell>
        </row>
        <row r="619">
          <cell r="A619" t="str">
            <v>쉘  터</v>
          </cell>
        </row>
        <row r="620">
          <cell r="A620" t="str">
            <v>등의자</v>
          </cell>
        </row>
        <row r="621">
          <cell r="A621" t="str">
            <v>평의자</v>
          </cell>
        </row>
        <row r="622">
          <cell r="A622" t="str">
            <v>휴지통</v>
          </cell>
        </row>
        <row r="623">
          <cell r="A623" t="str">
            <v>자전거보관대</v>
          </cell>
        </row>
        <row r="624">
          <cell r="A624" t="str">
            <v>종합안내판</v>
          </cell>
        </row>
        <row r="625">
          <cell r="A625" t="str">
            <v>조합놀이대 E형</v>
          </cell>
        </row>
        <row r="626">
          <cell r="A626" t="str">
            <v>자연석입간판              (기채취용)</v>
          </cell>
        </row>
        <row r="628">
          <cell r="A628" t="str">
            <v>2) 어린이공원 Ⅱ</v>
          </cell>
        </row>
        <row r="629">
          <cell r="A629" t="str">
            <v>쉘  터</v>
          </cell>
        </row>
        <row r="630">
          <cell r="A630" t="str">
            <v>등의자</v>
          </cell>
        </row>
        <row r="631">
          <cell r="A631" t="str">
            <v>평의자</v>
          </cell>
        </row>
        <row r="632">
          <cell r="A632" t="str">
            <v>휴지통</v>
          </cell>
        </row>
        <row r="633">
          <cell r="A633" t="str">
            <v>종합안내판</v>
          </cell>
        </row>
        <row r="634">
          <cell r="A634" t="str">
            <v>조합놀이대 F형</v>
          </cell>
        </row>
        <row r="635">
          <cell r="A635" t="str">
            <v>수목보호홀덮개</v>
          </cell>
        </row>
        <row r="636">
          <cell r="A636" t="str">
            <v>자연석입간판              (기채취용)</v>
          </cell>
        </row>
        <row r="638">
          <cell r="A638" t="str">
            <v>3) 어린이공원 Ⅲ</v>
          </cell>
        </row>
        <row r="639">
          <cell r="A639" t="str">
            <v>쉘  터</v>
          </cell>
        </row>
        <row r="640">
          <cell r="A640" t="str">
            <v>평의자</v>
          </cell>
        </row>
        <row r="641">
          <cell r="A641" t="str">
            <v>휴지통</v>
          </cell>
        </row>
        <row r="642">
          <cell r="A642" t="str">
            <v>자전거보관대</v>
          </cell>
        </row>
        <row r="643">
          <cell r="A643" t="str">
            <v>종합안내판</v>
          </cell>
        </row>
        <row r="644">
          <cell r="A644" t="str">
            <v>농구대(야외이동식)</v>
          </cell>
        </row>
        <row r="645">
          <cell r="A645" t="str">
            <v>조합놀이대 A형</v>
          </cell>
        </row>
        <row r="646">
          <cell r="A646" t="str">
            <v>자연석입간판              (기채취용)</v>
          </cell>
        </row>
        <row r="648">
          <cell r="A648" t="str">
            <v>4) 어린이공원 Ⅳ</v>
          </cell>
        </row>
        <row r="649">
          <cell r="A649" t="str">
            <v>쉘  터</v>
          </cell>
        </row>
        <row r="650">
          <cell r="A650" t="str">
            <v>등의자</v>
          </cell>
        </row>
        <row r="651">
          <cell r="A651" t="str">
            <v>평의자</v>
          </cell>
        </row>
        <row r="652">
          <cell r="A652" t="str">
            <v>휴지통</v>
          </cell>
        </row>
        <row r="653">
          <cell r="A653" t="str">
            <v>종합안내판</v>
          </cell>
        </row>
        <row r="654">
          <cell r="A654" t="str">
            <v>조합놀이대 C형</v>
          </cell>
        </row>
        <row r="655">
          <cell r="A655" t="str">
            <v>수목보호홀덮개</v>
          </cell>
        </row>
        <row r="656">
          <cell r="A656" t="str">
            <v>자연석입간판              (기채취용)</v>
          </cell>
        </row>
        <row r="658">
          <cell r="A658" t="str">
            <v>5) 어린이공원 Ⅴ</v>
          </cell>
        </row>
        <row r="659">
          <cell r="A659" t="str">
            <v>쉘  터</v>
          </cell>
        </row>
        <row r="660">
          <cell r="A660" t="str">
            <v>등의자</v>
          </cell>
        </row>
        <row r="661">
          <cell r="A661" t="str">
            <v>평의자</v>
          </cell>
        </row>
        <row r="662">
          <cell r="A662" t="str">
            <v>휴지통</v>
          </cell>
        </row>
        <row r="663">
          <cell r="A663" t="str">
            <v>자전거보관대</v>
          </cell>
        </row>
        <row r="664">
          <cell r="A664" t="str">
            <v>종합안내판</v>
          </cell>
        </row>
        <row r="665">
          <cell r="A665" t="str">
            <v>조합놀이대 D형</v>
          </cell>
        </row>
        <row r="666">
          <cell r="A666" t="str">
            <v>자연석입간판              (기채취용)</v>
          </cell>
        </row>
        <row r="668">
          <cell r="A668" t="str">
            <v>6) 어린이공원 Ⅶ</v>
          </cell>
        </row>
        <row r="669">
          <cell r="A669" t="str">
            <v>쉘  터</v>
          </cell>
        </row>
        <row r="670">
          <cell r="A670" t="str">
            <v>등의자</v>
          </cell>
        </row>
        <row r="671">
          <cell r="A671" t="str">
            <v>평의자</v>
          </cell>
        </row>
        <row r="672">
          <cell r="A672" t="str">
            <v>휴지통</v>
          </cell>
        </row>
        <row r="673">
          <cell r="A673" t="str">
            <v>종합안내판</v>
          </cell>
        </row>
        <row r="674">
          <cell r="A674" t="str">
            <v>조합놀이대 G형</v>
          </cell>
        </row>
        <row r="675">
          <cell r="A675" t="str">
            <v>자연석입간판              (기채취용)</v>
          </cell>
        </row>
        <row r="676">
          <cell r="A676" t="str">
            <v>7) 경관녹지 Ⅰ</v>
          </cell>
        </row>
        <row r="677">
          <cell r="A677" t="str">
            <v>등의자</v>
          </cell>
        </row>
        <row r="678">
          <cell r="A678" t="str">
            <v>휴지통</v>
          </cell>
        </row>
        <row r="679">
          <cell r="A679" t="str">
            <v>수목보호홀덮개</v>
          </cell>
        </row>
        <row r="681">
          <cell r="A681" t="str">
            <v>8) 경관녹지 Ⅱ</v>
          </cell>
        </row>
        <row r="682">
          <cell r="A682" t="str">
            <v>등의자</v>
          </cell>
        </row>
        <row r="683">
          <cell r="A683" t="str">
            <v>평의자</v>
          </cell>
        </row>
        <row r="684">
          <cell r="A684" t="str">
            <v>휴지통</v>
          </cell>
        </row>
        <row r="685">
          <cell r="A685" t="str">
            <v>자전거보관대</v>
          </cell>
        </row>
        <row r="686">
          <cell r="A686" t="str">
            <v>방향안내판</v>
          </cell>
        </row>
        <row r="687">
          <cell r="A687" t="str">
            <v>수목보호홀덮개</v>
          </cell>
        </row>
        <row r="689">
          <cell r="A689" t="str">
            <v>9) 경관녹지 Ⅲ</v>
          </cell>
        </row>
        <row r="690">
          <cell r="A690" t="str">
            <v>등의자</v>
          </cell>
        </row>
        <row r="691">
          <cell r="A691" t="str">
            <v>평의자</v>
          </cell>
        </row>
        <row r="692">
          <cell r="A692" t="str">
            <v>휴지통</v>
          </cell>
        </row>
        <row r="693">
          <cell r="A693" t="str">
            <v>자전거보관대</v>
          </cell>
        </row>
        <row r="694">
          <cell r="A694" t="str">
            <v>방향안내판</v>
          </cell>
        </row>
        <row r="695">
          <cell r="A695" t="str">
            <v>수목보호홀덮개</v>
          </cell>
        </row>
        <row r="697">
          <cell r="A697" t="str">
            <v>10) 보행자전용도로</v>
          </cell>
        </row>
        <row r="698">
          <cell r="A698" t="str">
            <v>수목보호홀덮개</v>
          </cell>
        </row>
        <row r="699">
          <cell r="A699" t="str">
            <v>4. 포장공사</v>
          </cell>
        </row>
        <row r="700">
          <cell r="A700" t="str">
            <v>1) 어린이공원 Ⅰ</v>
          </cell>
        </row>
        <row r="701">
          <cell r="A701" t="str">
            <v>2) 어린이공원 Ⅱ</v>
          </cell>
        </row>
        <row r="702">
          <cell r="A702" t="str">
            <v>3) 어린이공원 Ⅲ</v>
          </cell>
        </row>
        <row r="703">
          <cell r="A703" t="str">
            <v>4) 어린이공원 Ⅳ</v>
          </cell>
        </row>
        <row r="704">
          <cell r="A704" t="str">
            <v>5) 어린이공원 Ⅴ</v>
          </cell>
        </row>
        <row r="705">
          <cell r="A705" t="str">
            <v>6) 어린이공원 Ⅶ</v>
          </cell>
        </row>
        <row r="706">
          <cell r="A706" t="str">
            <v>7) 경관녹지 Ⅰ</v>
          </cell>
        </row>
        <row r="707">
          <cell r="A707" t="str">
            <v>8) 경관녹지 Ⅱ</v>
          </cell>
        </row>
        <row r="708">
          <cell r="A708" t="str">
            <v>9) 경관녹지 Ⅲ</v>
          </cell>
        </row>
        <row r="711">
          <cell r="A711" t="str">
            <v>1) 어린이공원 Ⅰ</v>
          </cell>
        </row>
        <row r="712">
          <cell r="A712" t="str">
            <v>콘크리트경계블럭A형</v>
          </cell>
        </row>
        <row r="713">
          <cell r="A713" t="str">
            <v>소형고압블럭포장       (I형)</v>
          </cell>
        </row>
        <row r="714">
          <cell r="A714" t="str">
            <v>모래포설</v>
          </cell>
        </row>
        <row r="716">
          <cell r="A716" t="str">
            <v>2) 어린이공원 Ⅱ</v>
          </cell>
        </row>
        <row r="717">
          <cell r="A717" t="str">
            <v>콘크리트경계블럭A형</v>
          </cell>
        </row>
        <row r="718">
          <cell r="A718" t="str">
            <v>소형고압블럭경계</v>
          </cell>
        </row>
        <row r="719">
          <cell r="A719" t="str">
            <v>소형고압블럭포장       (I형)</v>
          </cell>
        </row>
        <row r="720">
          <cell r="A720" t="str">
            <v>모래포설</v>
          </cell>
        </row>
        <row r="722">
          <cell r="A722" t="str">
            <v>3) 어린이공원 Ⅲ</v>
          </cell>
        </row>
        <row r="723">
          <cell r="A723" t="str">
            <v>콘크리트경계블럭A형</v>
          </cell>
        </row>
        <row r="724">
          <cell r="A724" t="str">
            <v>소형고압블럭포장       (I형)</v>
          </cell>
        </row>
        <row r="725">
          <cell r="A725" t="str">
            <v>마사다짐</v>
          </cell>
        </row>
        <row r="726">
          <cell r="A726" t="str">
            <v>모래포설</v>
          </cell>
        </row>
        <row r="728">
          <cell r="A728" t="str">
            <v>4) 어린이공원 Ⅳ</v>
          </cell>
        </row>
        <row r="729">
          <cell r="A729" t="str">
            <v>콘크리트경계블럭A형</v>
          </cell>
        </row>
        <row r="730">
          <cell r="A730" t="str">
            <v>소형고압블럭경계</v>
          </cell>
        </row>
        <row r="731">
          <cell r="A731" t="str">
            <v>소형고압블럭포장       (I형)</v>
          </cell>
        </row>
        <row r="732">
          <cell r="A732" t="str">
            <v>모래포설</v>
          </cell>
        </row>
        <row r="734">
          <cell r="A734" t="str">
            <v>5) 어린이공원 Ⅴ</v>
          </cell>
        </row>
        <row r="735">
          <cell r="A735" t="str">
            <v>콘크리트경계블럭A형</v>
          </cell>
        </row>
        <row r="736">
          <cell r="A736" t="str">
            <v>소형고압블럭포장       (I형)</v>
          </cell>
        </row>
        <row r="737">
          <cell r="A737" t="str">
            <v>모래포설</v>
          </cell>
        </row>
        <row r="739">
          <cell r="A739" t="str">
            <v>6) 어린이공원 Ⅶ</v>
          </cell>
        </row>
        <row r="740">
          <cell r="A740" t="str">
            <v>콘크리트경계블럭A형</v>
          </cell>
        </row>
        <row r="741">
          <cell r="A741" t="str">
            <v>소형고압블럭경계</v>
          </cell>
        </row>
        <row r="742">
          <cell r="A742" t="str">
            <v>소형고압블럭포장       (I형)</v>
          </cell>
        </row>
        <row r="743">
          <cell r="A743" t="str">
            <v>모래포설</v>
          </cell>
        </row>
        <row r="745">
          <cell r="A745" t="str">
            <v>7) 경관녹지 Ⅰ</v>
          </cell>
        </row>
        <row r="746">
          <cell r="A746" t="str">
            <v>콘크리트경계블럭A형</v>
          </cell>
        </row>
        <row r="747">
          <cell r="A747" t="str">
            <v>콘크리트경계블럭B형</v>
          </cell>
        </row>
        <row r="748">
          <cell r="A748" t="str">
            <v>칼라투수콘크리트    포장</v>
          </cell>
        </row>
        <row r="749">
          <cell r="A749" t="str">
            <v>칼라투수콘크리트    포장</v>
          </cell>
        </row>
        <row r="751">
          <cell r="A751" t="str">
            <v>8) 경관녹지 Ⅱ</v>
          </cell>
        </row>
        <row r="752">
          <cell r="A752" t="str">
            <v>콘크리트경계블럭A형</v>
          </cell>
        </row>
        <row r="753">
          <cell r="A753" t="str">
            <v>콘크리트경계블럭B형</v>
          </cell>
        </row>
        <row r="754">
          <cell r="A754" t="str">
            <v>칼라투수콘크리트    포장</v>
          </cell>
        </row>
        <row r="755">
          <cell r="A755" t="str">
            <v>칼라투수콘크리트    포장</v>
          </cell>
        </row>
        <row r="757">
          <cell r="A757" t="str">
            <v>9) 경관녹지 Ⅲ</v>
          </cell>
        </row>
        <row r="758">
          <cell r="A758" t="str">
            <v>콘크리트경계블럭A형</v>
          </cell>
        </row>
        <row r="759">
          <cell r="A759" t="str">
            <v>콘크리트경계블럭B형</v>
          </cell>
        </row>
        <row r="760">
          <cell r="A760" t="str">
            <v>칼라투수콘크리트    포장</v>
          </cell>
        </row>
        <row r="761">
          <cell r="A761" t="str">
            <v>칼라투수콘크리트    포장</v>
          </cell>
        </row>
        <row r="768">
          <cell r="A768" t="str">
            <v>5. 우배수공사</v>
          </cell>
        </row>
        <row r="769">
          <cell r="A769" t="str">
            <v>1) 어린이공원 Ⅰ</v>
          </cell>
        </row>
        <row r="770">
          <cell r="A770" t="str">
            <v>2) 어린이공원 Ⅱ</v>
          </cell>
        </row>
        <row r="771">
          <cell r="A771" t="str">
            <v>3) 어린이공원 Ⅲ</v>
          </cell>
        </row>
        <row r="772">
          <cell r="A772" t="str">
            <v>4) 어린이공원 Ⅳ</v>
          </cell>
        </row>
        <row r="773">
          <cell r="A773" t="str">
            <v>5) 어린이공원 Ⅴ</v>
          </cell>
        </row>
        <row r="774">
          <cell r="A774" t="str">
            <v>6) 어린이공원 Ⅶ</v>
          </cell>
        </row>
        <row r="775">
          <cell r="A775" t="str">
            <v>7) 경관녹지 Ⅰ</v>
          </cell>
        </row>
        <row r="776">
          <cell r="A776" t="str">
            <v>8) 경관녹지 Ⅱ</v>
          </cell>
        </row>
        <row r="777">
          <cell r="A777" t="str">
            <v>9) 경관녹지 Ⅲ</v>
          </cell>
        </row>
        <row r="778">
          <cell r="A778" t="str">
            <v>10) 가로수</v>
          </cell>
        </row>
        <row r="779">
          <cell r="A779" t="str">
            <v>11) 시설녹지(100M)</v>
          </cell>
        </row>
        <row r="782">
          <cell r="A782" t="str">
            <v>1) 어린이공원 Ⅰ</v>
          </cell>
        </row>
        <row r="783">
          <cell r="A783" t="str">
            <v>집수정 A</v>
          </cell>
        </row>
        <row r="784">
          <cell r="A784" t="str">
            <v>집수정 B</v>
          </cell>
        </row>
        <row r="785">
          <cell r="A785" t="str">
            <v>우수관 (PE강관)</v>
          </cell>
        </row>
        <row r="786">
          <cell r="A786" t="str">
            <v>맹암거 (본선)</v>
          </cell>
        </row>
        <row r="787">
          <cell r="A787" t="str">
            <v>맹암거 (지선)</v>
          </cell>
        </row>
        <row r="789">
          <cell r="A789" t="str">
            <v>2) 어린이공원 Ⅱ</v>
          </cell>
        </row>
        <row r="790">
          <cell r="A790" t="str">
            <v>집수정 A</v>
          </cell>
        </row>
        <row r="791">
          <cell r="A791" t="str">
            <v>집수정 B</v>
          </cell>
        </row>
        <row r="792">
          <cell r="A792" t="str">
            <v>우수관 (PE강관)</v>
          </cell>
        </row>
        <row r="793">
          <cell r="A793" t="str">
            <v>맹암거 (지선)</v>
          </cell>
        </row>
        <row r="794">
          <cell r="A794" t="str">
            <v>맹암거 (본선)</v>
          </cell>
        </row>
        <row r="796">
          <cell r="A796" t="str">
            <v>3) 어린이공원 Ⅲ</v>
          </cell>
        </row>
        <row r="797">
          <cell r="A797" t="str">
            <v>집수정 A</v>
          </cell>
        </row>
        <row r="798">
          <cell r="A798" t="str">
            <v>집수정 B</v>
          </cell>
        </row>
        <row r="799">
          <cell r="A799" t="str">
            <v>우수관 (PE강관)</v>
          </cell>
        </row>
        <row r="800">
          <cell r="A800" t="str">
            <v>맹암거 (지선)</v>
          </cell>
        </row>
        <row r="801">
          <cell r="A801" t="str">
            <v>맹암거 (본선)</v>
          </cell>
        </row>
        <row r="803">
          <cell r="A803" t="str">
            <v>4) 어린이공원 Ⅳ</v>
          </cell>
        </row>
        <row r="804">
          <cell r="A804" t="str">
            <v>집수정 A</v>
          </cell>
        </row>
        <row r="805">
          <cell r="A805" t="str">
            <v>집수정 B</v>
          </cell>
        </row>
        <row r="806">
          <cell r="A806" t="str">
            <v>우수관 (PE강관)</v>
          </cell>
        </row>
        <row r="807">
          <cell r="A807" t="str">
            <v>맹암거 (지선)</v>
          </cell>
        </row>
        <row r="808">
          <cell r="A808" t="str">
            <v>맹암거 (본선)</v>
          </cell>
        </row>
        <row r="810">
          <cell r="A810" t="str">
            <v>5) 어린이공원 Ⅴ</v>
          </cell>
        </row>
        <row r="811">
          <cell r="A811" t="str">
            <v>집수정 A</v>
          </cell>
        </row>
        <row r="812">
          <cell r="A812" t="str">
            <v>집수정 B</v>
          </cell>
        </row>
        <row r="813">
          <cell r="A813" t="str">
            <v>우수관 (PE강관)</v>
          </cell>
        </row>
        <row r="814">
          <cell r="A814" t="str">
            <v>맹암거 (지선)</v>
          </cell>
        </row>
        <row r="815">
          <cell r="A815" t="str">
            <v>맹암거 (본선)</v>
          </cell>
        </row>
        <row r="817">
          <cell r="A817" t="str">
            <v>6) 어린이공원 Ⅶ</v>
          </cell>
        </row>
        <row r="818">
          <cell r="A818" t="str">
            <v>집수정 A</v>
          </cell>
        </row>
        <row r="819">
          <cell r="A819" t="str">
            <v>집수정 B</v>
          </cell>
        </row>
        <row r="820">
          <cell r="A820" t="str">
            <v>우수관 (PE강관)</v>
          </cell>
        </row>
        <row r="821">
          <cell r="A821" t="str">
            <v>맹암거 (지선)</v>
          </cell>
        </row>
        <row r="822">
          <cell r="A822" t="str">
            <v>맹암거 (본선)</v>
          </cell>
        </row>
        <row r="824">
          <cell r="A824" t="str">
            <v>7) 경관녹지 Ⅰ</v>
          </cell>
        </row>
        <row r="825">
          <cell r="A825" t="str">
            <v>집수정 A</v>
          </cell>
        </row>
        <row r="826">
          <cell r="A826" t="str">
            <v>집수정 B</v>
          </cell>
        </row>
        <row r="827">
          <cell r="A827" t="str">
            <v>우수관 (PE강관)</v>
          </cell>
        </row>
        <row r="828">
          <cell r="A828" t="str">
            <v>우수관 (PE강관)</v>
          </cell>
        </row>
        <row r="830">
          <cell r="A830" t="str">
            <v>8) 경관녹지 Ⅱ</v>
          </cell>
        </row>
        <row r="831">
          <cell r="A831" t="str">
            <v>집수정 A</v>
          </cell>
        </row>
        <row r="832">
          <cell r="A832" t="str">
            <v>집수정 B</v>
          </cell>
        </row>
        <row r="833">
          <cell r="A833" t="str">
            <v>우수관 (PE강관)</v>
          </cell>
        </row>
        <row r="834">
          <cell r="A834" t="str">
            <v>우수관 (PE강관)</v>
          </cell>
        </row>
        <row r="837">
          <cell r="A837" t="str">
            <v>9) 경관녹지 Ⅲ</v>
          </cell>
        </row>
        <row r="838">
          <cell r="A838" t="str">
            <v>집수정 A</v>
          </cell>
        </row>
        <row r="839">
          <cell r="A839" t="str">
            <v>집수정 B</v>
          </cell>
        </row>
        <row r="840">
          <cell r="A840" t="str">
            <v>우수관 (PE강관)</v>
          </cell>
        </row>
        <row r="841">
          <cell r="A841" t="str">
            <v>우수관 (PE강관)</v>
          </cell>
        </row>
        <row r="843">
          <cell r="A843" t="str">
            <v>10) 가로수</v>
          </cell>
        </row>
        <row r="844">
          <cell r="A844" t="str">
            <v>우수관 (PE강관)</v>
          </cell>
        </row>
        <row r="845">
          <cell r="A845" t="str">
            <v>PE 유공관</v>
          </cell>
        </row>
        <row r="847">
          <cell r="A847" t="str">
            <v>11) 시설녹지(100M)</v>
          </cell>
        </row>
        <row r="848">
          <cell r="A848" t="str">
            <v>집수정 A</v>
          </cell>
        </row>
        <row r="849">
          <cell r="A849" t="str">
            <v>집수정 B</v>
          </cell>
        </row>
        <row r="850">
          <cell r="A850" t="str">
            <v>U형 측구</v>
          </cell>
        </row>
        <row r="851">
          <cell r="A851" t="str">
            <v>우수관 (PE강관)</v>
          </cell>
        </row>
        <row r="852">
          <cell r="A852" t="str">
            <v>우수관 (PE강관)</v>
          </cell>
        </row>
        <row r="860">
          <cell r="A860" t="str">
            <v>6. 식재지조성공사</v>
          </cell>
        </row>
        <row r="861">
          <cell r="A861" t="str">
            <v>1) 어린이공원 Ⅰ</v>
          </cell>
        </row>
        <row r="862">
          <cell r="A862" t="str">
            <v>2) 어린이공원 Ⅱ</v>
          </cell>
        </row>
        <row r="863">
          <cell r="A863" t="str">
            <v>3) 어린이공원 Ⅲ</v>
          </cell>
        </row>
        <row r="864">
          <cell r="A864" t="str">
            <v>4) 어린이공원 Ⅳ</v>
          </cell>
        </row>
        <row r="865">
          <cell r="A865" t="str">
            <v>5) 어린이공원 Ⅴ</v>
          </cell>
        </row>
        <row r="866">
          <cell r="A866" t="str">
            <v>6) 어린이공원 Ⅶ</v>
          </cell>
        </row>
        <row r="867">
          <cell r="A867" t="str">
            <v>7) 10M시설녹지1지역</v>
          </cell>
        </row>
        <row r="868">
          <cell r="A868" t="str">
            <v>8) 10M시설녹지2지역</v>
          </cell>
        </row>
        <row r="869">
          <cell r="A869" t="str">
            <v>9) 경관녹지 Ⅰ</v>
          </cell>
        </row>
        <row r="870">
          <cell r="A870" t="str">
            <v>10) 경관녹지 Ⅱ</v>
          </cell>
        </row>
        <row r="871">
          <cell r="A871" t="str">
            <v>11) 경관녹지 Ⅲ</v>
          </cell>
        </row>
        <row r="872">
          <cell r="A872" t="str">
            <v>12) 가로수</v>
          </cell>
        </row>
        <row r="873">
          <cell r="A873" t="str">
            <v>13) 보행자전용도로</v>
          </cell>
        </row>
        <row r="876">
          <cell r="A876" t="str">
            <v>1) 어린이공원 Ⅰ</v>
          </cell>
        </row>
        <row r="877">
          <cell r="A877" t="str">
            <v>가. 토공</v>
          </cell>
        </row>
        <row r="878">
          <cell r="A878" t="str">
            <v>기계터파기(B.H0.7㎥)</v>
          </cell>
        </row>
        <row r="879">
          <cell r="A879" t="str">
            <v>기계잔토처리</v>
          </cell>
        </row>
        <row r="881">
          <cell r="A881" t="str">
            <v>나. 성토</v>
          </cell>
        </row>
        <row r="882">
          <cell r="A882" t="str">
            <v>절취 및 상차             (백호1.0㎥)</v>
          </cell>
        </row>
        <row r="883">
          <cell r="A883" t="str">
            <v>덤프운반                     (중앙공원-3공구)</v>
          </cell>
        </row>
        <row r="884">
          <cell r="A884" t="str">
            <v>단지정지</v>
          </cell>
        </row>
        <row r="886">
          <cell r="A886" t="str">
            <v>다. 환토</v>
          </cell>
        </row>
        <row r="887">
          <cell r="A887" t="str">
            <v>절취 및 상차             (백호1.0㎥)</v>
          </cell>
        </row>
        <row r="888">
          <cell r="A888" t="str">
            <v>덤프운반                     (중앙공원-3공구)</v>
          </cell>
        </row>
        <row r="889">
          <cell r="A889" t="str">
            <v>단지정지</v>
          </cell>
        </row>
        <row r="892">
          <cell r="A892" t="str">
            <v>2) 어린이공원 Ⅱ</v>
          </cell>
        </row>
        <row r="893">
          <cell r="A893" t="str">
            <v>가. 토공</v>
          </cell>
        </row>
        <row r="894">
          <cell r="A894" t="str">
            <v>기계터파기(B.H0.7㎥)</v>
          </cell>
        </row>
        <row r="895">
          <cell r="A895" t="str">
            <v>기계잔토처리</v>
          </cell>
        </row>
        <row r="897">
          <cell r="A897" t="str">
            <v>나. 성토</v>
          </cell>
        </row>
        <row r="898">
          <cell r="A898" t="str">
            <v>절취 및 상차             (백호1.0㎥)</v>
          </cell>
        </row>
        <row r="899">
          <cell r="A899" t="str">
            <v>덤프운반                     (중앙공원-3공구)</v>
          </cell>
        </row>
        <row r="900">
          <cell r="A900" t="str">
            <v>단지정지</v>
          </cell>
        </row>
        <row r="902">
          <cell r="A902" t="str">
            <v>다. 환토</v>
          </cell>
        </row>
        <row r="903">
          <cell r="A903" t="str">
            <v>절취 및 상차             (백호1.0㎥)</v>
          </cell>
        </row>
        <row r="904">
          <cell r="A904" t="str">
            <v>덤프운반                     (중앙공원-3공구)</v>
          </cell>
        </row>
        <row r="905">
          <cell r="A905" t="str">
            <v>단지정지</v>
          </cell>
        </row>
        <row r="906">
          <cell r="A906" t="str">
            <v>3) 어린이공원 Ⅲ</v>
          </cell>
        </row>
        <row r="907">
          <cell r="A907" t="str">
            <v>가. 토공</v>
          </cell>
        </row>
        <row r="908">
          <cell r="A908" t="str">
            <v>기계터파기(B.H0.7㎥)</v>
          </cell>
        </row>
        <row r="909">
          <cell r="A909" t="str">
            <v>기계잔토처리</v>
          </cell>
        </row>
        <row r="911">
          <cell r="A911" t="str">
            <v>나. 성토</v>
          </cell>
        </row>
        <row r="912">
          <cell r="A912" t="str">
            <v>절취 및 상차             (백호1.0㎥)</v>
          </cell>
        </row>
        <row r="913">
          <cell r="A913" t="str">
            <v>덤프운반                     (중앙공원-3공구)</v>
          </cell>
        </row>
        <row r="914">
          <cell r="A914" t="str">
            <v>단지정지</v>
          </cell>
        </row>
        <row r="916">
          <cell r="A916" t="str">
            <v>다. 환토</v>
          </cell>
        </row>
        <row r="917">
          <cell r="A917" t="str">
            <v>절취 및 상차             (백호1.0㎥)</v>
          </cell>
        </row>
        <row r="918">
          <cell r="A918" t="str">
            <v>덤프운반                     (중앙공원-3공구)</v>
          </cell>
        </row>
        <row r="919">
          <cell r="A919" t="str">
            <v>단지정지</v>
          </cell>
        </row>
        <row r="922">
          <cell r="A922" t="str">
            <v>4) 어린이공원 Ⅳ</v>
          </cell>
        </row>
        <row r="923">
          <cell r="A923" t="str">
            <v>가. 토공</v>
          </cell>
        </row>
        <row r="924">
          <cell r="A924" t="str">
            <v>기계터파기(B.H0.7㎥)</v>
          </cell>
        </row>
        <row r="925">
          <cell r="A925" t="str">
            <v>기계잔토처리</v>
          </cell>
        </row>
        <row r="927">
          <cell r="A927" t="str">
            <v>나. 성토</v>
          </cell>
        </row>
        <row r="928">
          <cell r="A928" t="str">
            <v>절취 및 상차             (백호1.0㎥)</v>
          </cell>
        </row>
        <row r="929">
          <cell r="A929" t="str">
            <v>덤프운반                     (중앙공원-3공구)</v>
          </cell>
        </row>
        <row r="930">
          <cell r="A930" t="str">
            <v>단지정지</v>
          </cell>
        </row>
        <row r="932">
          <cell r="A932" t="str">
            <v>다. 환토</v>
          </cell>
        </row>
        <row r="933">
          <cell r="A933" t="str">
            <v>절취 및 상차             (백호1.0㎥)</v>
          </cell>
        </row>
        <row r="934">
          <cell r="A934" t="str">
            <v>덤프운반                     (중앙공원-3공구)</v>
          </cell>
        </row>
        <row r="935">
          <cell r="A935" t="str">
            <v>단지정지</v>
          </cell>
        </row>
        <row r="938">
          <cell r="A938" t="str">
            <v>5) 어린이공원 Ⅴ</v>
          </cell>
        </row>
        <row r="939">
          <cell r="A939" t="str">
            <v>가. 토공</v>
          </cell>
        </row>
        <row r="940">
          <cell r="A940" t="str">
            <v>기계터파기(B.H0.7㎥)</v>
          </cell>
        </row>
        <row r="941">
          <cell r="A941" t="str">
            <v>기계잔토처리</v>
          </cell>
        </row>
        <row r="943">
          <cell r="A943" t="str">
            <v>나. 성토</v>
          </cell>
        </row>
        <row r="944">
          <cell r="A944" t="str">
            <v>절취 및 상차             (백호1.0㎥)</v>
          </cell>
        </row>
        <row r="945">
          <cell r="A945" t="str">
            <v>덤프운반                     (중앙공원-3공구)</v>
          </cell>
        </row>
        <row r="946">
          <cell r="A946" t="str">
            <v>단지정지</v>
          </cell>
        </row>
        <row r="948">
          <cell r="A948" t="str">
            <v>다. 환토</v>
          </cell>
        </row>
        <row r="949">
          <cell r="A949" t="str">
            <v>절취 및 상차             (백호1.0㎥)</v>
          </cell>
        </row>
        <row r="950">
          <cell r="A950" t="str">
            <v>덤프운반                     (중앙공원-3공구)</v>
          </cell>
        </row>
        <row r="951">
          <cell r="A951" t="str">
            <v>단지정지</v>
          </cell>
        </row>
        <row r="952">
          <cell r="A952" t="str">
            <v>6) 어린이공원 Ⅶ</v>
          </cell>
        </row>
        <row r="953">
          <cell r="A953" t="str">
            <v>가. 토공</v>
          </cell>
        </row>
        <row r="954">
          <cell r="A954" t="str">
            <v>기계터파기(B.H0.7㎥)</v>
          </cell>
        </row>
        <row r="955">
          <cell r="A955" t="str">
            <v>기계잔토처리</v>
          </cell>
        </row>
        <row r="957">
          <cell r="A957" t="str">
            <v>나. 성토</v>
          </cell>
        </row>
        <row r="958">
          <cell r="A958" t="str">
            <v>절취 및 상차             (백호1.0㎥)</v>
          </cell>
        </row>
        <row r="959">
          <cell r="A959" t="str">
            <v>덤프운반                     (중앙공원-3공구)</v>
          </cell>
        </row>
        <row r="960">
          <cell r="A960" t="str">
            <v>단지정지</v>
          </cell>
        </row>
        <row r="962">
          <cell r="A962" t="str">
            <v>다. 환토</v>
          </cell>
        </row>
        <row r="963">
          <cell r="A963" t="str">
            <v>절취 및 상차             (백호1.0㎥)</v>
          </cell>
        </row>
        <row r="964">
          <cell r="A964" t="str">
            <v>덤프운반                     (중앙공원-3공구)</v>
          </cell>
        </row>
        <row r="965">
          <cell r="A965" t="str">
            <v>단지정지</v>
          </cell>
        </row>
        <row r="968">
          <cell r="A968" t="str">
            <v>7) 10M시설녹지1지역</v>
          </cell>
        </row>
        <row r="969">
          <cell r="A969" t="str">
            <v>가. 토공</v>
          </cell>
        </row>
        <row r="970">
          <cell r="A970" t="str">
            <v>기계터파기(B.H0.7㎥)</v>
          </cell>
        </row>
        <row r="971">
          <cell r="A971" t="str">
            <v>기계잔토처리</v>
          </cell>
        </row>
        <row r="973">
          <cell r="A973" t="str">
            <v>나. 성토</v>
          </cell>
        </row>
        <row r="974">
          <cell r="A974" t="str">
            <v>절취 및 상차             (백호1.0㎥)</v>
          </cell>
        </row>
        <row r="975">
          <cell r="A975" t="str">
            <v>덤프운반                     (중앙공원-3공구)</v>
          </cell>
        </row>
        <row r="976">
          <cell r="A976" t="str">
            <v>단지정지</v>
          </cell>
        </row>
        <row r="978">
          <cell r="A978" t="str">
            <v>다. 환토</v>
          </cell>
        </row>
        <row r="979">
          <cell r="A979" t="str">
            <v>절취 및 상차             (백호1.0㎥)</v>
          </cell>
        </row>
        <row r="980">
          <cell r="A980" t="str">
            <v>덤프운반                     (중앙공원-3공구)</v>
          </cell>
        </row>
        <row r="981">
          <cell r="A981" t="str">
            <v>단지정지</v>
          </cell>
        </row>
        <row r="984">
          <cell r="A984" t="str">
            <v>8) 10M시설녹지2지역</v>
          </cell>
        </row>
        <row r="985">
          <cell r="A985" t="str">
            <v>가. 토공</v>
          </cell>
        </row>
        <row r="986">
          <cell r="A986" t="str">
            <v>기계터파기(B.H0.7㎥)</v>
          </cell>
        </row>
        <row r="987">
          <cell r="A987" t="str">
            <v>기계잔토처리</v>
          </cell>
        </row>
        <row r="989">
          <cell r="A989" t="str">
            <v>나. 성토</v>
          </cell>
        </row>
        <row r="990">
          <cell r="A990" t="str">
            <v>절취 및 상차             (백호1.0㎥)</v>
          </cell>
        </row>
        <row r="991">
          <cell r="A991" t="str">
            <v>덤프운반                     (중앙공원-3공구)</v>
          </cell>
        </row>
        <row r="992">
          <cell r="A992" t="str">
            <v>단지정지</v>
          </cell>
        </row>
        <row r="994">
          <cell r="A994" t="str">
            <v>다. 환토</v>
          </cell>
        </row>
        <row r="995">
          <cell r="A995" t="str">
            <v>절취 및 상차             (백호1.0㎥)</v>
          </cell>
        </row>
        <row r="996">
          <cell r="A996" t="str">
            <v>덤프운반                     (중앙공원-3공구)</v>
          </cell>
        </row>
        <row r="997">
          <cell r="A997" t="str">
            <v>단지정지</v>
          </cell>
        </row>
        <row r="998">
          <cell r="A998" t="str">
            <v>9) 경관녹지 Ⅰ</v>
          </cell>
        </row>
        <row r="999">
          <cell r="A999" t="str">
            <v>가. 토공</v>
          </cell>
        </row>
        <row r="1000">
          <cell r="A1000" t="str">
            <v>기계터파기(B.H0.7㎥)</v>
          </cell>
        </row>
        <row r="1001">
          <cell r="A1001" t="str">
            <v>기계잔토처리</v>
          </cell>
        </row>
        <row r="1003">
          <cell r="A1003" t="str">
            <v>나. 성토</v>
          </cell>
        </row>
        <row r="1004">
          <cell r="A1004" t="str">
            <v>절취 및 상차             (백호1.0㎥)</v>
          </cell>
        </row>
        <row r="1005">
          <cell r="A1005" t="str">
            <v>덤프운반                     (중앙공원-3공구)</v>
          </cell>
        </row>
        <row r="1006">
          <cell r="A1006" t="str">
            <v>단지정지</v>
          </cell>
        </row>
        <row r="1008">
          <cell r="A1008" t="str">
            <v>다. 환토</v>
          </cell>
        </row>
        <row r="1009">
          <cell r="A1009" t="str">
            <v>절취 및 상차             (백호1.0㎥)</v>
          </cell>
        </row>
        <row r="1010">
          <cell r="A1010" t="str">
            <v>덤프운반                     (중앙공원-3공구)</v>
          </cell>
        </row>
        <row r="1011">
          <cell r="A1011" t="str">
            <v>단지정지</v>
          </cell>
        </row>
        <row r="1014">
          <cell r="A1014" t="str">
            <v>10) 경관녹지 Ⅱ</v>
          </cell>
        </row>
        <row r="1015">
          <cell r="A1015" t="str">
            <v>가. 토공</v>
          </cell>
        </row>
        <row r="1016">
          <cell r="A1016" t="str">
            <v>기계터파기(B.H0.7㎥)</v>
          </cell>
        </row>
        <row r="1017">
          <cell r="A1017" t="str">
            <v>기계잔토처리</v>
          </cell>
        </row>
        <row r="1019">
          <cell r="A1019" t="str">
            <v>나. 성토</v>
          </cell>
        </row>
        <row r="1020">
          <cell r="A1020" t="str">
            <v>절취 및 상차             (백호1.0㎥)</v>
          </cell>
        </row>
        <row r="1021">
          <cell r="A1021" t="str">
            <v>덤프운반                     (중앙공원-3공구)</v>
          </cell>
        </row>
        <row r="1022">
          <cell r="A1022" t="str">
            <v>단지정지</v>
          </cell>
        </row>
        <row r="1024">
          <cell r="A1024" t="str">
            <v>다. 환토</v>
          </cell>
        </row>
        <row r="1025">
          <cell r="A1025" t="str">
            <v>절취 및 상차             (백호1.0㎥)</v>
          </cell>
        </row>
        <row r="1026">
          <cell r="A1026" t="str">
            <v>덤프운반                     (중앙공원-3공구)</v>
          </cell>
        </row>
        <row r="1027">
          <cell r="A1027" t="str">
            <v>단지정지</v>
          </cell>
        </row>
        <row r="1030">
          <cell r="A1030" t="str">
            <v>11) 경관녹지 Ⅲ</v>
          </cell>
        </row>
        <row r="1031">
          <cell r="A1031" t="str">
            <v>가. 토공</v>
          </cell>
        </row>
        <row r="1032">
          <cell r="A1032" t="str">
            <v>기계터파기(B.H0.7㎥)</v>
          </cell>
        </row>
        <row r="1033">
          <cell r="A1033" t="str">
            <v>기계잔토처리</v>
          </cell>
        </row>
        <row r="1035">
          <cell r="A1035" t="str">
            <v>나. 성토</v>
          </cell>
        </row>
        <row r="1036">
          <cell r="A1036" t="str">
            <v>절취 및 상차             (백호1.0㎥)</v>
          </cell>
        </row>
        <row r="1037">
          <cell r="A1037" t="str">
            <v>덤프운반                     (중앙공원-3공구)</v>
          </cell>
        </row>
        <row r="1038">
          <cell r="A1038" t="str">
            <v>단지정지</v>
          </cell>
        </row>
        <row r="1040">
          <cell r="A1040" t="str">
            <v>다. 환토</v>
          </cell>
        </row>
        <row r="1041">
          <cell r="A1041" t="str">
            <v>절취 및 상차             (백호1.0㎥)</v>
          </cell>
        </row>
        <row r="1042">
          <cell r="A1042" t="str">
            <v>덤프운반                     (중앙공원-3공구)</v>
          </cell>
        </row>
        <row r="1043">
          <cell r="A1043" t="str">
            <v>단지정지</v>
          </cell>
        </row>
        <row r="1044">
          <cell r="A1044" t="str">
            <v>12) 가로수</v>
          </cell>
        </row>
        <row r="1045">
          <cell r="A1045" t="str">
            <v>가. 토공</v>
          </cell>
        </row>
        <row r="1046">
          <cell r="A1046" t="str">
            <v>기계터파기(B.H0.7㎥)</v>
          </cell>
        </row>
        <row r="1047">
          <cell r="A1047" t="str">
            <v>기계잔토처리</v>
          </cell>
        </row>
        <row r="1049">
          <cell r="A1049" t="str">
            <v>나. 환토</v>
          </cell>
        </row>
        <row r="1050">
          <cell r="A1050" t="str">
            <v>절취 및 상차             (백호1.0㎥)</v>
          </cell>
        </row>
        <row r="1051">
          <cell r="A1051" t="str">
            <v>덤프운반                     (중앙공원-3공구)</v>
          </cell>
        </row>
        <row r="1052">
          <cell r="A1052" t="str">
            <v>단지정지</v>
          </cell>
        </row>
        <row r="1055">
          <cell r="A1055" t="str">
            <v>13) 보행자전용도로</v>
          </cell>
        </row>
        <row r="1056">
          <cell r="A1056" t="str">
            <v>가. 토공</v>
          </cell>
        </row>
        <row r="1057">
          <cell r="A1057" t="str">
            <v>기계터파기(B.H0.7㎥)</v>
          </cell>
        </row>
        <row r="1058">
          <cell r="A1058" t="str">
            <v>기계잔토처리</v>
          </cell>
        </row>
        <row r="1060">
          <cell r="A1060" t="str">
            <v>나. 환토</v>
          </cell>
        </row>
        <row r="1061">
          <cell r="A1061" t="str">
            <v>절취 및 상차             (백호1.0㎥)</v>
          </cell>
        </row>
        <row r="1062">
          <cell r="A1062" t="str">
            <v>덤프운반                     (중앙공원-3공구)</v>
          </cell>
        </row>
        <row r="1063">
          <cell r="A1063" t="str">
            <v>단지정지</v>
          </cell>
        </row>
        <row r="1067">
          <cell r="A1067" t="str">
            <v>7. 부대공사</v>
          </cell>
        </row>
        <row r="1068">
          <cell r="A1068" t="str">
            <v>1) 사급자재대</v>
          </cell>
        </row>
        <row r="1069">
          <cell r="A1069" t="str">
            <v>이형철근</v>
          </cell>
        </row>
        <row r="1071">
          <cell r="A1071" t="str">
            <v>2) 운반비</v>
          </cell>
        </row>
        <row r="1072">
          <cell r="A1072" t="str">
            <v xml:space="preserve"> 철근운반</v>
          </cell>
        </row>
        <row r="1074">
          <cell r="A1074" t="str">
            <v>3) 가설공</v>
          </cell>
        </row>
        <row r="1075">
          <cell r="A1075" t="str">
            <v>조립식가설사무소</v>
          </cell>
        </row>
        <row r="1076">
          <cell r="A1076" t="str">
            <v>조립식가설창고</v>
          </cell>
        </row>
        <row r="1079">
          <cell r="A1079" t="str">
            <v>8. 운반비(도선료)</v>
          </cell>
        </row>
        <row r="1080">
          <cell r="A1080" t="str">
            <v>8.0톤 트럭 도선료</v>
          </cell>
        </row>
        <row r="1081">
          <cell r="A1081" t="str">
            <v>8.0톤 트럭 도선료</v>
          </cell>
        </row>
        <row r="1084">
          <cell r="A1084" t="str">
            <v>9. 이식수목할증</v>
          </cell>
        </row>
        <row r="1085">
          <cell r="A1085" t="str">
            <v>이식수목할증</v>
          </cell>
        </row>
        <row r="1088">
          <cell r="A1088" t="str">
            <v>10. 공단지급자재</v>
          </cell>
        </row>
        <row r="1089">
          <cell r="A1089" t="str">
            <v>레미콘</v>
          </cell>
        </row>
        <row r="1090">
          <cell r="A1090" t="str">
            <v>레미콘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내역서"/>
      <sheetName val="관급자재"/>
      <sheetName val="일위대가(갑지)"/>
      <sheetName val="일위대가"/>
      <sheetName val="산출근거"/>
      <sheetName val="단가조사서"/>
      <sheetName val="COVER"/>
      <sheetName val="목차"/>
      <sheetName val="목차 (2)"/>
      <sheetName val="시중노임(공사)"/>
      <sheetName val="Sheet4"/>
      <sheetName val="내역서1"/>
      <sheetName val="기계경비(시간당)"/>
      <sheetName val="램머"/>
      <sheetName val="ⴭⴭⴭⴭⴭ"/>
      <sheetName val="자료"/>
      <sheetName val="산수배수"/>
      <sheetName val="수량산출"/>
      <sheetName val="시중노임_공사_"/>
      <sheetName val="#REF"/>
      <sheetName val="1.우편집중내역서"/>
      <sheetName val="횡배수관토공수량"/>
      <sheetName val="남양주부대"/>
      <sheetName val="노임"/>
      <sheetName val="NYS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>
        <row r="6">
          <cell r="D6">
            <v>176675</v>
          </cell>
        </row>
        <row r="7">
          <cell r="D7">
            <v>53181</v>
          </cell>
        </row>
        <row r="10">
          <cell r="D10">
            <v>34947</v>
          </cell>
        </row>
      </sheetData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20관리비율"/>
      <sheetName val="9GNG운반"/>
      <sheetName val="Sheet4"/>
      <sheetName val="시중노임(공사)"/>
      <sheetName val="견적서"/>
      <sheetName val="직재"/>
      <sheetName val="재집"/>
      <sheetName val="일위목록"/>
      <sheetName val="요율"/>
      <sheetName val="노임"/>
      <sheetName val="철거산출근거"/>
      <sheetName val="경북"/>
      <sheetName val="제직재"/>
      <sheetName val="수량산출"/>
      <sheetName val="경산"/>
      <sheetName val="내역서"/>
      <sheetName val="노임단가"/>
      <sheetName val="물집"/>
      <sheetName val="교각"/>
      <sheetName val="기계경비(시간당)"/>
      <sheetName val="램머"/>
      <sheetName val="Baby일위대가"/>
      <sheetName val="준검 내역서"/>
      <sheetName val="직노"/>
      <sheetName val="을지"/>
      <sheetName val="국내조달(통합-1)"/>
      <sheetName val="기계경비단가"/>
      <sheetName val="⑻동원인원산출서⑧"/>
      <sheetName val="3"/>
      <sheetName val="일위대가"/>
      <sheetName val="File_관급"/>
      <sheetName val="공정집계"/>
      <sheetName val="CT "/>
      <sheetName val="96노임기준"/>
      <sheetName val="기초일위"/>
      <sheetName val="시설일위"/>
      <sheetName val="조명일위"/>
      <sheetName val="암거단위-1련"/>
      <sheetName val="IMPEADENCE MAP 취수장"/>
      <sheetName val="노임단가표"/>
      <sheetName val="실행대비"/>
      <sheetName val="신천3호용수로"/>
      <sheetName val="단가 "/>
      <sheetName val="Macro(차단기)"/>
      <sheetName val="한강운반비"/>
      <sheetName val="표지1"/>
      <sheetName val="일위산출근거"/>
      <sheetName val="순공사비"/>
      <sheetName val="4. 주형설계"/>
      <sheetName val="플랜트 설치"/>
      <sheetName val="기초일위대가"/>
      <sheetName val="식재일위대가"/>
      <sheetName val="단가대비표"/>
      <sheetName val="#REF"/>
      <sheetName val="데이타"/>
      <sheetName val="기준.복잡도및기여도정의"/>
      <sheetName val="IN"/>
      <sheetName val="설계명세서"/>
      <sheetName val="서울1"/>
      <sheetName val="설직재-1"/>
      <sheetName val="제-노임"/>
      <sheetName val="공조기휀"/>
      <sheetName val="기본일위"/>
      <sheetName val="입찰안"/>
      <sheetName val="재료"/>
      <sheetName val="설치자재"/>
      <sheetName val="9811"/>
      <sheetName val="G.R300경비"/>
      <sheetName val="인부노임"/>
      <sheetName val="인건비"/>
      <sheetName val="목차"/>
      <sheetName val="자재단가"/>
      <sheetName val="별표"/>
      <sheetName val="실행내역"/>
      <sheetName val="굴착현장"/>
      <sheetName val="역T형"/>
      <sheetName val="지급자재"/>
      <sheetName val="고창터널(고창방향)"/>
      <sheetName val="단위단가"/>
      <sheetName val="참조M"/>
      <sheetName val="8.수량산출서"/>
      <sheetName val="9.단가조사서"/>
      <sheetName val="6.일위목록"/>
      <sheetName val="토공유동표"/>
      <sheetName val="자재"/>
      <sheetName val="Sheet3"/>
      <sheetName val="2터널시점"/>
      <sheetName val="토공사"/>
      <sheetName val="이토변실"/>
      <sheetName val="I一般比"/>
      <sheetName val="일반부표"/>
      <sheetName val="간선계산"/>
      <sheetName val="을-ATYPE"/>
      <sheetName val="공사명입력"/>
      <sheetName val="5Strand-장기처짐PCI"/>
      <sheetName val="공정표 "/>
      <sheetName val="6호기"/>
      <sheetName val="합의경상"/>
      <sheetName val="수목데이타 "/>
      <sheetName val="우석문틀"/>
      <sheetName val="견적을지"/>
      <sheetName val="설계서을"/>
      <sheetName val="기초자료"/>
      <sheetName val="도급"/>
      <sheetName val="일위목차"/>
      <sheetName val="투찰가"/>
      <sheetName val="이설집계"/>
      <sheetName val="전송망집계"/>
      <sheetName val="철거수량(전송)"/>
      <sheetName val="일위대가모듈"/>
      <sheetName val="내역"/>
      <sheetName val="자재비"/>
      <sheetName val="기계공사"/>
      <sheetName val="집계표"/>
      <sheetName val="원가계산서"/>
      <sheetName val="J直材4"/>
      <sheetName val="동원인원"/>
      <sheetName val="증감대비"/>
      <sheetName val="식재인부"/>
      <sheetName val="N賃率-職"/>
      <sheetName val="일위대가(가설)"/>
      <sheetName val="07급여표"/>
      <sheetName val="인건비 "/>
      <sheetName val="2순기"/>
      <sheetName val="자재단가비교표"/>
      <sheetName val="계림(함평)"/>
      <sheetName val="계림(장성)"/>
      <sheetName val="날개벽(시점좌측)"/>
      <sheetName val="일위(열차무선)"/>
      <sheetName val="일위(역무통신)"/>
      <sheetName val="일위(철거)"/>
      <sheetName val="단"/>
      <sheetName val="BOQ"/>
      <sheetName val="산출근거"/>
      <sheetName val="년도별노임표"/>
      <sheetName val="중기목록표"/>
      <sheetName val="전동기"/>
      <sheetName val="2.1 전선굵기"/>
      <sheetName val="용산3(영광)"/>
      <sheetName val="Sheet1"/>
      <sheetName val="내역서(기계)"/>
      <sheetName val="간선"/>
      <sheetName val="노무비(전지2기)"/>
      <sheetName val="11.닥트설치공사(bm)"/>
      <sheetName val="교대(A1-A2)"/>
      <sheetName val="자탐_유도등"/>
      <sheetName val="준검_내역서"/>
      <sheetName val="CT_"/>
      <sheetName val="적현로"/>
      <sheetName val="(참조)케이블"/>
      <sheetName val="변경품셈총괄"/>
      <sheetName val="기초호표"/>
      <sheetName val="단가표"/>
      <sheetName val="단가설계"/>
      <sheetName val="비탈면보호공수량산출"/>
      <sheetName val="ⴭⴭⴭⴭⴭ"/>
      <sheetName val="총괄내역서"/>
      <sheetName val="원가계산서(남측)"/>
      <sheetName val="단가산출"/>
      <sheetName val="자료"/>
      <sheetName val="현대물량"/>
      <sheetName val="Macro1"/>
      <sheetName val="기존단가 (2)"/>
      <sheetName val="1.설계조건"/>
      <sheetName val="금액"/>
      <sheetName val="하수급견적대비"/>
      <sheetName val="일위대가표"/>
      <sheetName val="Y-WORK"/>
      <sheetName val="22수량"/>
      <sheetName val="단가"/>
      <sheetName val="건축공사실행"/>
      <sheetName val="총괄갑 "/>
      <sheetName val="DATE"/>
      <sheetName val="상반기손익차2총괄"/>
      <sheetName val="6공구(당초)"/>
      <sheetName val="97 사업추정(WEKI)"/>
      <sheetName val="SLAB&quot;1&quot;"/>
      <sheetName val="COPING"/>
      <sheetName val="을"/>
      <sheetName val="1공구원가계산서"/>
      <sheetName val="식생블럭단위수량"/>
      <sheetName val="중기손료"/>
      <sheetName val="성서방향-교대(A2)"/>
      <sheetName val="기성(6)"/>
      <sheetName val="공사원가계산서"/>
      <sheetName val="집계"/>
      <sheetName val="충주"/>
      <sheetName val="샤워실위생"/>
      <sheetName val="단위수량"/>
      <sheetName val="산수배수"/>
      <sheetName val="DATA 입력부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배관배선"/>
      <sheetName val="방송배관"/>
      <sheetName val="DATA"/>
      <sheetName val="데이타"/>
      <sheetName val="수목표준대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정산"/>
      <sheetName val="한전정산"/>
      <sheetName val="수목표준대가"/>
      <sheetName val="노무비"/>
      <sheetName val="설계명세서"/>
      <sheetName val="개소별수량산출"/>
      <sheetName val="정산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첨부8.1기본공정"/>
      <sheetName val="첨부8.2종합공정표"/>
      <sheetName val="기계분야"/>
      <sheetName val="배관분야"/>
      <sheetName val="도면자료제출일정"/>
      <sheetName val="월별설계물량계획"/>
      <sheetName val="월별협력작업진도계획"/>
      <sheetName val="설계검토계획서"/>
      <sheetName val="설계검증계획서"/>
      <sheetName val="설계유효성확인계획서"/>
      <sheetName val="설계책임자선정"/>
      <sheetName val="매출 및 기성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17"/>
      <sheetName val="Sheet3"/>
      <sheetName val="Sheet4"/>
      <sheetName val="Sheet5"/>
      <sheetName val="첨부8.1기본공정"/>
      <sheetName val="첨부8.2종합공정표"/>
      <sheetName val="기계분야"/>
      <sheetName val="배관분야"/>
      <sheetName val="토목분야"/>
      <sheetName val="건축분야"/>
      <sheetName val="전기분야"/>
      <sheetName val="계장분야"/>
      <sheetName val="도면자료제출일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  <sheetName val="노임단가"/>
      <sheetName val="식재가격"/>
      <sheetName val="식재총괄"/>
      <sheetName val="일위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A3"/>
      <sheetName val="D1"/>
      <sheetName val="D2"/>
      <sheetName val="D3"/>
      <sheetName val="D4"/>
      <sheetName val="D5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Macro2 (d)</v>
          </cell>
        </row>
      </sheetData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"/>
      <sheetName val="3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Macr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 "/>
      <sheetName val="내역서"/>
      <sheetName val="LP-J"/>
      <sheetName val="합 계(LP-J)"/>
      <sheetName val="자재목록"/>
      <sheetName val="단가비교표"/>
      <sheetName val="일위대가"/>
      <sheetName val="기자재비"/>
      <sheetName val="물가대비표"/>
      <sheetName val="요율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VXXXXX"/>
      <sheetName val="Sheet1 (2)"/>
      <sheetName val="Sheet1"/>
      <sheetName val="설계변경내역서"/>
      <sheetName val="추가내역"/>
      <sheetName val="총괄내역"/>
      <sheetName val="일위대가총괄"/>
      <sheetName val="시설물대가1"/>
      <sheetName val="식재일위대가"/>
      <sheetName val="이식목일위대가표"/>
      <sheetName val="기초일위대가"/>
      <sheetName val="견적대비표"/>
      <sheetName val="단가대비표"/>
      <sheetName val="4월 단가대비표"/>
      <sheetName val="2000노임기준"/>
      <sheetName val="적용기준"/>
      <sheetName val="중기사용료(총괄)"/>
      <sheetName val="중기사용료"/>
      <sheetName val="단가산출서(총괄) "/>
      <sheetName val="투수콘단가"/>
      <sheetName val="단가산출서"/>
      <sheetName val="기타경비산출근거"/>
      <sheetName val="설계설명서"/>
      <sheetName val="설계변경사유"/>
      <sheetName val="요인별-증감내역서"/>
      <sheetName val="공종별-증감내역"/>
      <sheetName val="설계변경내역총괄"/>
      <sheetName val="Sheet2"/>
      <sheetName val="1공구 양식의 백업"/>
      <sheetName val="#REF"/>
      <sheetName val="총괄내역서"/>
      <sheetName val="심사물량"/>
      <sheetName val="심사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단가조사"/>
      <sheetName val="경산"/>
      <sheetName val="기계경비(시간당)"/>
      <sheetName val="램머"/>
      <sheetName val="주소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공사예산하조서(O.K)"/>
      <sheetName val="Macro1"/>
      <sheetName val="적용건축"/>
      <sheetName val="원가계산서 "/>
      <sheetName val="일위대가"/>
      <sheetName val="노무비"/>
      <sheetName val="N賃率-職"/>
      <sheetName val="일위대가(4층원격)"/>
      <sheetName val="2003 일위대가"/>
      <sheetName val="단가산출"/>
      <sheetName val="2공구산출내역"/>
      <sheetName val="내역"/>
      <sheetName val="철거산출근거"/>
      <sheetName val="정부노임단가"/>
      <sheetName val="70%"/>
      <sheetName val="Y-WORK"/>
      <sheetName val="Sheet1"/>
      <sheetName val="동원인원"/>
      <sheetName val="사당"/>
      <sheetName val="기계내역"/>
      <sheetName val="저"/>
      <sheetName val="내역서(삼호)"/>
      <sheetName val="내역서"/>
      <sheetName val="간접비"/>
      <sheetName val="자재비"/>
      <sheetName val="인건-측정"/>
      <sheetName val="통일일위1"/>
      <sheetName val="표지"/>
      <sheetName val="아파트건축"/>
      <sheetName val="000000"/>
      <sheetName val="PAC"/>
      <sheetName val="BID"/>
      <sheetName val="부대공"/>
      <sheetName val="토공"/>
      <sheetName val="포장공"/>
      <sheetName val="전선 및 전선관"/>
      <sheetName val="1안"/>
      <sheetName val="COL"/>
      <sheetName val="열린교실"/>
      <sheetName val="대,유,램"/>
      <sheetName val=" 냉각수펌프"/>
      <sheetName val="청천내"/>
      <sheetName val="단가"/>
      <sheetName val="공사개요"/>
      <sheetName val="을지"/>
      <sheetName val="원가+내역"/>
      <sheetName val="내역서단가산출용"/>
      <sheetName val="평가데이터"/>
      <sheetName val="WEIGHT LIST"/>
      <sheetName val="#REF"/>
      <sheetName val="POL6차-PIPING"/>
      <sheetName val="산#2-1 (2)"/>
      <sheetName val="계측기"/>
      <sheetName val="원가"/>
      <sheetName val="단위량"/>
      <sheetName val="재료집계표2"/>
      <sheetName val="토적집계표"/>
      <sheetName val="사급자재(1단계)"/>
      <sheetName val="노임단가"/>
      <sheetName val="직노"/>
      <sheetName val="96작생능"/>
      <sheetName val="연결관암거"/>
      <sheetName val="Sheet3"/>
      <sheetName val="단가목록"/>
      <sheetName val="물가자료"/>
      <sheetName val="총괄집계표"/>
      <sheetName val="구분자"/>
      <sheetName val="관급(총괄)"/>
      <sheetName val="물가대비표"/>
      <sheetName val="요율"/>
      <sheetName val="1,2공구원가계산서"/>
      <sheetName val="1공구산출내역서"/>
      <sheetName val="일위"/>
      <sheetName val="첨부1-1"/>
      <sheetName val="산출내역서집계표"/>
      <sheetName val="입찰안"/>
      <sheetName val="부대내역"/>
      <sheetName val="중강당 내역"/>
      <sheetName val="총괄표"/>
      <sheetName val="견적내역"/>
      <sheetName val="일위대가목록"/>
      <sheetName val="제-노임"/>
      <sheetName val="DATA 입력란"/>
      <sheetName val="1. 설계조건 2.단면가정 3. 하중계산"/>
      <sheetName val="1차 내역서"/>
      <sheetName val="데리네이타현황"/>
      <sheetName val="준검 내역서"/>
      <sheetName val="일반전기C"/>
      <sheetName val="기초자료입력"/>
      <sheetName val="수목표준대가"/>
      <sheetName val="우수관로토공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2공구산출내역"/>
      <sheetName val="데리네이타현황"/>
      <sheetName val="단가표"/>
      <sheetName val="시작4"/>
      <sheetName val="단가산출서"/>
      <sheetName val="노임단가"/>
      <sheetName val="SLAB"/>
      <sheetName val="제경비(전체)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70%"/>
      <sheetName val="000000"/>
      <sheetName val="도로경계블럭단위수량"/>
      <sheetName val="도로경계블럭단위토공"/>
      <sheetName val="L형측구단위수량"/>
      <sheetName val="L형측구연장조서"/>
      <sheetName val="설계명세서"/>
      <sheetName val="예산명세서"/>
      <sheetName val="자료입력"/>
      <sheetName val="단위수량"/>
      <sheetName val="복주식단위수량"/>
      <sheetName val="출력은 금물"/>
      <sheetName val="직노"/>
      <sheetName val="★도급내역"/>
      <sheetName val="단가(1)"/>
      <sheetName val="단가일람"/>
      <sheetName val="조경일람"/>
      <sheetName val="기자재비"/>
      <sheetName val="일위대가(출입)"/>
      <sheetName val="비탈면보호공수량산출"/>
      <sheetName val="구리토평1전기"/>
      <sheetName val="Y-WORK"/>
      <sheetName val="1000 DB구축 부표"/>
      <sheetName val="익산"/>
      <sheetName val="TOTAL_BOQ"/>
      <sheetName val="ABUT수량-A1"/>
      <sheetName val="조견표"/>
      <sheetName val="슬래브"/>
      <sheetName val="본장"/>
      <sheetName val="내역서"/>
      <sheetName val="선금급신청서"/>
      <sheetName val="문학간접"/>
      <sheetName val="설계예산서"/>
      <sheetName val="이토변실(A3-LINE)"/>
      <sheetName val="건축내역"/>
      <sheetName val="기초자료"/>
      <sheetName val="unitpric"/>
      <sheetName val="결과치"/>
      <sheetName val="암거단위-1련"/>
      <sheetName val="횡 연장"/>
      <sheetName val="식재일위대가"/>
      <sheetName val="2000노임기준"/>
      <sheetName val="보할공정"/>
      <sheetName val="견"/>
      <sheetName val="날개벽"/>
      <sheetName val="도로단위당"/>
      <sheetName val="음성방향"/>
      <sheetName val="도로구조공사비"/>
      <sheetName val="도로토공공사비"/>
      <sheetName val="여수토공사비"/>
      <sheetName val="횡배수관수량집계"/>
      <sheetName val="자료"/>
      <sheetName val="현장조사"/>
      <sheetName val="일위대가집계"/>
      <sheetName val="일위목록"/>
      <sheetName val="내역"/>
      <sheetName val="일용노임단가"/>
      <sheetName val="참조자료"/>
      <sheetName val="토공"/>
      <sheetName val="공종목록표"/>
      <sheetName val="기본자료입력"/>
      <sheetName val="_x0000_"/>
      <sheetName val="배수장토목공사비"/>
      <sheetName val="소야공정계획표"/>
      <sheetName val="단가조사"/>
      <sheetName val="준검 내역서"/>
      <sheetName val="제잡비계산"/>
      <sheetName val="제2호단위수량"/>
      <sheetName val="4.직접인건비"/>
      <sheetName val="설계예시"/>
      <sheetName val="총괄내역서"/>
      <sheetName val="정산내역서"/>
      <sheetName val="96작생능"/>
      <sheetName val="대가10%"/>
      <sheetName val="정산"/>
      <sheetName val="도급FORM"/>
      <sheetName val="도시가스현황"/>
      <sheetName val="일위대가서식"/>
      <sheetName val="물가시세"/>
      <sheetName val="입상내역"/>
      <sheetName val="설계개요"/>
      <sheetName val="간접"/>
      <sheetName val="사각1,특1호"/>
      <sheetName val="단가산출"/>
      <sheetName val="7단가"/>
      <sheetName val="일위산출"/>
      <sheetName val="실행갑지"/>
      <sheetName val="공통가설"/>
      <sheetName val="견적"/>
      <sheetName val="재노경"/>
      <sheetName val="도급내역5+800"/>
      <sheetName val="도급내역"/>
      <sheetName val="A-4"/>
      <sheetName val="일위대가"/>
      <sheetName val="SORCE1"/>
      <sheetName val="noyim"/>
      <sheetName val="일위대가표"/>
      <sheetName val="도로정위치부표"/>
      <sheetName val="도로조사부표"/>
      <sheetName val="Macro1"/>
      <sheetName val="경산"/>
      <sheetName val="INPUT"/>
      <sheetName val="말뚝지지력산정"/>
      <sheetName val="VXXXXX"/>
      <sheetName val="용산1(해보)"/>
      <sheetName val="단가 (2)"/>
      <sheetName val="횡배수관설치현황"/>
      <sheetName val="웅진교-S2"/>
      <sheetName val="토적표"/>
      <sheetName val="공통단가"/>
      <sheetName val="운반비"/>
      <sheetName val="단가"/>
      <sheetName val="견적서"/>
      <sheetName val="자재단가"/>
      <sheetName val="DATA"/>
      <sheetName val="데이타"/>
      <sheetName val="DATE"/>
      <sheetName val="횡배수관집현황(2공구)"/>
      <sheetName val="환율"/>
      <sheetName val="COVER"/>
      <sheetName val="관로내역원"/>
      <sheetName val="위치조서"/>
      <sheetName val="수로BOX"/>
      <sheetName val="2"/>
      <sheetName val="자재목록"/>
      <sheetName val="노임목록"/>
      <sheetName val="중기목록"/>
      <sheetName val="장비"/>
      <sheetName val="산근1"/>
      <sheetName val="노무"/>
      <sheetName val="자재"/>
      <sheetName val="부대공"/>
      <sheetName val="포장공"/>
      <sheetName val="장비경비"/>
      <sheetName val="대덕토공총"/>
      <sheetName val="단면별연장"/>
      <sheetName val="분수공별 면적"/>
      <sheetName val="관로조직표"/>
      <sheetName val="광양 3기 유입수"/>
      <sheetName val="도급금액"/>
      <sheetName val="산출근거"/>
      <sheetName val="중기손료"/>
      <sheetName val="06 일위대가목록"/>
      <sheetName val="※참고자료※"/>
      <sheetName val="1,2공구원가계산서"/>
      <sheetName val="1공구산출내역서"/>
      <sheetName val="집계표"/>
      <sheetName val="1안"/>
      <sheetName val="설계서"/>
      <sheetName val="TYPE1"/>
      <sheetName val="노무비"/>
      <sheetName val="중기사용료목록"/>
      <sheetName val="수안보-MBR1"/>
      <sheetName val="투찰추정"/>
      <sheetName val="당초명세(평)"/>
      <sheetName val="기계경비일람"/>
      <sheetName val="수량산출"/>
      <sheetName val="조명시설"/>
      <sheetName val="일위대가목차"/>
      <sheetName val="품셈표"/>
      <sheetName val="FRP산출근거"/>
      <sheetName val="덤프트럭계수"/>
      <sheetName val="공기.인원"/>
      <sheetName val="배수량"/>
      <sheetName val="건축도급단가"/>
      <sheetName val="실행단가"/>
      <sheetName val="내역-2"/>
      <sheetName val="경계석단위수량"/>
      <sheetName val="대3류 "/>
      <sheetName val="포장수량단위"/>
      <sheetName val="접속도로"/>
      <sheetName val="자재비"/>
      <sheetName val="도로경계블럭연장조서"/>
      <sheetName val="22신설수량"/>
      <sheetName val="전선 및 전선관"/>
      <sheetName val="하부철근수량"/>
      <sheetName val="Mc1"/>
      <sheetName val="대가"/>
      <sheetName val="토공(우물통,기타) "/>
      <sheetName val="3BL공동구 수량"/>
      <sheetName val="피해빈도"/>
      <sheetName val="1.설계기준 "/>
      <sheetName val="기계경비"/>
      <sheetName val="재정비직인"/>
      <sheetName val="재정비내역"/>
      <sheetName val="지적고시내역"/>
      <sheetName val="노임"/>
      <sheetName val="4.일위대가목차"/>
      <sheetName val="DATA 입력란"/>
      <sheetName val="1. 설계조건 2.단면가정 3. 하중계산"/>
      <sheetName val="연결임시"/>
      <sheetName val="할증"/>
      <sheetName val="우,오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데리네이타현황"/>
      <sheetName val="관로공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AB25">
            <v>53.16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가설대가"/>
      <sheetName val="토공대가"/>
      <sheetName val="구조대가"/>
      <sheetName val="포설대가1"/>
      <sheetName val="부대대가"/>
      <sheetName val="제직재"/>
      <sheetName val="실행내역"/>
      <sheetName val="직노"/>
      <sheetName val="6PILE  (돌출)"/>
      <sheetName val="건축내역"/>
      <sheetName val="J直材4"/>
      <sheetName val="일위대가목록"/>
      <sheetName val="일위대가"/>
      <sheetName val="C-직노1"/>
      <sheetName val="D-경비1"/>
      <sheetName val="일위대가 집계표"/>
      <sheetName val="#REF"/>
      <sheetName val="Sheet13"/>
      <sheetName val="N賃率_職"/>
      <sheetName val="70%"/>
      <sheetName val="대,유,램"/>
      <sheetName val="중기사용료"/>
      <sheetName val="전선 및 전선관"/>
      <sheetName val="단가산출목록표"/>
      <sheetName val="ilch"/>
      <sheetName val="국별인원"/>
      <sheetName val="동원인원"/>
      <sheetName val="명세서"/>
      <sheetName val="2공구산출내역"/>
      <sheetName val="Sheet1"/>
      <sheetName val="터파기및재료"/>
      <sheetName val="I一般比"/>
      <sheetName val="1안"/>
      <sheetName val="입찰안"/>
      <sheetName val="패널"/>
      <sheetName val="인건비(VOICE)"/>
      <sheetName val="용산1(해보)"/>
      <sheetName val="일위대가(4층원격)"/>
      <sheetName val="설계내역서"/>
      <sheetName val="정산"/>
      <sheetName val="일위목록"/>
      <sheetName val="쌍송교"/>
      <sheetName val="노임단가표"/>
      <sheetName val="자재단가표"/>
      <sheetName val="DATE"/>
      <sheetName val="표지1"/>
      <sheetName val="별첨-기계경비 산출목록"/>
      <sheetName val="1000 DB구축 부표"/>
      <sheetName val="공정량산출내역서 "/>
      <sheetName val="일위대가표(유단가)"/>
      <sheetName val="내역서1999.8최종"/>
      <sheetName val="1차 내역서"/>
      <sheetName val="대가"/>
      <sheetName val="설직재-1"/>
      <sheetName val="제-노임"/>
      <sheetName val="시설물기초"/>
      <sheetName val="옥외 전력간선공사"/>
      <sheetName val="단가산출"/>
      <sheetName val="10.공통-노임단가"/>
      <sheetName val="갑지"/>
      <sheetName val="집계표"/>
      <sheetName val="SAMPLE"/>
      <sheetName val="시설장비부하계산서"/>
      <sheetName val="GISDB_단가산출목록"/>
      <sheetName val="GISDB_단가산출표"/>
      <sheetName val="금액내역서"/>
      <sheetName val="노임"/>
      <sheetName val="중기사용료산출근거"/>
      <sheetName val="단가 및 재료비"/>
      <sheetName val="기자재비"/>
      <sheetName val="CAUDIT"/>
      <sheetName val="수지예산"/>
      <sheetName val="조명시설"/>
      <sheetName val="대목"/>
      <sheetName val="단가산출목록"/>
      <sheetName val="실적공사비단가"/>
      <sheetName val="내역서"/>
      <sheetName val="Sheet3"/>
      <sheetName val="추가대화"/>
      <sheetName val="제경집계"/>
      <sheetName val="위치조서"/>
      <sheetName val="수량산출"/>
      <sheetName val="산출목록표"/>
      <sheetName val="20관리비율"/>
      <sheetName val="참조자료"/>
      <sheetName val="전기"/>
      <sheetName val="전기외주내역"/>
      <sheetName val="단가조사"/>
      <sheetName val="가로등내역서"/>
      <sheetName val="9509"/>
      <sheetName val="단가 "/>
      <sheetName val="일위대가 (PM)"/>
      <sheetName val="기초자료입력"/>
      <sheetName val="노임이"/>
      <sheetName val="AV시스템"/>
      <sheetName val="CATV"/>
      <sheetName val="공종단가"/>
      <sheetName val="DATA"/>
      <sheetName val="데이타"/>
      <sheetName val="내역서2안"/>
      <sheetName val="설계명세서"/>
      <sheetName val="유림골조"/>
      <sheetName val="건물"/>
      <sheetName val="CT "/>
      <sheetName val="원가_(2)"/>
      <sheetName val="6PILE__(돌출)"/>
      <sheetName val="일위대가_집계표"/>
      <sheetName val="전선_및_전선관"/>
      <sheetName val="1000_DB구축_부표"/>
      <sheetName val="원가계산서"/>
      <sheetName val="기준FACTOR"/>
      <sheetName val="2분기평가"/>
      <sheetName val="DWG-CAB-I"/>
      <sheetName val="기본일위"/>
      <sheetName val="견적서"/>
      <sheetName val="인건비"/>
      <sheetName val="5흙막이"/>
      <sheetName val="재료"/>
      <sheetName val="설치자재"/>
      <sheetName val="램머"/>
      <sheetName val="기계경비(시간당)"/>
      <sheetName val="2-3.공사비내역서"/>
      <sheetName val="4-2. 기계경비산출"/>
      <sheetName val="7.노무비 근거"/>
      <sheetName val="3-2.일위대가"/>
      <sheetName val="내역"/>
      <sheetName val="전국현황"/>
      <sheetName val="일위(PN)"/>
      <sheetName val="일위대가(출입)"/>
      <sheetName val="8.PILE  (돌출)"/>
      <sheetName val="일위대가표(교체)"/>
      <sheetName val="2000시행총괄"/>
      <sheetName val="산출"/>
      <sheetName val="노임단가"/>
      <sheetName val="자재단가"/>
      <sheetName val="증감대비"/>
      <sheetName val="일용노임단가2001상"/>
      <sheetName val="단"/>
      <sheetName val="자료"/>
      <sheetName val="을"/>
      <sheetName val="물량산출(지점)"/>
      <sheetName val="골조시행"/>
      <sheetName val="2-1. 경관조명 내역총괄표"/>
      <sheetName val="기계경비총괄표"/>
      <sheetName val="일위대가_현장"/>
      <sheetName val="3련 BOX"/>
      <sheetName val="HW"/>
      <sheetName val="범용도입(1차)"/>
      <sheetName val="SW"/>
      <sheetName val="전력"/>
      <sheetName val="특수선일위대가"/>
      <sheetName val="이토변실(A3-LINE)"/>
      <sheetName val="Sheet14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구리토평1전기"/>
      <sheetName val="대"/>
      <sheetName val="WORK"/>
      <sheetName val="도로정위치부표"/>
      <sheetName val="도로조사부표"/>
      <sheetName val="2000년1차"/>
      <sheetName val="9811"/>
      <sheetName val="단가산출서"/>
      <sheetName val="경율산정.XLS"/>
      <sheetName val="Sheet4"/>
      <sheetName val="단가기준"/>
      <sheetName val="현장경비"/>
      <sheetName val="공문"/>
      <sheetName val="노무비"/>
      <sheetName val="96작생능"/>
      <sheetName val="환율"/>
      <sheetName val="예정공정표 (2)"/>
      <sheetName val="설계서식"/>
      <sheetName val="정부노임단가"/>
      <sheetName val="부하계산서"/>
      <sheetName val="도급FORM"/>
      <sheetName val="덤프"/>
      <sheetName val="석재다짐"/>
      <sheetName val="소운반"/>
      <sheetName val="아스콘"/>
      <sheetName val="장비"/>
      <sheetName val="중기목록표"/>
      <sheetName val="소방"/>
      <sheetName val="기성2"/>
      <sheetName val="공사비"/>
      <sheetName val="날개벽"/>
      <sheetName val="식재일위대가"/>
      <sheetName val="ABUT수량-A1"/>
      <sheetName val="INPUT"/>
      <sheetName val="PANEL가격"/>
      <sheetName val="도급예산내역서총괄표"/>
      <sheetName val="설계산출기초"/>
      <sheetName val="수량산출2"/>
      <sheetName val="횡 연장"/>
      <sheetName val="암거단위"/>
      <sheetName val="Customer Databas"/>
      <sheetName val="전체"/>
      <sheetName val="일위대가(가설)"/>
      <sheetName val="현장관리비"/>
      <sheetName val="프랜트면허"/>
      <sheetName val="TOTAL"/>
      <sheetName val="식재인부"/>
      <sheetName val="단가조사서"/>
      <sheetName val="ELECTRIC"/>
      <sheetName val="차액보증"/>
      <sheetName val="투찰추정"/>
      <sheetName val="적용기준표(98년상반기)"/>
      <sheetName val="5-1.설계명세서"/>
      <sheetName val="공사계획서"/>
      <sheetName val="산근"/>
      <sheetName val="깨기"/>
      <sheetName val="노임단가(전기·통신)"/>
      <sheetName val="설계"/>
      <sheetName val="건축일위"/>
      <sheetName val="그라우팅일위"/>
      <sheetName val="wall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갑지(추정)"/>
      <sheetName val="단중표"/>
      <sheetName val="기본설계기준"/>
      <sheetName val="품셈총괄표"/>
      <sheetName val="파일의이용"/>
      <sheetName val="2.냉난방설비공사"/>
      <sheetName val="7.자동제어공사"/>
      <sheetName val="동수"/>
      <sheetName val="실행철강하도"/>
      <sheetName val="급수 (LPM)"/>
      <sheetName val="CTEMCOST"/>
      <sheetName val="전차선로 물량표"/>
      <sheetName val="한강운반비"/>
      <sheetName val="자재"/>
      <sheetName val="일위"/>
      <sheetName val="COST"/>
      <sheetName val="Mc1"/>
      <sheetName val="인원계획-미화"/>
      <sheetName val="익산"/>
      <sheetName val="시중노임(공사)"/>
      <sheetName val="설비(제출)"/>
      <sheetName val="공사비예산서_토목분_"/>
      <sheetName val="토목주소"/>
      <sheetName val="TRE TABLE"/>
      <sheetName val="생산량"/>
      <sheetName val="판매가격(정리)"/>
      <sheetName val="주문"/>
      <sheetName val="실행내역서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7">
          <cell r="I7" t="str">
            <v xml:space="preserve"> 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3"/>
      <sheetName val="2공구산출내역"/>
      <sheetName val="ABUT수량-A1"/>
      <sheetName val=""/>
      <sheetName val="암거단위-1련"/>
      <sheetName val="Macro1"/>
      <sheetName val="DATA 입력란"/>
      <sheetName val="1. 설계조건 2.단면가정 3. 하중계산"/>
      <sheetName val="____1_________d__My_Documents_2"/>
      <sheetName val="식재일위대가"/>
      <sheetName val="2000노임기준"/>
      <sheetName val="____1_________d__My_Documents_3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Macro1"/>
      <sheetName val="기계경비(시간당)"/>
      <sheetName val="램머"/>
      <sheetName val="전기"/>
      <sheetName val="분당전기"/>
      <sheetName val="N賃率-職"/>
      <sheetName val="자재비"/>
      <sheetName val="전선 및 전선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"/>
      <sheetName val="견적서 (2)"/>
      <sheetName val="견적서 (3)"/>
      <sheetName val="견적서 (4)"/>
      <sheetName val="견적서 (12)"/>
      <sheetName val="견적서 (5)"/>
      <sheetName val="견적서 (6)"/>
      <sheetName val="견적서 (7)"/>
      <sheetName val="견적서 (8)"/>
      <sheetName val="견적서 (9)"/>
      <sheetName val="견적서 (10)"/>
      <sheetName val="견적서 (11)"/>
      <sheetName val="견적서 (15)"/>
      <sheetName val="견적서 (13)"/>
      <sheetName val="견적서 (14)"/>
      <sheetName val="견적서 (16)"/>
      <sheetName val="기초일위"/>
      <sheetName val="시설일위"/>
      <sheetName val="조명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"/>
      <sheetName val="공종별집계표"/>
      <sheetName val="설계내역"/>
      <sheetName val="일위대가"/>
      <sheetName val="산출집계"/>
      <sheetName val="산출근거"/>
      <sheetName val="관급자재비"/>
      <sheetName val="각종수수료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단가산출(영구)"/>
      <sheetName val="일위대가"/>
      <sheetName val="일위목록(영구)"/>
      <sheetName val="도급공사예산서 "/>
      <sheetName val="도급공사예산서  (세로)"/>
      <sheetName val="단가 산출서"/>
      <sheetName val="산출근거"/>
      <sheetName val="단가 산출서 (2)"/>
      <sheetName val="사급자재예산서(1)"/>
      <sheetName val="사급자재예산서(1)세로"/>
      <sheetName val="사급자재예산서(2)"/>
      <sheetName val="사급자재예산서(2)세로"/>
      <sheetName val="공사원가(진입도로)"/>
      <sheetName val="공사원가(공원등주) "/>
      <sheetName val="공사원가(도급공사)"/>
      <sheetName val="Module1"/>
      <sheetName val="Module2"/>
      <sheetName val="직노"/>
      <sheetName val="Baby일위대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일반공사"/>
      <sheetName val="BID"/>
      <sheetName val="Baby일위대가"/>
      <sheetName val="일위대가"/>
      <sheetName val="일위대가(가설)"/>
      <sheetName val="철거산출근거"/>
      <sheetName val="정부노임단가"/>
      <sheetName val="가로갑지"/>
      <sheetName val="가로표지"/>
      <sheetName val="계약및실행비교내역서"/>
      <sheetName val="3.내역서"/>
      <sheetName val="건축공사실행"/>
      <sheetName val="직노"/>
      <sheetName val="Y-WORK"/>
      <sheetName val="내역서"/>
      <sheetName val="저"/>
      <sheetName val="ABUT수량-A1"/>
      <sheetName val="수원민자역사견적서"/>
      <sheetName val="단"/>
      <sheetName val="단가산출"/>
      <sheetName val="원가,내역,관급,한전,일위"/>
      <sheetName val="Sheet1"/>
      <sheetName val="내역서(삼호)"/>
      <sheetName val="암거날개벽재료집계"/>
      <sheetName val="견적서"/>
      <sheetName val="물가자료"/>
      <sheetName val="내역"/>
      <sheetName val="원형1호맨홀토공수량"/>
      <sheetName val="ELECTRIC"/>
      <sheetName val="일위대가표"/>
      <sheetName val="연부97-1"/>
      <sheetName val="갑지1"/>
      <sheetName val="관람석제출"/>
      <sheetName val="표지 (2)"/>
      <sheetName val="노임단가"/>
      <sheetName val="은대내역서"/>
      <sheetName val="2공구산출내역"/>
      <sheetName val="기둥설계(no)"/>
      <sheetName val="기초판설계(교축직각)"/>
      <sheetName val="차액보증"/>
      <sheetName val="단가표"/>
      <sheetName val="노무비단가"/>
      <sheetName val="실행철강하도"/>
      <sheetName val="unit 4"/>
      <sheetName val="단가산출서"/>
      <sheetName val="DATE"/>
      <sheetName val="Sheet5"/>
      <sheetName val="CODE"/>
      <sheetName val="인건비"/>
      <sheetName val="EACT10"/>
      <sheetName val="교통대책내역"/>
      <sheetName val="내역(영일)"/>
      <sheetName val="덕전리"/>
      <sheetName val="을"/>
    </sheetNames>
    <sheetDataSet>
      <sheetData sheetId="0" refreshError="1"/>
      <sheetData sheetId="1" refreshError="1">
        <row r="1">
          <cell r="A1" t="str">
            <v>공사명 : GMP 시설공사 ㈜코인텍</v>
          </cell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  <cell r="L2" t="str">
            <v>합    계</v>
          </cell>
          <cell r="M2" t="str">
            <v>비고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(우물통,기타) "/>
      <sheetName val="INPUT"/>
      <sheetName val="YES"/>
      <sheetName val="총괄표"/>
      <sheetName val="일위대가"/>
      <sheetName val="99총공사내역서"/>
      <sheetName val="단가산출목록표"/>
      <sheetName val="내역서"/>
      <sheetName val="을지"/>
      <sheetName val="Sheet1"/>
      <sheetName val="N賃率-職"/>
      <sheetName val="단가(1)"/>
      <sheetName val="지수"/>
      <sheetName val="일반공사"/>
      <sheetName val="물가시세"/>
      <sheetName val="노임단가"/>
      <sheetName val="직노"/>
      <sheetName val="Baby일위대가"/>
      <sheetName val="부대내역"/>
      <sheetName val="DATE"/>
      <sheetName val="단위수량산출"/>
      <sheetName val="Y-WORK"/>
      <sheetName val="STORAGE"/>
      <sheetName val="BID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(A)내역서"/>
      <sheetName val="내역"/>
      <sheetName val="약품공급2"/>
      <sheetName val="건축내역"/>
      <sheetName val="13LPMCC"/>
      <sheetName val="sub"/>
      <sheetName val="단가일람"/>
      <sheetName val="조경일람"/>
      <sheetName val="2000년1차"/>
      <sheetName val="2000전체분"/>
      <sheetName val="MOTOR"/>
      <sheetName val="#REF"/>
      <sheetName val="ABUT수량-A1"/>
      <sheetName val="일위목록"/>
      <sheetName val="요율"/>
      <sheetName val="손익분석"/>
      <sheetName val="단위단가"/>
      <sheetName val="기본단가표"/>
      <sheetName val="분뇨"/>
      <sheetName val="대포2교접속"/>
      <sheetName val="천방교접속"/>
      <sheetName val="교통대책내역"/>
      <sheetName val="환률"/>
      <sheetName val="산출내역서집계표"/>
      <sheetName val="원가계산서 (총괄)"/>
      <sheetName val="원가계산서 (건축)"/>
      <sheetName val="(총괄집계)"/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하남내역"/>
      <sheetName val="공사비예산서"/>
      <sheetName val="3련 BOX"/>
      <sheetName val="5.정산서"/>
      <sheetName val="전력구구조물산근"/>
      <sheetName val="ⴭⴭⴭⴭ"/>
      <sheetName val="Macro1"/>
      <sheetName val="JUCK"/>
      <sheetName val="부하계산서"/>
      <sheetName val="정부노임단가"/>
      <sheetName val="관리비"/>
      <sheetName val="플랜트 설치"/>
      <sheetName val="공사비명세서"/>
      <sheetName val="기계경비일람"/>
      <sheetName val="설계예산서"/>
      <sheetName val="수량집계"/>
      <sheetName val="터파기및재료"/>
      <sheetName val="신우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인건비"/>
      <sheetName val="을"/>
      <sheetName val="FILE1"/>
      <sheetName val="XL4Poppy"/>
      <sheetName val="간선계산"/>
      <sheetName val="말뚝지지력산정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DATA"/>
      <sheetName val="본선차로수량집계표"/>
      <sheetName val="0.집계"/>
      <sheetName val="1.수변전설비공사"/>
      <sheetName val="입찰안"/>
      <sheetName val="실행내역"/>
      <sheetName val="200"/>
      <sheetName val="기초단가"/>
      <sheetName val="견적조건"/>
      <sheetName val="견적조건(을지)"/>
      <sheetName val="대구실행"/>
      <sheetName val="토량산출서"/>
      <sheetName val="토공"/>
      <sheetName val="표지 (2)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조도계산서 (도서)"/>
      <sheetName val="가로등부표"/>
      <sheetName val="내역(설계)"/>
      <sheetName val="매립"/>
      <sheetName val="LOPCALC"/>
      <sheetName val="3-1.CB"/>
      <sheetName val="재료"/>
      <sheetName val="식생블럭단위수량"/>
      <sheetName val="MAIN_TABLE"/>
      <sheetName val="1.설계조건"/>
      <sheetName val="제경비율"/>
      <sheetName val="1.수인터널"/>
      <sheetName val="일위대가목차"/>
      <sheetName val="노무비"/>
      <sheetName val="1차설계변경내역"/>
      <sheetName val="집계표"/>
      <sheetName val="설비내역서"/>
      <sheetName val="건축내역서"/>
      <sheetName val="전기내역서"/>
      <sheetName val="제-노임"/>
      <sheetName val="제직재"/>
      <sheetName val="자재단가"/>
      <sheetName val="전선 및 전선관"/>
      <sheetName val="98NS-N"/>
      <sheetName val="실행내역서"/>
      <sheetName val="일위대가(가설)"/>
      <sheetName val="98지급계획"/>
      <sheetName val="입찰보고"/>
      <sheetName val="노무비단가"/>
      <sheetName val="본공사"/>
      <sheetName val="아산추가1220"/>
      <sheetName val="당초"/>
      <sheetName val="유첨#2"/>
      <sheetName val="타공종이기"/>
      <sheetName val="철거집계"/>
      <sheetName val="DANGA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토목"/>
      <sheetName val="가로등내역서"/>
      <sheetName val="수량산출서"/>
      <sheetName val="2000.11월설계내역"/>
      <sheetName val="점수계산1-2"/>
      <sheetName val="부대공사비"/>
      <sheetName val="현장관리비집계표"/>
      <sheetName val="90.03실행 "/>
      <sheetName val="BQ"/>
      <sheetName val="자료입력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원열병합  건축공사기성내역서"/>
      <sheetName val="부하(성남)"/>
      <sheetName val="Sheet17"/>
      <sheetName val="건축공사"/>
      <sheetName val="대치판정"/>
      <sheetName val="연습"/>
      <sheetName val="12월31일"/>
      <sheetName val="적상기초자료"/>
      <sheetName val="설계내역서"/>
      <sheetName val="001"/>
      <sheetName val="대비"/>
      <sheetName val="총계"/>
      <sheetName val="내력서"/>
      <sheetName val="BID-도로"/>
      <sheetName val="2F 회의실견적(5_14 일대)"/>
      <sheetName val="재집"/>
      <sheetName val="직재"/>
      <sheetName val="C3"/>
      <sheetName val="사전공사"/>
      <sheetName val="개요"/>
      <sheetName val="펌프장수량산출(토)"/>
      <sheetName val="CTEMCOST"/>
      <sheetName val="AIR SHOWER(3인용)"/>
      <sheetName val="부대공Ⅱ"/>
      <sheetName val="구역화물"/>
      <sheetName val="공사내역서(을)실행"/>
      <sheetName val="조명율표"/>
      <sheetName val="단가"/>
      <sheetName val="실행철강하도"/>
      <sheetName val="내역서2안"/>
      <sheetName val="소야공정계획표"/>
      <sheetName val="단가 및 재료비"/>
      <sheetName val="수량산출"/>
      <sheetName val="준검 내역서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Total"/>
      <sheetName val="코드표"/>
      <sheetName val="Sheet1 (2)"/>
      <sheetName val="금리계산"/>
      <sheetName val="조명시설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데이타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밸브설치"/>
      <sheetName val="3.바닥판설계"/>
      <sheetName val="3.공통공사대비"/>
      <sheetName val="96보완계획7.12"/>
      <sheetName val="원가"/>
      <sheetName val="지진시"/>
      <sheetName val="6PILE  (돌출)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일반수량"/>
      <sheetName val="설비"/>
      <sheetName val="집수정(600-700)"/>
      <sheetName val="SG"/>
      <sheetName val="3.자재비(총괄)"/>
      <sheetName val="구조물철거타공정이월"/>
      <sheetName val="참조-(1)"/>
      <sheetName val="점검총괄"/>
      <sheetName val="CABLE SIZE-3"/>
      <sheetName val="공구원가계산"/>
      <sheetName val="1차증가원가계산"/>
      <sheetName val="상수도토공집계표"/>
      <sheetName val="가감수량"/>
      <sheetName val="맨홀수량산출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일위대가표(유단가)"/>
      <sheetName val="AS포장복구 "/>
      <sheetName val="EQUIP-H"/>
      <sheetName val="경비_원본"/>
      <sheetName val="기계경비시간당손료목록"/>
      <sheetName val="동력부하(도산)"/>
      <sheetName val="기계경비(시간당)"/>
      <sheetName val="램머"/>
      <sheetName val="간접1"/>
      <sheetName val="VA_code"/>
      <sheetName val="20관리비율"/>
      <sheetName val="말뚝물량"/>
      <sheetName val="공종별원가계산"/>
      <sheetName val="말고개터널조명전압강하"/>
      <sheetName val="물가자료"/>
      <sheetName val="품의서"/>
      <sheetName val="전신환매도율"/>
      <sheetName val="EACT10"/>
      <sheetName val="방음벽기초(H=4m)"/>
      <sheetName val="외주"/>
      <sheetName val="Macro(차단기)"/>
      <sheetName val="자재목록"/>
      <sheetName val="연결관산출조서"/>
      <sheetName val="통장출금액"/>
      <sheetName val="BOX전기내역"/>
      <sheetName val=" 상부공통집계(총괄)"/>
      <sheetName val="부속동"/>
      <sheetName val="예산갑지"/>
      <sheetName val="일위대가목록"/>
      <sheetName val="하수급견적대비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원가계산서"/>
      <sheetName val="의왕내역"/>
      <sheetName val="2006기계경비산출표"/>
      <sheetName val="22단가(철거)"/>
      <sheetName val="49단가"/>
      <sheetName val="49단가(철거)"/>
      <sheetName val="22단가"/>
      <sheetName val="포장공"/>
      <sheetName val="PO-BOQ"/>
      <sheetName val="단가조사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총괄집계표"/>
      <sheetName val="DATA1"/>
      <sheetName val="일반수량총괄"/>
      <sheetName val="약품설비"/>
      <sheetName val="견적대비"/>
      <sheetName val="일위대가(출입)"/>
      <sheetName val="물량집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(포장)BOQ-실적공사"/>
      <sheetName val="국산화"/>
      <sheetName val="ARS"/>
      <sheetName val="건축공사실행"/>
      <sheetName val="우배수"/>
      <sheetName val="날개벽"/>
      <sheetName val="Macro2"/>
      <sheetName val="2공구산출내역"/>
      <sheetName val="토사(PE)"/>
      <sheetName val="지주목시비량산출서"/>
      <sheetName val="NOMUBI"/>
      <sheetName val="가공비"/>
      <sheetName val="주방환기"/>
      <sheetName val="건축개요"/>
      <sheetName val="덧씌우기구간수량산출1"/>
      <sheetName val="현장관리비"/>
      <sheetName val="일위대가내역"/>
      <sheetName val="단가 "/>
      <sheetName val="8.PILE  (돌출)"/>
      <sheetName val="도로구조공사비"/>
      <sheetName val="도로토공공사비"/>
      <sheetName val="여수토공사비"/>
      <sheetName val="공종별내역서"/>
      <sheetName val="단  가  대  비  표"/>
      <sheetName val="일  위  대  가  목  록"/>
      <sheetName val="맨홀"/>
      <sheetName val="보차도경계석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MFAB"/>
      <sheetName val="MFRT"/>
      <sheetName val="MPKG"/>
      <sheetName val="MPRD"/>
      <sheetName val="일위"/>
      <sheetName val="우수"/>
      <sheetName val="일위대가(계측기설치)"/>
      <sheetName val="48전력선로일위"/>
      <sheetName val="전기2005"/>
      <sheetName val="통신2005"/>
      <sheetName val="I一般比"/>
      <sheetName val="중기일위대가"/>
      <sheetName val="연부97-1"/>
      <sheetName val="갑지1"/>
      <sheetName val="철거산출근거"/>
      <sheetName val="금호"/>
      <sheetName val="unit 4"/>
      <sheetName val="49-119"/>
      <sheetName val="접지수량"/>
      <sheetName val="노무비산출"/>
      <sheetName val="9GNG운반"/>
      <sheetName val="경율산정"/>
      <sheetName val="율촌법률사무소2내역"/>
      <sheetName val="인건-측정"/>
      <sheetName val="가설건물"/>
      <sheetName val="기자재비"/>
      <sheetName val="현장관리비내역서"/>
      <sheetName val="포장복구집계"/>
      <sheetName val="BJJIN"/>
      <sheetName val="목차"/>
      <sheetName val="전선"/>
      <sheetName val="CABLE"/>
      <sheetName val="관리,공감"/>
      <sheetName val="수로교총재료집계"/>
      <sheetName val="전체"/>
      <sheetName val="개별직종노임단가(2005.1)"/>
      <sheetName val="노무비 근거"/>
      <sheetName val="맨홀수량"/>
      <sheetName val="J直材4"/>
      <sheetName val="단"/>
      <sheetName val="설명"/>
      <sheetName val="단면가정"/>
      <sheetName val="실행대비"/>
      <sheetName val="A_________DATABANK_2000_______2"/>
    </sheetNames>
    <definedNames>
      <definedName name="Macro1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17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내역을"/>
      <sheetName val="배수관공(IC)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원가계산서(년도별)"/>
      <sheetName val="집계표(도급)"/>
      <sheetName val="내역서(도급)"/>
      <sheetName val="6월호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터파기및재료"/>
      <sheetName val="도급내역"/>
      <sheetName val="증감총괄"/>
      <sheetName val="내역"/>
      <sheetName val="잡비"/>
      <sheetName val="증감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간지"/>
      <sheetName val="파형강판 총수량집계표"/>
      <sheetName val="통로"/>
      <sheetName val="철근수량 집계표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개비온집계"/>
      <sheetName val="개비온 단위"/>
      <sheetName val="전신환매도율"/>
      <sheetName val="토공(우물통,기타) "/>
      <sheetName val="DATE"/>
      <sheetName val="정화조동내역"/>
      <sheetName val="역T형옹벽(3.0)"/>
      <sheetName val="1+214(수로)"/>
      <sheetName val="1+185(통로)"/>
      <sheetName val="구체,날개,보강철근수량"/>
      <sheetName val="난간및차수벽철근량"/>
      <sheetName val="접속저판"/>
      <sheetName val="포장공"/>
      <sheetName val="BOQ"/>
      <sheetName val="교각1"/>
      <sheetName val="물가시세"/>
      <sheetName val="노임단가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일반공사"/>
      <sheetName val="A LINE"/>
      <sheetName val="가도공"/>
      <sheetName val="일위대가(가설)"/>
      <sheetName val="일위대가"/>
      <sheetName val="총괄갑 "/>
      <sheetName val="Baby일위대가"/>
      <sheetName val="내역서"/>
      <sheetName val="공사비증감"/>
      <sheetName val="을지"/>
      <sheetName val="45,46"/>
      <sheetName val="BOQ(전체)"/>
      <sheetName val="99총공사내역서"/>
      <sheetName val="원형1호맨홀토공수량"/>
      <sheetName val="CB"/>
      <sheetName val="일위대가표"/>
      <sheetName val="단가 "/>
      <sheetName val="노임"/>
      <sheetName val="노무비"/>
      <sheetName val="금액내역서"/>
      <sheetName val="실행철강하도"/>
      <sheetName val="2"/>
      <sheetName val="96보완계획7.12"/>
      <sheetName val="준검 내역서"/>
      <sheetName val="교대(A1)"/>
      <sheetName val="하도금액분계"/>
      <sheetName val="공사개요"/>
      <sheetName val="만수배관단가"/>
      <sheetName val="FRP배관단가(만수)"/>
      <sheetName val="견적서"/>
      <sheetName val="골재산출"/>
      <sheetName val="단면가정"/>
      <sheetName val="표층포설및다짐"/>
      <sheetName val="INPUT"/>
      <sheetName val="직노"/>
      <sheetName val="수량산출"/>
      <sheetName val="날개벽(시점좌측)"/>
      <sheetName val="말뚝지지력산정"/>
      <sheetName val="중기일위대가"/>
      <sheetName val="저"/>
      <sheetName val="VXXXXX"/>
      <sheetName val="DATA2000"/>
      <sheetName val="우배수"/>
      <sheetName val="보차도경계석"/>
      <sheetName val="guard(mac)"/>
      <sheetName val="위치조서"/>
      <sheetName val="ABUT수량-A1"/>
      <sheetName val="수량-가로등"/>
      <sheetName val="8.PILE  (돌출)"/>
      <sheetName val="재정비직인"/>
      <sheetName val="재정비내역"/>
      <sheetName val="지적고시내역"/>
      <sheetName val="접도구역경계표주현황"/>
      <sheetName val="BID"/>
      <sheetName val="인사자료총집계"/>
      <sheetName val="철근계"/>
      <sheetName val="7.PILE  (돌출)"/>
      <sheetName val="연결관암거"/>
      <sheetName val="기초단가"/>
      <sheetName val="TOTAL_BOQ"/>
      <sheetName val="5.공종별예산내역서"/>
      <sheetName val="내역(설계)"/>
      <sheetName val="1차설계변경내역"/>
      <sheetName val="2000년1차"/>
      <sheetName val="가로등내역서"/>
      <sheetName val="소비자가"/>
      <sheetName val="MAIN_TABLE"/>
      <sheetName val="단가"/>
      <sheetName val="내역(2000년)"/>
      <sheetName val="건축공사실행"/>
      <sheetName val="차액보증"/>
      <sheetName val="7기초"/>
      <sheetName val="부대내역"/>
      <sheetName val="덕전리"/>
      <sheetName val="1차증가원가계산"/>
      <sheetName val="J直材4"/>
      <sheetName val="수량산출서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단가조사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#REF"/>
      <sheetName val="COPING"/>
      <sheetName val="6PILE  (돌출)"/>
      <sheetName val="Macro1"/>
      <sheetName val="연결임시"/>
      <sheetName val="E총"/>
      <sheetName val="철거산출근거"/>
      <sheetName val="(포장)BOQ-실적공사"/>
      <sheetName val="암거날개벽재료집계"/>
      <sheetName val="사다리"/>
      <sheetName val="단가산출"/>
      <sheetName val="U-TYPE(1)"/>
      <sheetName val="횡배수관"/>
      <sheetName val="내역서(삼호)"/>
      <sheetName val="데리네이타현황"/>
      <sheetName val="남양시작동자105노65기1.3화1.2"/>
      <sheetName val="기본사항"/>
      <sheetName val="제경비"/>
      <sheetName val="국도접속 차도부수량"/>
      <sheetName val="일위대가목차"/>
      <sheetName val="슬래브(유곡)"/>
      <sheetName val="수량집계표(舊)"/>
      <sheetName val="토목"/>
      <sheetName val="Sheet1 (2)"/>
      <sheetName val="도급-집계"/>
      <sheetName val="품셈TABLE"/>
      <sheetName val="보도포장산출"/>
      <sheetName val="70%"/>
      <sheetName val="구조물공"/>
      <sheetName val="배수공"/>
      <sheetName val="부대공"/>
      <sheetName val="토공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데이타"/>
      <sheetName val="식재인부"/>
      <sheetName val="총괄내역서"/>
      <sheetName val="변수값"/>
      <sheetName val="중기상차"/>
      <sheetName val="AS복구"/>
      <sheetName val="중기터파기"/>
      <sheetName val="내역(원안-대안)"/>
      <sheetName val="200"/>
      <sheetName val="관급"/>
      <sheetName val="총괄표"/>
      <sheetName val="매매"/>
      <sheetName val="산출서"/>
      <sheetName val="관급자재"/>
      <sheetName val="DANGA"/>
      <sheetName val="기본자료"/>
      <sheetName val="집1"/>
      <sheetName val="진주방향"/>
      <sheetName val="마산방향"/>
      <sheetName val="마산방향철근집계"/>
      <sheetName val="절취및터파기"/>
      <sheetName val="부대시설"/>
      <sheetName val="Apt내역"/>
      <sheetName val="기기리스트"/>
      <sheetName val="1,2,3,4,5단위수량"/>
      <sheetName val="97 사업추정(WEKI)"/>
      <sheetName val="단가산출서"/>
      <sheetName val="현장"/>
      <sheetName val="자재단가"/>
      <sheetName val="일위목록"/>
      <sheetName val="요율"/>
      <sheetName val="수자재단위당"/>
      <sheetName val="공비대비"/>
      <sheetName val="용산1(해보)"/>
      <sheetName val="내역서전체"/>
      <sheetName val="주형"/>
      <sheetName val="산출근거"/>
      <sheetName val="참고자료"/>
      <sheetName val="참고사항"/>
      <sheetName val="노무비단가"/>
      <sheetName val="WEIGHT LIST"/>
      <sheetName val="J형측구단위수량"/>
      <sheetName val="유림골조"/>
      <sheetName val="시점교대"/>
      <sheetName val="투찰"/>
      <sheetName val="수안보-MBR1"/>
      <sheetName val="일반전기"/>
      <sheetName val="전신"/>
      <sheetName val="Sheet15"/>
      <sheetName val="수량집계"/>
      <sheetName val="잡비계산"/>
      <sheetName val="입찰안"/>
      <sheetName val="기타#9"/>
      <sheetName val="기둥(원형)"/>
      <sheetName val="기초공"/>
      <sheetName val="건축내역"/>
      <sheetName val="구조     ."/>
      <sheetName val="1.설계조건"/>
      <sheetName val="2공구산출내역"/>
      <sheetName val="DATA98"/>
      <sheetName val="맨홀"/>
      <sheetName val="YM-IL1"/>
      <sheetName val="DAN"/>
      <sheetName val="백호우계수"/>
      <sheetName val="OPGW기별"/>
      <sheetName val="9902"/>
      <sheetName val="단위중량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하부철근수량"/>
      <sheetName val="토공사(흙막이)"/>
      <sheetName val="적용건축"/>
      <sheetName val="지수"/>
      <sheetName val="깨기수량"/>
      <sheetName val="3.하중산정4.양수압5.지지력"/>
      <sheetName val="N賃率-職"/>
      <sheetName val="총차분(토목)"/>
      <sheetName val="구체2_0x2_0(3-5)"/>
      <sheetName val="구체집계2_0x2_0(5-7)"/>
      <sheetName val="구체2_0x2_0(5-7)"/>
      <sheetName val="기초일위"/>
      <sheetName val="급수"/>
      <sheetName val="내역서적용수량"/>
      <sheetName val="퇴직금(울산천상)"/>
      <sheetName val="횡배수관집현황(2공구)"/>
      <sheetName val="자재 집계표"/>
      <sheetName val="지수산정"/>
      <sheetName val="(A)내역서"/>
      <sheetName val="일위대가목록"/>
      <sheetName val="맨홀토공"/>
      <sheetName val="노면표시수량집계"/>
      <sheetName val="노면표지 수량"/>
      <sheetName val="마스터원본"/>
      <sheetName val="투찰금액"/>
      <sheetName val="단가산출(총괄)"/>
      <sheetName val="일위총괄"/>
      <sheetName val="흥양2교토공집계표"/>
      <sheetName val="도로구조공사비"/>
      <sheetName val="도로토공공사비"/>
      <sheetName val="여수토공사비"/>
      <sheetName val="표  지"/>
      <sheetName val="000000"/>
      <sheetName val="SORCE1"/>
      <sheetName val="EACT10"/>
      <sheetName val="토 적 표"/>
      <sheetName val="상부공"/>
      <sheetName val="정렬"/>
      <sheetName val="단가표"/>
      <sheetName val="포장수량산출"/>
      <sheetName val="토공총괄집계표"/>
      <sheetName val="제목(수량)"/>
      <sheetName val="수량총괄집계"/>
      <sheetName val="식재"/>
      <sheetName val="시설물"/>
      <sheetName val="식재출력용"/>
      <sheetName val="유지관리"/>
      <sheetName val="조도계산서 (도서)"/>
      <sheetName val="TIE-IN"/>
      <sheetName val="6호기"/>
      <sheetName val="Macro3"/>
      <sheetName val="Macro2"/>
      <sheetName val="원가계산서"/>
      <sheetName val="을"/>
      <sheetName val="교각토공"/>
      <sheetName val="고창방향"/>
      <sheetName val="집수정(600-700)"/>
      <sheetName val="쌍송교"/>
      <sheetName val="우수받이재료집계표"/>
      <sheetName val="L_RPTB~1"/>
      <sheetName val="공사비_NDE"/>
      <sheetName val="장비집계"/>
      <sheetName val="조경시설물"/>
      <sheetName val="노임단가 (2)"/>
      <sheetName val="당진1,2호기전선관설치및접지4차공사내역서-을지"/>
      <sheetName val="설계예산서"/>
      <sheetName val="단가목록"/>
      <sheetName val="장비단가표"/>
      <sheetName val="9GNG운반"/>
      <sheetName val="3.하중산정4.지지력"/>
      <sheetName val="토적표(1)"/>
      <sheetName val="고분전시관"/>
      <sheetName val="설비"/>
      <sheetName val="현장경비"/>
      <sheetName val=" 냉각수펌프"/>
      <sheetName val="공조기휀"/>
      <sheetName val="기계경비(시간당)"/>
      <sheetName val="램머"/>
      <sheetName val="기초자료입력"/>
      <sheetName val="양지교"/>
      <sheetName val="단위수량산출"/>
      <sheetName val="취수탑"/>
      <sheetName val="본체"/>
      <sheetName val="안정검토"/>
      <sheetName val="설비내역"/>
      <sheetName val="본공사"/>
      <sheetName val="간선계산"/>
      <sheetName val="정부노임단가"/>
      <sheetName val="조명율표"/>
      <sheetName val="역T형교대(직접기초)"/>
      <sheetName val="토공사"/>
      <sheetName val="설계서(본관)"/>
      <sheetName val="ITEM"/>
      <sheetName val="ilch"/>
      <sheetName val="초기화면"/>
      <sheetName val="실행대비"/>
      <sheetName val="설계조건 및 단면가정"/>
      <sheetName val="부재치수입력"/>
      <sheetName val="개요"/>
      <sheetName val="단가비교표"/>
      <sheetName val="예산서"/>
      <sheetName val="본선집계표"/>
      <sheetName val="1호맨홀토공"/>
      <sheetName val="설계서식"/>
      <sheetName val="설직재-1"/>
      <sheetName val="날개벽(TYPE1)"/>
      <sheetName val="로우프"/>
      <sheetName val="이토변실(A3-LINE)"/>
      <sheetName val="FRP산출근거"/>
      <sheetName val="주요량(96)"/>
      <sheetName val="내역서(사업소)"/>
      <sheetName val="환경기계공정표 (3)"/>
      <sheetName val="기본단가표"/>
      <sheetName val="산근(1)"/>
      <sheetName val="단가산출서총괄"/>
      <sheetName val="특수기호강도거푸집"/>
      <sheetName val="종배수관면벽신"/>
      <sheetName val="종배수관(신)"/>
      <sheetName val="내역표지"/>
      <sheetName val="가설공사비"/>
      <sheetName val="공조기(삭제)"/>
      <sheetName val="고정보수량집계"/>
      <sheetName val="웅진교-S2"/>
      <sheetName val="DATA 입력부"/>
      <sheetName val="콘_재료분리(1)"/>
      <sheetName val="건물"/>
      <sheetName val="4)유동표"/>
      <sheetName val="절성경계보강공현황및집계_"/>
      <sheetName val="구체집계2_0x2_0(7-10)"/>
      <sheetName val="구체2_0x2_0(7-10)"/>
      <sheetName val="구체집계2@2_5x2_5"/>
      <sheetName val="구체2@2_5x2_5"/>
      <sheetName val="구체집계3_0x2_0(0-3)"/>
      <sheetName val="대로근거"/>
      <sheetName val="(집계) 노면표시"/>
      <sheetName val="경율산정"/>
      <sheetName val="수량3"/>
      <sheetName val="설계기준"/>
      <sheetName val="DATA"/>
      <sheetName val="도근좌표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토공총"/>
      <sheetName val="표지 (2)"/>
      <sheetName val="값"/>
      <sheetName val="증감대비"/>
      <sheetName val="PSCbeam설계"/>
      <sheetName val="조명시설"/>
      <sheetName val="소업1교"/>
      <sheetName val="총괄갑_"/>
      <sheetName val="1.일반수량산출단면"/>
      <sheetName val="평형공사비"/>
      <sheetName val="설계내역서"/>
      <sheetName val="-레미콘집계"/>
      <sheetName val="-몰탈콘크리트"/>
      <sheetName val="기초자료"/>
      <sheetName val="코드표"/>
      <sheetName val="비탈면보호공수량산출"/>
      <sheetName val="상수도토공집계표"/>
      <sheetName val="Source"/>
      <sheetName val="재료비 (2)"/>
      <sheetName val="C1ㅇ"/>
      <sheetName val="기둥설계(no)"/>
      <sheetName val="기초판설계(교축직각)"/>
      <sheetName val="공사예산하조서(O.K)"/>
      <sheetName val="▣횡배수수량산출참고"/>
      <sheetName val="마감"/>
      <sheetName val="공토공단위당"/>
      <sheetName val="상선"/>
      <sheetName val="청천내"/>
      <sheetName val="SALE"/>
      <sheetName val="리스(CIF)산출"/>
      <sheetName val="5지진시"/>
      <sheetName val="도급"/>
      <sheetName val="자료"/>
      <sheetName val="제1차변경도급"/>
      <sheetName val="손익차9월2"/>
      <sheetName val="총괄"/>
      <sheetName val="천안IP공장자100노100물량110할증"/>
      <sheetName val="앨범표지"/>
      <sheetName val="Mc1"/>
      <sheetName val="맨홀(2~4)"/>
      <sheetName val="흄ꔀ수량집계"/>
      <sheetName val="동해title"/>
      <sheetName val="상-교대(A1-A2)"/>
      <sheetName val="중분대수량산출"/>
      <sheetName val="일반_x0005__x0000_"/>
      <sheetName val="일반圠_x0018_"/>
      <sheetName val="COA-17"/>
      <sheetName val="C-18"/>
      <sheetName val="전력구구조물산근"/>
      <sheetName val="8.석축단위(H=1.5M)"/>
      <sheetName val="기술조건"/>
      <sheetName val="호표"/>
      <sheetName val="1. 설계조건 2.단면가정 3. 하중계산"/>
      <sheetName val="DATA 입력란"/>
      <sheetName val="마감산출(다1)"/>
      <sheetName val="월말"/>
      <sheetName val="적용단위길이"/>
      <sheetName val="자료입력"/>
      <sheetName val="이름표지정"/>
      <sheetName val="기중"/>
      <sheetName val="일위2"/>
      <sheetName val="농로수량집계"/>
      <sheetName val="농로토공집계"/>
      <sheetName val="배수공시멘트 및 골재량산출"/>
      <sheetName val="ESC(K치)"/>
      <sheetName val="두앙"/>
      <sheetName val="토공정보"/>
      <sheetName val="건축기성"/>
      <sheetName val="평교-내역"/>
      <sheetName val="99년신청"/>
      <sheetName val="단위단가"/>
      <sheetName val="횡배수관수량집계"/>
      <sheetName val="횡 연장"/>
      <sheetName val="증감내역서"/>
      <sheetName val="강전사 (2)"/>
      <sheetName val="날개벽수량표"/>
      <sheetName val="맨홀수량산출"/>
      <sheetName val="공구"/>
      <sheetName val="현장식당(1)"/>
      <sheetName val="Total"/>
      <sheetName val="변압기 및 발전기 용량"/>
      <sheetName val="암거단위-1련"/>
      <sheetName val="날개수량1.5"/>
      <sheetName val="시설일위"/>
      <sheetName val="조명일위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OPGꀀ⑯"/>
      <sheetName val="OPGԯ_x0000_缀"/>
      <sheetName val="OPGᲕԯ"/>
      <sheetName val="98지급계획"/>
      <sheetName val="직접경비"/>
      <sheetName val="직접인건비"/>
      <sheetName val="설계조건"/>
      <sheetName val="식재가격"/>
      <sheetName val="식재총괄"/>
      <sheetName val="보차도경계석수량"/>
      <sheetName val="JUCKEYK"/>
      <sheetName val="문화재 시굴조사비(표지)"/>
      <sheetName val="공내역"/>
      <sheetName val="산출내역(하도)"/>
      <sheetName val="95MAKER"/>
      <sheetName val="토공집계"/>
      <sheetName val="안양1공구_건축"/>
      <sheetName val="원가계산서 "/>
      <sheetName val="파형강관및곡선부보강및날개벽"/>
      <sheetName val="도로정위치부표"/>
      <sheetName val="도로조사부표"/>
      <sheetName val="출력은 금물"/>
      <sheetName val="철근량"/>
      <sheetName val="바닥판"/>
      <sheetName val="입력DATA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2공구하도급내역서"/>
      <sheetName val="구천"/>
      <sheetName val="세부내역"/>
      <sheetName val="투찰추정"/>
      <sheetName val="도급내역5+800"/>
      <sheetName val="수목표준대가"/>
      <sheetName val="토량1-1"/>
      <sheetName val="도급금액"/>
      <sheetName val="재노경"/>
      <sheetName val="전선 및 전선관"/>
      <sheetName val="적현로"/>
      <sheetName val="설계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02자재"/>
      <sheetName val="단가 및 재료비"/>
      <sheetName val="중기사용료산출근거"/>
      <sheetName val="공비현2"/>
      <sheetName val="스톱로그내역"/>
      <sheetName val="98NS-N"/>
      <sheetName val="대치판정"/>
      <sheetName val="우각부보강"/>
      <sheetName val="우수"/>
      <sheetName val="06 일위대가목록"/>
      <sheetName val="맨홀_공사비"/>
      <sheetName val="토사(PE)"/>
      <sheetName val="지장물C"/>
      <sheetName val="일용노임단가"/>
      <sheetName val="1TL종점(1)"/>
      <sheetName val="패널"/>
      <sheetName val="특판제외"/>
      <sheetName val="XL4Poppy"/>
      <sheetName val="평형ԯ_x0000_缀"/>
      <sheetName val="갱문및옹벽집계"/>
      <sheetName val="4차월말"/>
      <sheetName val="Sheet17"/>
      <sheetName val="맨홀(0+460)"/>
      <sheetName val="수목데이타 "/>
      <sheetName val="해평견적"/>
      <sheetName val="토공수량산출"/>
      <sheetName val="토적계산서"/>
      <sheetName val="4.주beam"/>
      <sheetName val="2호맨홀공제수량"/>
      <sheetName val="Sensitivity"/>
      <sheetName val="파일의이용"/>
      <sheetName val="감리원배치기준"/>
      <sheetName val="발주설계서(당초)"/>
      <sheetName val="C-C(output)"/>
      <sheetName val="설계서을"/>
      <sheetName val="시설물기초"/>
      <sheetName val="흄관수睽꛲"/>
      <sheetName val="가로등위치"/>
      <sheetName val="Preface"/>
      <sheetName val="유역면적"/>
      <sheetName val="단면 (2)"/>
      <sheetName val="자갈,시멘트,모래산출"/>
      <sheetName val="-철근집계"/>
      <sheetName val="포장재료(1)"/>
      <sheetName val="-흄관집계"/>
      <sheetName val="출입구총집계"/>
      <sheetName val="평균높이산출근거"/>
      <sheetName val="중기사용료"/>
      <sheetName val="적용노임"/>
      <sheetName val="일반자재"/>
      <sheetName val="자재목록"/>
      <sheetName val="분뇨"/>
      <sheetName val="대비"/>
      <sheetName val="공사비산출서"/>
      <sheetName val="COVER"/>
      <sheetName val="8설7발"/>
      <sheetName val="내역서(기계)"/>
      <sheetName val="단중표"/>
      <sheetName val="통합"/>
      <sheetName val="주차구획선수량"/>
      <sheetName val="기자재비"/>
      <sheetName val="횡배수관설치현황"/>
      <sheetName val="기계설비표선정수장"/>
      <sheetName val="7_PILE__ԯ_x0000_缀_x0000_"/>
      <sheetName val="7_PILE__頀⮿︀䛕"/>
      <sheetName val="가도뻸"/>
      <sheetName val="7_PILE__䈀ᅪ԰_x0000_"/>
      <sheetName val="unit 4"/>
      <sheetName val="토목주소"/>
      <sheetName val="Back"/>
      <sheetName val="인입관수량총괄"/>
      <sheetName val="FOB발"/>
      <sheetName val="견적"/>
      <sheetName val="변수"/>
      <sheetName val="직재"/>
      <sheetName val="지급자재"/>
      <sheetName val="MOTOR"/>
      <sheetName val="1"/>
      <sheetName val="CODE1"/>
      <sheetName val="내역5"/>
      <sheetName val="골조시행"/>
      <sheetName val="ELECTRIC"/>
      <sheetName val="전등설비"/>
      <sheetName val="개소별수량산출"/>
      <sheetName val="업체별기성내역"/>
      <sheetName val="포장공자재집계표"/>
      <sheetName val="일람표(공정)"/>
      <sheetName val="내역1"/>
      <sheetName val="1차 내역서"/>
      <sheetName val="6.자재단가"/>
      <sheetName val="관접합및부설"/>
      <sheetName val="마감집계"/>
      <sheetName val="SULKEA"/>
      <sheetName val="터널조도"/>
      <sheetName val="CON'C"/>
      <sheetName val="교대(A1-A2)"/>
      <sheetName val="길어깨(현황)"/>
      <sheetName val="산출"/>
      <sheetName val="약전닥트"/>
      <sheetName val="건축부하"/>
      <sheetName val="FA설치명세"/>
      <sheetName val="FD"/>
      <sheetName val="화설내"/>
      <sheetName val="임시전기공사설계서"/>
      <sheetName val="인건비 "/>
      <sheetName val="일위대가(_x0005__x0000_"/>
      <sheetName val="수량집계표저ᡛ簀"/>
      <sheetName val="수량집계표渀빷ԯ"/>
      <sheetName val="집수정단위수량 "/>
      <sheetName val="사업부배부A"/>
      <sheetName val="4.2.1 마루높이 검토"/>
      <sheetName val="나.다.라.마.바.피복재 산정"/>
      <sheetName val="세금자료"/>
      <sheetName val="지우기"/>
      <sheetName val="Sheet6"/>
      <sheetName val="위치조"/>
      <sheetName val="특별교실"/>
      <sheetName val="6.교좌면보강"/>
      <sheetName val="경영혁신본부"/>
      <sheetName val="고양시"/>
      <sheetName val="CONCRETE"/>
      <sheetName val="도급자재"/>
      <sheetName val="구조물"/>
      <sheetName val="물가자료"/>
      <sheetName val="초"/>
      <sheetName val="접도구역경계표주畠_x0013_"/>
      <sheetName val="접도구역경계표주傠_x0013_"/>
      <sheetName val="접도구역경계표주_x0005__x0000_"/>
      <sheetName val="접도구역경계표주竈_x0013_"/>
      <sheetName val="접도구역경계표주挔_x0012_"/>
      <sheetName val="접도구역경계표주窨_x0013_"/>
      <sheetName val="접도구역경계표주齘_x0013_"/>
      <sheetName val="접도구역경계표주僀_x0013_"/>
      <sheetName val="간지양식"/>
      <sheetName val="일위怀፵"/>
      <sheetName val="접도구역경계표주헾】"/>
      <sheetName val="접도구역경계표주丵〒"/>
      <sheetName val="원가"/>
      <sheetName val="단면설계"/>
      <sheetName val="시점교︀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접도구역경계표주贸_x0013_"/>
      <sheetName val="통로암거 4.5 ×4.5 토피0~3m  수량 집계표0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단가표 (2)"/>
      <sheetName val="구체집계4_5x4丵〒_x0005__x0000__x0000__x0000_"/>
      <sheetName val="구체집계3_0x2尜_x0013_層_x0013_闰〒_x0005_"/>
      <sheetName val="구체집계4_5x4_5丵〒_x0005__x0000_"/>
      <sheetName val="구체집계3_0x2壸5丵⿋_x0005__x0000_"/>
      <sheetName val="변경내역"/>
      <sheetName val="구체집계3_0x2喐6嗜6丵⿄_x0005_"/>
      <sheetName val="구체집계4_5x4_5헾】_x0005__x0000_"/>
      <sheetName val="구체3_0x2_0(Ⰰ⡛琀⡛"/>
      <sheetName val="내역서(전체)"/>
      <sheetName val="예가내역서"/>
      <sheetName val="6공구(당초)"/>
      <sheetName val="지급자재缀ᨪ԰_x0000_缀"/>
      <sheetName val="지급자재ᰀ፜搀፜"/>
      <sheetName val="원가계산서(1공구)-헾⿆"/>
      <sheetName val="매탄-오"/>
      <sheetName val="매탄-합"/>
      <sheetName val="매산"/>
      <sheetName val="송죽c"/>
      <sheetName val="송죽"/>
      <sheetName val="순성토"/>
      <sheetName val="접도구역경계표주橂】"/>
      <sheetName val="아파트건축"/>
      <sheetName val="돈암사업"/>
      <sheetName val="배수관"/>
      <sheetName val="접도구역경계표주헾⽄"/>
      <sheetName val="변경현황"/>
      <sheetName val="접도구역경계표주鱨_x0013_"/>
      <sheetName val="접도구역경계표주風_x001a_"/>
      <sheetName val="9811"/>
      <sheetName val="부표총괄"/>
      <sheetName val="9509"/>
      <sheetName val="PipWT"/>
      <sheetName val="산근"/>
      <sheetName val="접도구역경계표주헾⾦"/>
      <sheetName val="구체3_5x3_5-8-1 "/>
      <sheetName val="구체3_0x2_0( ⱗ氀ⱗ"/>
      <sheetName val="깨기"/>
      <sheetName val="201동 산출근거"/>
      <sheetName val="구조물공1"/>
      <sheetName val="배수및구조물공1"/>
      <sheetName val="구체3_0x2_0(䈀ᅪ԰_x0000_"/>
      <sheetName val="woo(mac)"/>
      <sheetName val="주beam"/>
      <sheetName val="현대물량"/>
      <sheetName val="중기손료"/>
      <sheetName val="설계개요"/>
      <sheetName val="접도구역경계표주鹘%"/>
      <sheetName val="기간등록"/>
      <sheetName val="상부집계표"/>
      <sheetName val="경비2내역"/>
      <sheetName val="건축수량산출"/>
      <sheetName val="단砀⫵"/>
      <sheetName val="맨홀수량"/>
      <sheetName val="전차선로 물량표"/>
      <sheetName val="한강운반비"/>
      <sheetName val="공통(20-91)"/>
      <sheetName val="구체3_5x3_5-8-1退"/>
      <sheetName val="24분기"/>
      <sheetName val="안산기계장치"/>
      <sheetName val="과"/>
      <sheetName val="부대tu"/>
      <sheetName val="위치조렀"/>
      <sheetName val="위치조怀"/>
      <sheetName val="위치조ࠀ"/>
      <sheetName val="신공항A-9(원가수정)"/>
      <sheetName val="토공A"/>
      <sheetName val="3BL공동구 수량"/>
      <sheetName val="50201련박스"/>
      <sheetName val="토공산근"/>
      <sheetName val="CANOPY"/>
      <sheetName val="하수급견적대비"/>
      <sheetName val="투澘"/>
      <sheetName val="삭제금지단가"/>
      <sheetName val="구조물견적서"/>
      <sheetName val="포장직선구간"/>
      <sheetName val="투吐"/>
      <sheetName val="자재단가 (2)"/>
      <sheetName val="별표 "/>
      <sheetName val="분양금할인"/>
      <sheetName val="중로근거"/>
      <sheetName val="구체집계2_0x2_0(7-1렀቟"/>
      <sheetName val="내역률노무비"/>
      <sheetName val="투헾"/>
      <sheetName val="수입"/>
      <sheetName val="일위대가 집계표"/>
      <sheetName val="투_x0010_"/>
      <sheetName val="투䴨"/>
      <sheetName val="투䡲"/>
      <sheetName val="wall"/>
      <sheetName val="구체3_0x2_0(퀀቙ᰀቚ"/>
      <sheetName val="토목내역서"/>
      <sheetName val="토적표"/>
      <sheetName val="구체3_5x3_5-8-1ᰀ"/>
      <sheetName val="A_7"/>
      <sheetName val="단가(1)"/>
      <sheetName val="2000전체분"/>
      <sheetName val="TYPE1"/>
      <sheetName val="기㔀቎԰"/>
      <sheetName val="(4)소요정착장검토"/>
      <sheetName val="BQ"/>
      <sheetName val="재료집계"/>
      <sheetName val="Bid_Detail"/>
      <sheetName val="구체집계2_0x2䈀㉪ԯ_x0000_缀_x0000__x0000_"/>
      <sheetName val="수색정거장"/>
      <sheetName val="몰탈재료산출"/>
      <sheetName val="2.재료비"/>
      <sheetName val="1000 DB구축 부표"/>
      <sheetName val="시점부수량산출서"/>
      <sheetName val="피벗테이블데이터분석"/>
      <sheetName val="NO.3.PTA PLANT SD COST"/>
      <sheetName val="포장수량집계표"/>
      <sheetName val="A-LINE"/>
      <sheetName val="담장산출"/>
      <sheetName val="건축"/>
      <sheetName val="단가표+일위"/>
      <sheetName val="3.하중산정4.양수압5.지지︀"/>
      <sheetName val="자재단가(x)"/>
      <sheetName val="근로자자료입력"/>
      <sheetName val="참조"/>
      <sheetName val="교대시점"/>
      <sheetName val="자재비"/>
      <sheetName val="원가계산서 (변경계약) (3)"/>
      <sheetName val="1공구산출내역서"/>
      <sheetName val="Sheet1_(2)"/>
      <sheetName val="연결관단위"/>
      <sheetName val="기계변경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전기설계변경"/>
      <sheetName val="일위대가(계측기설치)"/>
      <sheetName val="부속동"/>
      <sheetName val="APT"/>
      <sheetName val="기계경비"/>
      <sheetName val="인부노임"/>
      <sheetName val="견적대비표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Ⅱ실행비목"/>
      <sheetName val="구체집계2@︀ᇕ԰_x0000_缀_x0000__x0000_"/>
      <sheetName val=" 상부공통집계(총괄)"/>
      <sheetName val="원가계산서(1공구)-蒈+"/>
      <sheetName val="구체3_5x3_5-8-1ׂ"/>
      <sheetName val="요_x0005_"/>
      <sheetName val="경산"/>
      <sheetName val="현ᰀ"/>
      <sheetName val="FRP산출근橂"/>
      <sheetName val="일위대橂⿭_x0005_"/>
      <sheetName val="공사비집계"/>
      <sheetName val="NYS"/>
      <sheetName val="구체집계2@栀ᚃ가ᚃ︀崙ԯ"/>
      <sheetName val="삼성동50"/>
      <sheetName val="특수선일위대가"/>
      <sheetName val="공문(신)"/>
      <sheetName val="예가표"/>
      <sheetName val="토목공사"/>
      <sheetName val="건축원가"/>
      <sheetName val="포장자재집계표"/>
      <sheetName val="갑지(추정)"/>
      <sheetName val="실행내역서을지"/>
      <sheetName val="환산"/>
      <sheetName val="교대토공시점"/>
      <sheetName val="SLAB&quot;1&quot;"/>
      <sheetName val="여과지동"/>
      <sheetName val="교대일반수량"/>
      <sheetName val="신당동집계표"/>
      <sheetName val="안정검토(온1)"/>
      <sheetName val="문학간접"/>
      <sheetName val="간접"/>
      <sheetName val="도장수량(하1)"/>
      <sheetName val="6狈譈"/>
      <sheetName val="6磈᎙"/>
      <sheetName val="6È_x0000_"/>
      <sheetName val="6ᣈᎍ"/>
      <sheetName val="unitpric"/>
      <sheetName val="지점별강우량"/>
      <sheetName val="noyim"/>
      <sheetName val="1단계"/>
      <sheetName val="구체집계2_0x2_0(5-7ׇ"/>
      <sheetName val="설계예시"/>
      <sheetName val="고유코드_설계"/>
      <sheetName val="97_사업추정(WEKI)"/>
      <sheetName val="구체2_0x2_0(3-5_x0005_"/>
      <sheetName val="배수문수량산출(3)"/>
      <sheetName val="구체2_0x2_0(3-5헾"/>
      <sheetName val="6׈_x0000_"/>
      <sheetName val="7⠀ᩗ"/>
      <sheetName val="단﹃ᇕ"/>
      <sheetName val="난간,앙카"/>
      <sheetName val="용소리교"/>
      <sheetName val="5흙막이"/>
      <sheetName val="일반수량총괄집계"/>
      <sheetName val="표지-내역서壒〚_x0005__x0000_"/>
      <sheetName val="1,2공구원가계산서"/>
      <sheetName val="화산경계"/>
      <sheetName val="사업수지"/>
      <sheetName val="배열수식"/>
      <sheetName val="Shee__"/>
      <sheetName val="현장관리비"/>
      <sheetName val="도색집계"/>
      <sheetName val="0506생활권구적"/>
      <sheetName val="업체별기성"/>
      <sheetName val="정산서 "/>
      <sheetName val="SLAB"/>
      <sheetName val="찍기"/>
      <sheetName val="대,유,램"/>
      <sheetName val="G.R300경비"/>
      <sheetName val="위치조쀀"/>
      <sheetName val="국도접속_차도부수량"/>
      <sheetName val="마감산출"/>
      <sheetName val="2_12기존㔀ԯ_x0000_缀"/>
      <sheetName val="가CP"/>
      <sheetName val="계정"/>
      <sheetName val="교통처리우회도로"/>
      <sheetName val="Total 단위경유량집계"/>
      <sheetName val="수로암거"/>
      <sheetName val="내역서 제출"/>
      <sheetName val="단   산"/>
      <sheetName val="실    단"/>
      <sheetName val="단가일람"/>
      <sheetName val="조경일람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★도급내역"/>
      <sheetName val="총괄수량집계표"/>
      <sheetName val="원가 (2)"/>
      <sheetName val="공사비"/>
      <sheetName val="매출"/>
      <sheetName val="98수문일위"/>
      <sheetName val="7_PILE__︀ᇕ԰_x0000_"/>
      <sheetName val="개략"/>
      <sheetName val="참조자료"/>
      <sheetName val="구체2_0x2_0(3-5_x0010_"/>
      <sheetName val="구체2_0x2_0(3-5菸"/>
      <sheetName val="구체집계2_0x2_0(5-7ԯ"/>
      <sheetName val="코드1(매출계정)"/>
      <sheetName val="코드2(원가계정)"/>
      <sheetName val="코드5(투자비계정)"/>
      <sheetName val="구분자"/>
      <sheetName val="단  가  대  비  표"/>
      <sheetName val="일  위  대  가  목  록"/>
      <sheetName val="AHU집계"/>
      <sheetName val="투䱨"/>
      <sheetName val="투㟨"/>
      <sheetName val="자재수량"/>
      <sheetName val="기본단가"/>
      <sheetName val="인건비단가"/>
      <sheetName val="구체2_0x︀ᇕ԰_x0000_缀_x0000__x0000__x0000_"/>
      <sheetName val="계산조건"/>
      <sheetName val="공통가설공사"/>
      <sheetName val="가설건물"/>
      <sheetName val="인수공규격"/>
      <sheetName val="96노임기준"/>
      <sheetName val="총수량집계표"/>
      <sheetName val="소야공정계획표"/>
      <sheetName val="SG"/>
      <sheetName val="도기류"/>
      <sheetName val="노임이"/>
      <sheetName val="구체집계2_0x2_0(7-렀቟԰"/>
      <sheetName val="원심력수로관"/>
      <sheetName val="3.7교축하중"/>
      <sheetName val="조명율_x0005_"/>
      <sheetName val="내역서(삼礊め"/>
      <sheetName val="국내조달(통합-1)"/>
      <sheetName val="토량산출서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기계설비"/>
      <sheetName val="S1,3"/>
      <sheetName val="카니발(자105노60)"/>
      <sheetName val="대포2교접속"/>
      <sheetName val="천방교접속"/>
      <sheetName val="공량산출서"/>
      <sheetName val="이름정의"/>
      <sheetName val="98비정기소모"/>
      <sheetName val="목재동바리"/>
      <sheetName val="교량하부공"/>
      <sheetName val="외주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일반부표"/>
      <sheetName val="3련 BOX"/>
      <sheetName val="다곡2교"/>
      <sheetName val="C_배䤊⾛_x0005_"/>
      <sheetName val="C_배哐.唜"/>
      <sheetName val="투尜"/>
      <sheetName val="맨홀조서"/>
      <sheetName val="단가대비표"/>
      <sheetName val="3.바닥판설계"/>
      <sheetName val="예산총괄표"/>
      <sheetName val="약품공급2"/>
      <sheetName val="(4-2)열관류값-2"/>
      <sheetName val="工관리비율"/>
      <sheetName val="工완성공사율"/>
      <sheetName val="배수내역"/>
      <sheetName val="MixBed"/>
      <sheetName val="CondPol"/>
      <sheetName val="교통대책내역"/>
      <sheetName val="교육종류"/>
      <sheetName val="우수공"/>
      <sheetName val="세계수요종합OK"/>
      <sheetName val="경영계획1월"/>
      <sheetName val="토목내역서 (도급단가)"/>
      <sheetName val="전睮"/>
      <sheetName val="위치조_x0001_"/>
      <sheetName val="단䈀ᅪ"/>
      <sheetName val="Proposal"/>
      <sheetName val="펌프장토공수량산출"/>
      <sheetName val="전_x0000_"/>
      <sheetName val="일0_x0000_䠀"/>
      <sheetName val="일0_x0000_ "/>
      <sheetName val="도阀"/>
      <sheetName val="도급기성"/>
      <sheetName val="2_14집䈀ᅪ"/>
      <sheetName val="2_14집԰_x0000_"/>
      <sheetName val="주요량(⍠」_x0005_"/>
      <sheetName val="음성방향"/>
      <sheetName val="위치조쐀"/>
      <sheetName val="위치조䈀"/>
      <sheetName val="4)유԰_x0000_"/>
      <sheetName val="도급내역서"/>
      <sheetName val="맨1"/>
      <sheetName val="식재출0_x0000_"/>
      <sheetName val="식재출砀鄌"/>
      <sheetName val="일반ㅿ"/>
      <sheetName val="상 부"/>
      <sheetName val="대전-교대(A1-A2)"/>
      <sheetName val="환율"/>
      <sheetName val="정산노무"/>
      <sheetName val="정산재료"/>
      <sheetName val="단가품"/>
      <sheetName val="부총"/>
      <sheetName val="사당"/>
      <sheetName val="A-4"/>
      <sheetName val="제잡비계산"/>
      <sheetName val="수목데이타"/>
      <sheetName val="단가산출2"/>
      <sheetName val="일위단위"/>
      <sheetName val="WORK"/>
      <sheetName val="기초0_x0000__x0000__x0010_"/>
      <sheetName val="기초0_x0000_蠀q"/>
      <sheetName val="기초Á_x0000_怀ô"/>
      <sheetName val="보고서원고"/>
      <sheetName val="옹벽"/>
      <sheetName val="기ԯ_x0000_缀"/>
      <sheetName val="암거단위"/>
      <sheetName val="견적대비"/>
      <sheetName val="단락전류-A"/>
      <sheetName val="투_x0000_"/>
      <sheetName val="투暷"/>
      <sheetName val="투㚈"/>
      <sheetName val="원가계산서(공사)"/>
      <sheetName val="Y-WORK"/>
      <sheetName val="전기"/>
      <sheetName val="3.2산출근거(감독)"/>
      <sheetName val="별첨-기계경비 산출목록"/>
      <sheetName val="tggwan(mac)"/>
      <sheetName val="원가계산서(1栆ⅎ_x0000_⷇쐋ꍣ"/>
      <sheetName val="부표(010427)"/>
      <sheetName val="FRP산출근ᛅ"/>
      <sheetName val="일위총괄표"/>
      <sheetName val="FRP산출근헾"/>
      <sheetName val="C_배수ԯ_x0000_"/>
      <sheetName val="C_배수︀ᇕ"/>
      <sheetName val="2축기둥해석"/>
      <sheetName val="5.세운W-A"/>
      <sheetName val="시설물일위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포장총괄집계표"/>
      <sheetName val="A4"/>
      <sheetName val="열린교실"/>
      <sheetName val="형틀공사"/>
      <sheetName val="건축설비"/>
      <sheetName val="검토"/>
      <sheetName val="종배수관"/>
      <sheetName val="편입용지조서"/>
      <sheetName val="대비표"/>
      <sheetName val="대호방조제 접속공"/>
      <sheetName val="GSTOTAL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외국인산업연수생"/>
      <sheetName val="교통처리우회도㄁"/>
      <sheetName val="조명율丵"/>
      <sheetName val="조명율汐"/>
      <sheetName val="조명율橂"/>
      <sheetName val="조명율劀"/>
      <sheetName val="L40 B19.9"/>
      <sheetName val="내역서 "/>
      <sheetName val="1~69"/>
      <sheetName val="규준틀"/>
      <sheetName val="설계명세"/>
      <sheetName val="위치조瀀"/>
      <sheetName val="일반㉚"/>
      <sheetName val="일반_x0000__x0000_"/>
      <sheetName val="제잡비집계"/>
      <sheetName val="PLP"/>
      <sheetName val="물가시세표"/>
      <sheetName val="6PILE__(돌출)"/>
      <sheetName val="남양시작동자105노65기1_3화1_2"/>
      <sheetName val="세동별비상"/>
      <sheetName val="기䈀嵪ԯ"/>
      <sheetName val="6㔀቎"/>
      <sheetName val="안전시설내역서"/>
      <sheetName val="구체집계2_0x2_x0000__x0000_Ԁ_x0000_耀_xda3b__x0002_"/>
      <sheetName val="구체집계2_0x2_x0000__x0000_Ԁ_x0000_쀀_x0002_"/>
      <sheetName val="오동"/>
      <sheetName val="대조"/>
      <sheetName val="나한"/>
      <sheetName val="AC포장수량"/>
      <sheetName val="단֬큭࠯"/>
      <sheetName val="원가계婌."/>
      <sheetName val="토공분배표"/>
      <sheetName val="단면별연장"/>
      <sheetName val="DATA(BAC)"/>
      <sheetName val="Macro(전기)"/>
      <sheetName val="사급자재총괄"/>
      <sheetName val="역T형교대(말뚝기초)"/>
      <sheetName val="토공총괄헾⿷_x0005_"/>
      <sheetName val="집수정단위수량600 "/>
      <sheetName val="3지구단위"/>
      <sheetName val="산근터빈"/>
      <sheetName val="DATA_BAC_"/>
      <sheetName val="2. 공원조도"/>
      <sheetName val="2_1︀ᇕ԰"/>
      <sheetName val="1.설계기준"/>
      <sheetName val="횡배수관수량"/>
      <sheetName val="6_x0005__x000a_"/>
      <sheetName val="계수시트"/>
      <sheetName val="6ᣈᦘ"/>
      <sheetName val="6⣈⦘"/>
      <sheetName val="도로경계블럭연장조서"/>
      <sheetName val="TTL"/>
      <sheetName val="출금실적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용수량(생활용수)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부대공-수량증감 내역서"/>
      <sheetName val="3.하중계산"/>
      <sheetName val="판정1교토공"/>
      <sheetName val="원가서"/>
      <sheetName val="[배수관공(IC).xls]원가계☦: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1련박스"/>
      <sheetName val="역T형"/>
      <sheetName val="2공구餀ኘ԰_x0000_"/>
      <sheetName val="내역서적용수량 (지방도893)"/>
      <sheetName val="OPG_x000d__x0000__x0000_"/>
      <sheetName val="미비용95"/>
      <sheetName val="연도MASTER"/>
      <sheetName val="BLOCK(1)"/>
      <sheetName val="투㞘"/>
      <sheetName val="단면제원"/>
      <sheetName val="투㒨"/>
      <sheetName val="투槓"/>
      <sheetName val="단 box"/>
      <sheetName val="대창(함평)"/>
      <sheetName val="대창(장성)"/>
      <sheetName val="장비경비"/>
      <sheetName val="품셈"/>
      <sheetName val="석축설면"/>
      <sheetName val="설계내역2"/>
      <sheetName val="횡배위치"/>
      <sheetName val="간지 (0)"/>
      <sheetName val="기성고"/>
      <sheetName val="예산"/>
      <sheetName val="상행-교대(A1-A2)"/>
      <sheetName val="EQT-ESTN"/>
      <sheetName val="2.냉난방설비공사"/>
      <sheetName val="주요자재단가"/>
      <sheetName val="명세서"/>
      <sheetName val="콘크리트채움모래"/>
      <sheetName val="기타방호시설"/>
      <sheetName val="위치조耀"/>
      <sheetName val="위치조"/>
      <sheetName val="투丵"/>
      <sheetName val="투_x0005_"/>
      <sheetName val="OPG䈀塪ԯ"/>
      <sheetName val="OPG䈀屪ԯ"/>
      <sheetName val="I一般比"/>
      <sheetName val="박스암거2.5x2.0"/>
      <sheetName val="포장재료집계표"/>
      <sheetName val="포장면적산출"/>
      <sheetName val="포장수량집계"/>
      <sheetName val="BOX"/>
      <sheetName val="출력X"/>
      <sheetName val="교대일반수량총괄집계표"/>
      <sheetName val="공통가설"/>
      <sheetName val="LOPCALC"/>
      <sheetName val="제2호단위수량"/>
      <sheetName val="횡배수관위치조서"/>
      <sheetName val="공사비증(-)䈀४԰_x0000_"/>
      <sheetName val="제출내역 (2)"/>
      <sheetName val="상세"/>
      <sheetName val="예산M11A"/>
      <sheetName val="구체집계2_0x2_︀뗕ԯ_x0000_缀_x0000_"/>
      <sheetName val="SANBAISU"/>
      <sheetName val="연결관연장"/>
      <sheetName val="익산"/>
      <sheetName val="대가목록"/>
      <sheetName val="2000양배"/>
      <sheetName val="주공 갑지"/>
      <sheetName val="별표"/>
      <sheetName val="집계(2)"/>
      <sheetName val="공기주입기 설치공사"/>
      <sheetName val="기본1"/>
      <sheetName val="수정일위대가"/>
      <sheetName val="안동예산서"/>
      <sheetName val="2공구자재집"/>
      <sheetName val="위치조Ԁ"/>
      <sheetName val="단가산출1"/>
      <sheetName val="수량집계_x0000__x0000_Ԁ_x0000_"/>
      <sheetName val="1.설계기준 "/>
      <sheetName val="99사업계획"/>
      <sheetName val="9900"/>
      <sheetName val="소총괄표1"/>
      <sheetName val="990_x0000_"/>
      <sheetName val="990Ð"/>
      <sheetName val="990_x0010_"/>
      <sheetName val="덧씌우기구간수량산출1"/>
      <sheetName val="data2"/>
      <sheetName val="BJJIN"/>
      <sheetName val="1-21_토적"/>
      <sheetName val="pier-1"/>
      <sheetName val="회사정보"/>
      <sheetName val="일반䈀ᅪ"/>
      <sheetName val="DATE2001"/>
      <sheetName val="평가데이터"/>
      <sheetName val="고정보爇譈0_x0000_"/>
      <sheetName val="고정보䠉ፓ　冂"/>
      <sheetName val="1호԰_x0000_缀_x0000_"/>
      <sheetName val="1호堀᎟鰀᎟"/>
      <sheetName val="데이터관리"/>
      <sheetName val="재직(경력)증명서"/>
      <sheetName val="총 괄 표"/>
      <sheetName val="일缀뼪ԯ"/>
      <sheetName val="일ԯ_x0000_缀"/>
      <sheetName val="일　⹹缀"/>
      <sheetName val="구체"/>
      <sheetName val="좌측날개벽"/>
      <sheetName val="우측날개벽"/>
      <sheetName val="일᠀㕗꜀"/>
      <sheetName val="일꜀䞵ԯ"/>
      <sheetName val="일︀ổԯ"/>
      <sheetName val="일怀⅒가"/>
      <sheetName val="일耀㩗찀"/>
      <sheetName val="위치조⣇"/>
      <sheetName val="노무,재료"/>
      <sheetName val="재"/>
      <sheetName val="조서"/>
      <sheetName val="배수계"/>
      <sheetName val="노임목록"/>
      <sheetName val="중기목록"/>
      <sheetName val="물가"/>
      <sheetName val="나"/>
      <sheetName val="가압장구체수량산출서"/>
      <sheetName val="폐기물"/>
      <sheetName val="공사비증(-)/_x0000_頀_x0014_"/>
      <sheetName val="4차원가계산서"/>
      <sheetName val="※참고자료※"/>
      <sheetName val="1__설계조건_2_단면가정_3__하중계산"/>
      <sheetName val="DATA_입력란"/>
      <sheetName val="변화치수"/>
      <sheetName val="일반맨홀수량집계(A-7 LINE)"/>
      <sheetName val="실행예산 명세표"/>
      <sheetName val="결재(카메라)"/>
      <sheetName val="수맨"/>
      <sheetName val="배1"/>
      <sheetName val="지수산_x0000_"/>
      <sheetName val="배관단가조사서"/>
      <sheetName val="EJ"/>
      <sheetName val="장비가동"/>
      <sheetName val="일반︀賕"/>
      <sheetName val="입력"/>
      <sheetName val="신규부표총괄"/>
      <sheetName val="자재조서(2007년 3월)"/>
      <sheetName val="신규품셈총괄"/>
      <sheetName val="노임9월"/>
      <sheetName val="9.Attach"/>
      <sheetName val="A2"/>
      <sheetName val="제출견적서 - 원본 "/>
      <sheetName val="L_RPTA05_목록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DB"/>
      <sheetName val="도색수량산출근거(중로1류)"/>
      <sheetName val="근무계획표 (전체)"/>
      <sheetName val="front"/>
      <sheetName val="저류지수량집계"/>
      <sheetName val="예산내역"/>
      <sheetName val="아스콘포장(중로)"/>
      <sheetName val="BSD (2)"/>
      <sheetName val="주요량/_x0000_저Í"/>
      <sheetName val="구체집계2_0x2_x0000__x0000_Ԁ_x0000__x0000_Ŋ_x0005__x0000_"/>
      <sheetName val="명부"/>
      <sheetName val="토지-2731"/>
      <sheetName val="토지-181(2)"/>
      <sheetName val="농서동"/>
      <sheetName val="영천리"/>
      <sheetName val="손익차_x0000__x0000_굘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토공검토G"/>
      <sheetName val="CTEMCOST"/>
      <sheetName val="실행예산SHEET도장재검토"/>
      <sheetName val="배수관및곡선부보강및날개벽"/>
      <sheetName val="카렌스센터계량기설치공사"/>
      <sheetName val="구체3_5x3_5-8-1朏"/>
      <sheetName val="2_13날개벽ֳ_x0000_缀"/>
      <sheetName val="수정계획3"/>
      <sheetName val="R-F-타공종"/>
      <sheetName val="slab집계"/>
      <sheetName val="슬래브(0)"/>
      <sheetName val="슬래브"/>
      <sheetName val="슬래브(1)"/>
      <sheetName val="mb1슬래브송도"/>
      <sheetName val="mb1슬래브송도2"/>
      <sheetName val="ABUT집계"/>
      <sheetName val="A(Rev.3)"/>
      <sheetName val="대구-교대(A1)"/>
      <sheetName val="X17-TOTAL"/>
      <sheetName val="단가표 _x0003__x0004_ÿ"/>
      <sheetName val="공종단가"/>
      <sheetName val="일위렀庫"/>
      <sheetName val="프로젝트"/>
      <sheetName val="POOM_MOTO"/>
      <sheetName val="POOM_MOTO2"/>
      <sheetName val="자재조사표"/>
      <sheetName val="일반부표집계표"/>
      <sheetName val="연부97-1"/>
      <sheetName val="갑지1"/>
      <sheetName val="하부철근수က"/>
      <sheetName val="효성CB 1P기초"/>
      <sheetName val="산수배수"/>
      <sheetName val="집수정단위수량"/>
      <sheetName val="구체2_0X2_0(0-3堀"/>
      <sheetName val="노견단위수량"/>
      <sheetName val="P&amp;L(Ahn)"/>
      <sheetName val="설명서 "/>
      <sheetName val="측구공수량집계"/>
      <sheetName val="배수장토목공사비"/>
      <sheetName val="운반_골재_5km"/>
      <sheetName val="쌍송_x0000_"/>
      <sheetName val="인건비"/>
      <sheetName val="원가계산 (2)"/>
      <sheetName val="6퇈ꚲ"/>
      <sheetName val="2-1. 경관조명 내역총괄표"/>
      <sheetName val="첨부1"/>
      <sheetName val="기성우리"/>
      <sheetName val="설계명세서"/>
      <sheetName val="21301동"/>
      <sheetName val="정물량"/>
      <sheetName val="1안"/>
      <sheetName val="원가_x0001__x0000_䀀"/>
      <sheetName val="원가ⴀ癆顶"/>
      <sheetName val="원가顶๔꤂"/>
      <sheetName val="건   축"/>
      <sheetName val="JUCK"/>
      <sheetName val="간접경상비"/>
      <sheetName val="현장관리비데이타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단"/>
      <sheetName val="조작대(1연)"/>
      <sheetName val="2013년상반기"/>
      <sheetName val="2.단면가정"/>
      <sheetName val="설계서"/>
      <sheetName val="접속슬라브"/>
      <sheetName val="부안일위"/>
      <sheetName val="사통"/>
      <sheetName val="건축명"/>
      <sheetName val="기계명"/>
      <sheetName val="전기명"/>
      <sheetName val="토목명"/>
      <sheetName val="단가_x0005__x0000_"/>
      <sheetName val="도급정산"/>
      <sheetName val="공통단가"/>
      <sheetName val="운반비"/>
      <sheetName val="가설공사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용역비산출"/>
      <sheetName val="단가籀%"/>
      <sheetName val="단가艐Ⱦ"/>
      <sheetName val="단가菘_x0019_"/>
      <sheetName val="Stem Footing"/>
      <sheetName val="FRP산출근_x0000_"/>
      <sheetName val="3연box"/>
      <sheetName val="︀ᇕ"/>
      <sheetName val="교대"/>
      <sheetName val="남평내역"/>
      <sheetName val="일반栀䒘"/>
      <sheetName val="일반뀀⋔"/>
      <sheetName val="이토변실(A3-LI礊⿨_x0005_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배수공 주요자재 집계표"/>
      <sheetName val="01"/>
      <sheetName val="공조기"/>
      <sheetName val="몰탈콘크리트"/>
      <sheetName val="철근집계"/>
      <sheetName val="7_PILE__崀ሹ԰_x0000_"/>
      <sheetName val="법면단"/>
      <sheetName val="하부철근수砀"/>
      <sheetName val="하부철근수_x0000_"/>
      <sheetName val="양지䬨"/>
      <sheetName val="토滰%"/>
      <sheetName val="일반쌒"/>
      <sheetName val="상부_x0000_"/>
      <sheetName val="일반䠀᝶"/>
      <sheetName val="일반_xd800_ឈ"/>
      <sheetName val="일반栓椈"/>
      <sheetName val="일반厌"/>
      <sheetName val="TYPE-A,B,C,D"/>
      <sheetName val="계림(함평)"/>
      <sheetName val="계림(장성)"/>
      <sheetName val="1호철근량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승용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주요량(헾】_x0005_"/>
      <sheetName val="교량"/>
      <sheetName val="정보매체A동"/>
      <sheetName val="본선차로수량집계표"/>
      <sheetName val="공사비내역서"/>
      <sheetName val="기본자료입력"/>
      <sheetName val="TOT"/>
      <sheetName val="2_1ᝓ㰀"/>
      <sheetName val="공사요율"/>
      <sheetName val="수량집계표(12)"/>
      <sheetName val="수량집계표(34)"/>
      <sheetName val="손익차蚘_x001b_泌"/>
      <sheetName val="마사"/>
      <sheetName val="소화실적"/>
      <sheetName val="산출근거(조건값)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지장물평가기준"/>
      <sheetName val="슬래브 -연속(3경간)"/>
      <sheetName val="토지평가조서"/>
      <sheetName val="캠프용산(토지조서,원본)"/>
      <sheetName val="아파트기초자료"/>
      <sheetName val="대지권지분"/>
      <sheetName val="상가기초자료"/>
      <sheetName val="종전자산"/>
      <sheetName val="기타ကṕ"/>
      <sheetName val="기타╗"/>
      <sheetName val="기타䀀ὕ"/>
      <sheetName val="신천3호용수로"/>
      <sheetName val="구체2@2_5x栀Ẅ가"/>
      <sheetName val="메인거더-크로스빔200연결부"/>
      <sheetName val="제-노임"/>
      <sheetName val="제직재"/>
      <sheetName val="토공사ԯ_x0000_缀_x0000__x0000_"/>
      <sheetName val="소포내역 (2)"/>
      <sheetName val="설계표지"/>
      <sheetName val="간접공사비 적용요율"/>
      <sheetName val="BOX-1510"/>
      <sheetName val="집계표(육상)"/>
      <sheetName val="실행갑지"/>
      <sheetName val="강교(Sub)"/>
      <sheetName val="일반토공견적"/>
      <sheetName val="일반_x0000_樀"/>
      <sheetName val="재료비단가"/>
      <sheetName val="자재계산서"/>
      <sheetName val="주소록"/>
      <sheetName val="식생블럭단위수량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IT-BAT"/>
      <sheetName val="WING3"/>
      <sheetName val="type-F1"/>
      <sheetName val="CONTENTS"/>
      <sheetName val="1호인버트수량"/>
      <sheetName val="단관데이터"/>
      <sheetName val="이형관데이터"/>
      <sheetName val="현황CODE"/>
      <sheetName val="손익현황"/>
      <sheetName val="Tota_x0005_"/>
      <sheetName val="관급자재대"/>
      <sheetName val="연습"/>
      <sheetName val="변경원가서갑"/>
      <sheetName val="수량 Ὑ"/>
      <sheetName val="(C)원내역"/>
      <sheetName val="횡배수_x0006__x0005__x0006__x0006__x0007__x000a__x0006__x000b__x000d_"/>
      <sheetName val="ࠀЀऀ܀ЀȀࠀȀ؀؀؀؀Ȁ"/>
      <sheetName val="내역서2안"/>
      <sheetName val="집"/>
      <sheetName val="EQ-R1"/>
      <sheetName val="6က_x0000_"/>
      <sheetName val="위치조_x0000_"/>
      <sheetName val="토적단위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중기가격"/>
      <sheetName val="기본"/>
      <sheetName val="관로공사"/>
      <sheetName val="전력구현황"/>
      <sheetName val="고압계통도(장한DL)"/>
      <sheetName val="공사설계서"/>
      <sheetName val="부하LOAD"/>
      <sheetName val="포장BOQ"/>
      <sheetName val="안정계산"/>
      <sheetName val="6ト焫"/>
      <sheetName val="6뇈쫀"/>
      <sheetName val="기본(98)"/>
      <sheetName val="1단계총괄내역서"/>
      <sheetName val="XXX"/>
      <sheetName val="복주식단위수량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단위중기"/>
      <sheetName val="데리네이타_x000c_콐"/>
      <sheetName val="⑘"/>
      <sheetName val="옥외등신설"/>
      <sheetName val="저케CV22신설"/>
      <sheetName val="저케CV38신설"/>
      <sheetName val="저케CV8신설"/>
      <sheetName val="접지3종"/>
      <sheetName val="3.하중산정4ࠀ᭷䰀᭷︀곕ԯ_x0000_缀"/>
      <sheetName val="횡배수관집현황堀፾鰀፾︀"/>
      <sheetName val="개별직종노임단가(2002.5)"/>
      <sheetName val="구체집계3_0x2_0(0_x0010__x0000_爰"/>
      <sheetName val="사  업  비  수  지  예  산  서"/>
      <sheetName val="공사비총괄표"/>
      <sheetName val="적용(기계)"/>
      <sheetName val="세목전체"/>
      <sheetName val="수공기"/>
      <sheetName val="48평형"/>
      <sheetName val="62평형"/>
      <sheetName val="표지_토공"/>
      <sheetName val="1@3.0X2.0(저류지1)(1)"/>
      <sheetName val="난간벽-3련"/>
      <sheetName val="구체집계2_0x2_׃⾯_x0000__x0000_ၰ_x0000_"/>
      <sheetName val="구체집계2_0x2_׃⾯_x0000__x0000_ቨ_x0000_"/>
      <sheetName val="인건-측정"/>
      <sheetName val="990Å"/>
      <sheetName val="기성내역서"/>
      <sheetName val="청주(철골발주의뢰서)"/>
      <sheetName val="단위량당중기"/>
      <sheetName val="1.공사원가계산서"/>
      <sheetName val="수량산출근거(본선)"/>
      <sheetName val="노임단"/>
      <sheetName val="운반공"/>
      <sheetName val="자재단"/>
      <sheetName val="장비단"/>
      <sheetName val="노무단가"/>
      <sheetName val="김포IO"/>
      <sheetName val="가시설수량"/>
      <sheetName val="1.물가시세표"/>
      <sheetName val="4.중기단가산출"/>
      <sheetName val="빗물받이(910-510-410)"/>
      <sheetName val="기타"/>
      <sheetName val="기타_xde00_"/>
      <sheetName val="기타࠸ᨷ"/>
      <sheetName val="기타띘̘"/>
      <sheetName val="건축내역서"/>
      <sheetName val="설비내역서"/>
      <sheetName val="전기내역서"/>
      <sheetName val="배수공집계표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전문하도급"/>
      <sheetName val="교량전기"/>
      <sheetName val="거래처자료등록"/>
      <sheetName val="신고분기설정참고"/>
      <sheetName val="용산1_해보_"/>
      <sheetName val="현장조사"/>
      <sheetName val="AV시스템"/>
      <sheetName val="수리보고서비"/>
      <sheetName val="흄관기초"/>
      <sheetName val="단재적표"/>
      <sheetName val="토공사뀀⭛렀徫ԯ"/>
      <sheetName val="원가계肈+"/>
      <sheetName val="원가계瑸_x001c_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예산명세서"/>
      <sheetName val="입력변수"/>
      <sheetName val="하부철근수저"/>
      <sheetName val="일਀鵹ԯ"/>
      <sheetName val="면수"/>
      <sheetName val="횡배수관집현喠.嗬.颙⽲"/>
      <sheetName val="Character"/>
      <sheetName val="maccp04"/>
      <sheetName val="수량집계︀⫕ԯ_x0000_"/>
      <sheetName val="수량집계ԯ_x0000_缀_x0000_"/>
      <sheetName val="수량집계저㪃ఀ㪄"/>
      <sheetName val="배수량"/>
      <sheetName val="로선구조"/>
      <sheetName val="일반ࠀ⏁"/>
      <sheetName val="말뚝기초(안정검토)-외측"/>
      <sheetName val="왕십리방향"/>
      <sheetName val="총괄-1"/>
      <sheetName val="역T형(H=6.0) (2)"/>
      <sheetName val="토목내역"/>
      <sheetName val="도급FORM"/>
      <sheetName val="1_3.견적(통합)"/>
      <sheetName val="자재집계"/>
      <sheetName val="정산ISSUE(T)"/>
      <sheetName val="현장식당(1ԅ"/>
      <sheetName val="현장식당(1ԃ"/>
      <sheetName val="현장식당(1က"/>
      <sheetName val="C_배수관㖰"/>
      <sheetName val="단위수량(출력X)"/>
      <sheetName val="소일위대가코드표"/>
      <sheetName val="BSD _2_"/>
      <sheetName val="기계경비1"/>
      <sheetName val="수량집계표 "/>
      <sheetName val="코드"/>
      <sheetName val="4월"/>
      <sheetName val="IMPEADENCE MAP 취수장"/>
      <sheetName val="TYPE-3"/>
      <sheetName val="교각계산"/>
      <sheetName val="현장관리비내역 "/>
      <sheetName val="당년매출집계"/>
      <sheetName val="배관BM(일반)"/>
      <sheetName val="LINE-8-1@1.5x1.5(TYPE-1)"/>
      <sheetName val="부대시︀"/>
      <sheetName val="[배수관공(IC).xls]공사비증(-)/_x0000_頀_x0014_"/>
      <sheetName val="품셈표"/>
      <sheetName val="철골"/>
      <sheetName val="가옥집계"/>
      <sheetName val="명세"/>
      <sheetName val="단산"/>
      <sheetName val="일대"/>
      <sheetName val="우수받이재료집阀葢"/>
      <sheetName val="Ⅴ-2.공종별내역"/>
      <sheetName val="원내역"/>
      <sheetName val="b_balju"/>
      <sheetName val="토적표(睬_x0015_"/>
      <sheetName val="단가입력"/>
      <sheetName val="우수공집계"/>
      <sheetName val="지출결의서"/>
      <sheetName val="총괄집계표"/>
      <sheetName val="개인DATA"/>
      <sheetName val="현장식당(1瀀"/>
      <sheetName val="현장식당(1_x0000_"/>
      <sheetName val="부산만덕"/>
      <sheetName val="수원율전"/>
      <sheetName val="안양주공"/>
      <sheetName val="표준일위대가"/>
      <sheetName val="파주"/>
      <sheetName val="국민연금"/>
      <sheetName val="5사남"/>
      <sheetName val="단堉⺆᠀"/>
      <sheetName val="단_x0000__x0000_"/>
      <sheetName val="원가Ȁ녾ԯ"/>
      <sheetName val="단0_x0000_退"/>
      <sheetName val="원가昂⭝_x0001_"/>
      <sheetName val="원가ⴀ譆⡵"/>
      <sheetName val="원가·_x0000_ "/>
      <sheetName val="원가甂㘼_x0001_"/>
      <sheetName val="원가_x0001__x0000_퀀"/>
      <sheetName val="원가_x0001__x0000_"/>
      <sheetName val="원가_x0000__x0000_က"/>
      <sheetName val="원가丂⳴_x0001_"/>
      <sheetName val="단Å_x0000_Ԁ"/>
      <sheetName val="단¬_x0000_Ԁ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고가수조"/>
      <sheetName val="공조기(삭제뀀"/>
      <sheetName val="분전함신설"/>
      <sheetName val="접지1종"/>
      <sheetName val="무안방향교대일반수량집계표"/>
      <sheetName val="기계data"/>
      <sheetName val="연장및면적(좌측)"/>
      <sheetName val="잡설비내역"/>
      <sheetName val="총괄직영"/>
      <sheetName val="도봉2지구"/>
      <sheetName val="104동"/>
      <sheetName val="남대문빌딩"/>
      <sheetName val="총괄자재집계표"/>
      <sheetName val="II손익관리"/>
      <sheetName val="BOX복구단위수량"/>
      <sheetName val="2.하중산정"/>
      <sheetName val="골조"/>
      <sheetName val="공제구간조서"/>
      <sheetName val="수지예산"/>
      <sheetName val="노무비갑지"/>
      <sheetName val="2.12기존배수관세척_x0000__x0000__x0018_[배수관공(IC).xls]2.1"/>
      <sheetName val="토공사頀▅︀ە԰"/>
      <sheetName val="990à"/>
      <sheetName val="DAT_x0000_"/>
      <sheetName val="전체 대가표"/>
      <sheetName val="견적서을지"/>
      <sheetName val="2_1催≘鰀"/>
      <sheetName val="2_1Ɡԯ"/>
      <sheetName val="03전반노무비"/>
      <sheetName val="식재일위대가"/>
      <sheetName val="전체제잡비"/>
      <sheetName val="2000년 공정표"/>
      <sheetName val="2차공사"/>
      <sheetName val="규격"/>
      <sheetName val="수종"/>
      <sheetName val="일위목莘"/>
      <sheetName val="구체2_0x2__x0000_赸Ƣ_x0000__x0000__x0000_"/>
      <sheetName val="구체2_0x2_ၒ_x0000__x0000__x0000_Ā_x0000_"/>
      <sheetName val="측량노임단가"/>
      <sheetName val="단가조사서"/>
      <sheetName val="수주추정"/>
      <sheetName val="RD제품개발투자비(매가)"/>
      <sheetName val="부대공수량산출"/>
      <sheetName val="이토변실"/>
      <sheetName val="구체2_0x2_0(50_x0000_耀"/>
      <sheetName val="구체3_0x2_0餀페ԯ_x0000_缀"/>
      <sheetName val="구체3_0x2_0頀ᕖ餀輦ԯ"/>
      <sheetName val="구체3_0x2_0餀㚘ԯ_x0000_缀"/>
      <sheetName val="자"/>
    </sheetNames>
    <definedNames>
      <definedName name="매크로11"/>
      <definedName name="매크로2"/>
      <definedName name="매크로4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 refreshError="1"/>
      <sheetData sheetId="284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/>
      <sheetData sheetId="588" refreshError="1"/>
      <sheetData sheetId="589"/>
      <sheetData sheetId="590"/>
      <sheetData sheetId="59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 refreshError="1"/>
      <sheetData sheetId="605" refreshError="1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 refreshError="1"/>
      <sheetData sheetId="792" refreshError="1"/>
      <sheetData sheetId="793" refreshError="1"/>
      <sheetData sheetId="794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 refreshError="1"/>
      <sheetData sheetId="1485" refreshError="1"/>
      <sheetData sheetId="1486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/>
      <sheetData sheetId="2004" refreshError="1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/>
      <sheetData sheetId="2272" refreshError="1"/>
      <sheetData sheetId="2273" refreshError="1"/>
      <sheetData sheetId="2274"/>
      <sheetData sheetId="2275"/>
      <sheetData sheetId="2276"/>
      <sheetData sheetId="2277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/>
      <sheetData sheetId="2329"/>
      <sheetData sheetId="2330"/>
      <sheetData sheetId="2331"/>
      <sheetData sheetId="2332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발송견적"/>
      <sheetName val="고분"/>
      <sheetName val="총괄집계표"/>
      <sheetName val="내역"/>
      <sheetName val="기계공사"/>
      <sheetName val="단가조사"/>
      <sheetName val="노무비"/>
      <sheetName val="일위대가(가설)"/>
      <sheetName val="#REF"/>
      <sheetName val="선정요령"/>
      <sheetName val="대치판정"/>
      <sheetName val="일위대가"/>
      <sheetName val="2공구산출내역"/>
      <sheetName val="정화조동내역"/>
      <sheetName val="연돌일위집계"/>
      <sheetName val="기본일위"/>
      <sheetName val="준검 내역서"/>
      <sheetName val="수량산출"/>
      <sheetName val="적현로"/>
      <sheetName val="2공구자재집"/>
      <sheetName val="직노"/>
      <sheetName val="단위단가"/>
      <sheetName val="Macro1"/>
      <sheetName val="단가목록"/>
      <sheetName val="Baby일위대가"/>
      <sheetName val="4.일위대가목차"/>
      <sheetName val="사원명부"/>
      <sheetName val="원형1호맨홀토공수량"/>
      <sheetName val="을지"/>
      <sheetName val="Sheet2"/>
      <sheetName val="갑지(추정)"/>
      <sheetName val="간선계산"/>
      <sheetName val="전신환매도율"/>
      <sheetName val="산수배수"/>
      <sheetName val="내역서(삼호)"/>
      <sheetName val="대목"/>
      <sheetName val="집계표"/>
      <sheetName val="견적서1"/>
      <sheetName val="계림(함평)"/>
      <sheetName val="계림(장성)"/>
      <sheetName val="교대(A1)"/>
      <sheetName val="기초목록"/>
      <sheetName val="일위대가표"/>
      <sheetName val="교대(A1-A2)"/>
      <sheetName val="도근좌표"/>
      <sheetName val="진주방향"/>
      <sheetName val="내역서"/>
      <sheetName val="대가목록"/>
      <sheetName val="노임"/>
      <sheetName val="직재"/>
      <sheetName val="재집"/>
      <sheetName val="재료"/>
      <sheetName val="설치자재"/>
      <sheetName val="위치조서"/>
      <sheetName val="입찰안"/>
      <sheetName val="건축2"/>
      <sheetName val="일지-H"/>
      <sheetName val="ABUT수량-A1"/>
      <sheetName val="목록"/>
      <sheetName val="단"/>
      <sheetName val="단위수량"/>
      <sheetName val="1차설계변경내역"/>
      <sheetName val="공주-교대(A1)"/>
      <sheetName val="저"/>
      <sheetName val="45,46"/>
      <sheetName val="대전-교대(A1-A2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Sheet4"/>
      <sheetName val="도급및 실행내역"/>
      <sheetName val="목차"/>
      <sheetName val="단가"/>
      <sheetName val="도급내역"/>
      <sheetName val="3.내역서"/>
      <sheetName val="참조M"/>
      <sheetName val="1동"/>
      <sheetName val="날개벽"/>
      <sheetName val="설계내역"/>
      <sheetName val="전선관"/>
      <sheetName val="기본사항"/>
      <sheetName val="자재단가"/>
      <sheetName val="설비"/>
      <sheetName val="고분전시관"/>
      <sheetName val="시운전연료"/>
      <sheetName val="토공수량산출"/>
      <sheetName val="토적계산서"/>
      <sheetName val="용산3(영광)"/>
      <sheetName val="품목현황"/>
      <sheetName val="출고대장"/>
      <sheetName val="견적서"/>
      <sheetName val="주소"/>
      <sheetName val="토목공사"/>
      <sheetName val="철거산출근거"/>
      <sheetName val="총괄갑 "/>
      <sheetName val="TYPE1"/>
      <sheetName val="대구-교대(A1)"/>
      <sheetName val="물가자료"/>
      <sheetName val="간접"/>
      <sheetName val="금액내역서"/>
      <sheetName val="2000년1차"/>
      <sheetName val="갑지"/>
      <sheetName val="지시서"/>
      <sheetName val="자재비"/>
      <sheetName val="C.배수관공"/>
      <sheetName val="기타공사"/>
      <sheetName val="#2_일위대가목록"/>
      <sheetName val="재료비내역서"/>
      <sheetName val="설계명세서"/>
      <sheetName val="인건비"/>
      <sheetName val="조도계산"/>
      <sheetName val="건축토목내역"/>
      <sheetName val="수량집계"/>
      <sheetName val="기계설비"/>
      <sheetName val="EP0618"/>
      <sheetName val="총괄"/>
      <sheetName val="상-교대(A1-A2)"/>
      <sheetName val="설계"/>
      <sheetName val="000000"/>
      <sheetName val="목표"/>
      <sheetName val="48평형"/>
      <sheetName val="62평형"/>
      <sheetName val="건축도급단가"/>
      <sheetName val="실행단가"/>
      <sheetName val="RD제품개발투자비(매가)"/>
      <sheetName val="[발송견적.xls][발송견적.xls]__Haw_c___2"/>
      <sheetName val="N賃率-職"/>
      <sheetName val="증감대비"/>
      <sheetName val="Sheet5"/>
      <sheetName val="PI"/>
      <sheetName val="PROGRAM_DATA"/>
      <sheetName val="공량산출서"/>
      <sheetName val="BEND LOSS"/>
      <sheetName val="실행내역"/>
      <sheetName val="원가표지_"/>
      <sheetName val="원가계산서_총괄"/>
      <sheetName val="준검_내역서"/>
      <sheetName val="4_일위대가목차"/>
      <sheetName val="특별교실"/>
      <sheetName val="건축내역(교사동)"/>
      <sheetName val="1.공사비집계"/>
      <sheetName val="CABLE"/>
      <sheetName val="21301동"/>
      <sheetName val="차도부연장현황"/>
      <sheetName val="공조기휀"/>
      <sheetName val="건축공사실행"/>
      <sheetName val="경산"/>
      <sheetName val="공조기(삭제)"/>
      <sheetName val="환산"/>
      <sheetName val="[발송견적.xls][발송견적.xls]__Haw_c___4"/>
      <sheetName val="[발송견적.xls][발송견적.xls]__Haw_c___3"/>
      <sheetName val="구조물공1"/>
      <sheetName val="배수및구조물공1"/>
      <sheetName val="물집"/>
      <sheetName val="전기공사"/>
      <sheetName val="토목내역"/>
      <sheetName val="맨홀수량산출"/>
      <sheetName val="인사자료총집계"/>
      <sheetName val="unit 4"/>
      <sheetName val="OPGW기별"/>
      <sheetName val="일위"/>
      <sheetName val="설직재-1"/>
      <sheetName val="J直材4"/>
      <sheetName val="I一般比"/>
      <sheetName val="1안"/>
      <sheetName val="토공사(흙막이)"/>
      <sheetName val="유림골조"/>
      <sheetName val="기본단가표"/>
      <sheetName val="집수정(600-700)"/>
      <sheetName val="산출내역서"/>
      <sheetName val="판매시설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부하계산서"/>
      <sheetName val="Macro1"/>
      <sheetName val="고분"/>
      <sheetName val="노무비"/>
      <sheetName val="단위단가"/>
      <sheetName val="기본단가표"/>
      <sheetName val="도급내역"/>
      <sheetName val="Carepack"/>
      <sheetName val="OPT"/>
      <sheetName val="SV"/>
      <sheetName val="연돌일위집계"/>
      <sheetName val="내역표지"/>
      <sheetName val="총괄내역서"/>
      <sheetName val="기계공사"/>
      <sheetName val="일위"/>
      <sheetName val="직노"/>
      <sheetName val="건축내역"/>
      <sheetName val="기초일위"/>
      <sheetName val="내역"/>
      <sheetName val="1차설계변경내역"/>
      <sheetName val="의정부문예회관변경내역"/>
      <sheetName val="3차작업"/>
      <sheetName val="노임단가 (2)"/>
      <sheetName val="조도계산서 (도서)"/>
      <sheetName val="수량산출"/>
      <sheetName val="상각비"/>
      <sheetName val="부하(성남)"/>
      <sheetName val="교대(A1)"/>
      <sheetName val="#REF"/>
      <sheetName val="적현로"/>
      <sheetName val="인건비"/>
      <sheetName val="기초목록"/>
      <sheetName val="일위대가표"/>
      <sheetName val="을지"/>
      <sheetName val="노임단가"/>
      <sheetName val="예산명세서"/>
      <sheetName val="설계명세서"/>
      <sheetName val="자료입력"/>
      <sheetName val="대가목록"/>
      <sheetName val="총괄집계표"/>
      <sheetName val="N賃率-職"/>
      <sheetName val="바닥판"/>
      <sheetName val="입력DATA"/>
      <sheetName val="노임"/>
      <sheetName val="목록"/>
      <sheetName val="증감대비"/>
      <sheetName val="Sheet2"/>
      <sheetName val="Baby일위대가"/>
      <sheetName val="설계내역"/>
      <sheetName val="프로젝트"/>
      <sheetName val="Sheet4"/>
      <sheetName val="일위대가"/>
      <sheetName val="총물량"/>
      <sheetName val="대전-교대(A1-A2)"/>
      <sheetName val="인건-측정"/>
      <sheetName val="내역서"/>
      <sheetName val="Sheet1"/>
      <sheetName val="상행-교대(A1)"/>
      <sheetName val="단가산출"/>
      <sheetName val="금강견적"/>
      <sheetName val="자재목록표(참고)"/>
      <sheetName val="준검 내역서"/>
      <sheetName val="용산3(영광)"/>
      <sheetName val="간선계산"/>
      <sheetName val="FOOTING단면력"/>
      <sheetName val="일위대가(출입)"/>
      <sheetName val="ABUT수량-A1"/>
      <sheetName val="gyun"/>
      <sheetName val="1.변압기용량"/>
      <sheetName val="#2_일위대가목록"/>
      <sheetName val="산출내력"/>
      <sheetName val="C.배수관공"/>
      <sheetName val="간접"/>
      <sheetName val="자재비"/>
      <sheetName val="교대(A1-A2)"/>
      <sheetName val="문형리"/>
      <sheetName val="45,46"/>
      <sheetName val="단위수량"/>
      <sheetName val="일위목차"/>
      <sheetName val="내역5"/>
      <sheetName val="J直材4"/>
      <sheetName val="건축토목내역"/>
      <sheetName val="BSD (2)"/>
      <sheetName val="재료"/>
      <sheetName val="설치자재"/>
      <sheetName val="기본사항"/>
      <sheetName val="환산"/>
      <sheetName val="OPGW기별"/>
      <sheetName val="설직재-1"/>
      <sheetName val="총괄"/>
      <sheetName val="단가및재료비"/>
      <sheetName val="2공구자재집"/>
      <sheetName val="계림(함평)"/>
      <sheetName val="계림(장성)"/>
      <sheetName val="AS포장복구 "/>
      <sheetName val="수량산출서"/>
      <sheetName val="데이터"/>
      <sheetName val="Sheet5"/>
      <sheetName val="PI"/>
      <sheetName val="PROGRAM_DATA"/>
      <sheetName val="공량산출서"/>
      <sheetName val="적용건축"/>
      <sheetName val="원가표지_"/>
      <sheetName val="원가계산서_총괄"/>
      <sheetName val="프로젝타_비교표"/>
      <sheetName val="원가표지__(2)"/>
      <sheetName val="노임단가_(2)"/>
      <sheetName val="조도계산서_(도서)"/>
      <sheetName val="견적서"/>
      <sheetName val="물가자료"/>
      <sheetName val="Total"/>
      <sheetName val="현장별계약현황('98.10.31)"/>
      <sheetName val="추천서"/>
      <sheetName val="EACT10"/>
      <sheetName val="대목"/>
      <sheetName val="Fin_Assumption"/>
      <sheetName val="직공비"/>
      <sheetName val="일위대가(가설)"/>
      <sheetName val="순공사비"/>
      <sheetName val="48전력선로일위"/>
      <sheetName val="개소별수량산출"/>
      <sheetName val="인사자료총집계"/>
      <sheetName val="전신환매도율"/>
      <sheetName val="퇴직금(울산천상)"/>
      <sheetName val="본체"/>
      <sheetName val="TYPE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방법"/>
      <sheetName val="강편(3선재-4TON)"/>
      <sheetName val="적용기준(3선재-4TON)"/>
      <sheetName val="강편(3선재-6TON)"/>
      <sheetName val="강편(3선재-6TON) (REV1)"/>
      <sheetName val="적용기준(3선재-6TON)"/>
      <sheetName val="강편(3후판-4TON)"/>
      <sheetName val="적용기준(3후판-4TON)"/>
      <sheetName val="강편(3후판-6TON)"/>
      <sheetName val="적용기준(3후판-6TON)"/>
      <sheetName val="강편(3후판-6TON)(REV1)"/>
      <sheetName val="가열로 총괄표(1)"/>
      <sheetName val="가열로 총괄표(2)"/>
      <sheetName val="강편(장입설비)"/>
      <sheetName val="2선재"/>
      <sheetName val="3선재"/>
      <sheetName val="투자내용검토(공통사항)"/>
      <sheetName val="투자내용검토(강편)"/>
      <sheetName val="투자내용검토(2선재)"/>
      <sheetName val="투자내용검토(3선재)"/>
      <sheetName val="Sheet7"/>
      <sheetName val="Sheet8"/>
      <sheetName val="Sheet9"/>
      <sheetName val="Sheet10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>
        <row r="7">
          <cell r="AL7">
            <v>0.05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이천향토(모형제작)"/>
      <sheetName val="원가"/>
      <sheetName val="#REF"/>
      <sheetName val="경산"/>
      <sheetName val="직노"/>
      <sheetName val="총괄"/>
      <sheetName val="Book4"/>
      <sheetName val="집계"/>
      <sheetName val="실행내역"/>
      <sheetName val="총괄집계표"/>
      <sheetName val="발신정보"/>
      <sheetName val="순공사비"/>
      <sheetName val="적현로"/>
      <sheetName val="기본일위"/>
      <sheetName val="CT "/>
      <sheetName val="을지"/>
      <sheetName val="노무비"/>
      <sheetName val="I一般比"/>
      <sheetName val="건축내역"/>
      <sheetName val="3BL공동구 수량"/>
      <sheetName val="공조기휀"/>
      <sheetName val="납부서"/>
      <sheetName val="N賃率-職"/>
      <sheetName val="판매시설"/>
      <sheetName val="2공구산출내역"/>
      <sheetName val="단위단가"/>
      <sheetName val="연부97-1"/>
      <sheetName val="갑지1"/>
      <sheetName val="내역"/>
      <sheetName val="노임단가"/>
      <sheetName val="일위목차"/>
      <sheetName val="내역1"/>
      <sheetName val="단"/>
      <sheetName val="공조기(삭제)"/>
      <sheetName val="경비"/>
      <sheetName val="재료"/>
      <sheetName val="설치자재"/>
      <sheetName val="부하LOAD"/>
      <sheetName val="J直材4"/>
      <sheetName val="수량산출"/>
      <sheetName val="일위대가목록"/>
      <sheetName val="조직"/>
      <sheetName val="국내조달(통합-1)"/>
      <sheetName val="내역서"/>
      <sheetName val="부대tu"/>
      <sheetName val="설직재-1"/>
      <sheetName val="제직재"/>
      <sheetName val="일위"/>
      <sheetName val="조도계산서 (도서)"/>
      <sheetName val="물량"/>
      <sheetName val="단위수량"/>
      <sheetName val="일반부표"/>
      <sheetName val="설계명세"/>
      <sheetName val="원가 (2)"/>
      <sheetName val="일위목록"/>
      <sheetName val="샘플표지"/>
      <sheetName val="8.PILE  (돌출)"/>
      <sheetName val="유림골조"/>
      <sheetName val="원가계산서"/>
      <sheetName val="기초대가"/>
      <sheetName val="설계내역서"/>
      <sheetName val="BID"/>
      <sheetName val="Macro1"/>
      <sheetName val="0000"/>
      <sheetName val="일위대가"/>
      <sheetName val="참고"/>
      <sheetName val="1안"/>
      <sheetName val="견적을지"/>
      <sheetName val="내역서(변경)"/>
      <sheetName val="산출내역서"/>
      <sheetName val="내역서2안"/>
      <sheetName val="패널"/>
      <sheetName val="홍보비디오"/>
      <sheetName val="1차설계변경내역"/>
      <sheetName val="1차 내역서"/>
      <sheetName val="준검 내역서"/>
      <sheetName val="교대(A1)"/>
      <sheetName val="코드"/>
      <sheetName val="파일의이용"/>
      <sheetName val="수지예산"/>
      <sheetName val="000000"/>
      <sheetName val="48일위"/>
      <sheetName val="ABUT수량-A1"/>
      <sheetName val="날개벽"/>
      <sheetName val="공사내역"/>
      <sheetName val="리츠"/>
      <sheetName val="갑지(추정)"/>
      <sheetName val="항목별"/>
      <sheetName val="예가표"/>
      <sheetName val="APT"/>
      <sheetName val="금액내역서"/>
      <sheetName val="2000년1차"/>
      <sheetName val="가압장(토목)"/>
      <sheetName val="제-노임"/>
      <sheetName val="수로교총재료집계"/>
      <sheetName val="도근좌표"/>
      <sheetName val="계림(함평)"/>
      <sheetName val="계림(장성)"/>
      <sheetName val="EACT10"/>
      <sheetName val="공종목록표"/>
      <sheetName val="목차"/>
      <sheetName val="견적서_1개매장"/>
      <sheetName val="매매"/>
      <sheetName val="공수집계"/>
      <sheetName val="내역 (2)"/>
      <sheetName val="견적"/>
      <sheetName val="설계조건"/>
      <sheetName val="공사비예산서(토목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원가계산서"/>
      <sheetName val="일위"/>
      <sheetName val="교대(A1)"/>
      <sheetName val="노무비"/>
    </sheetNames>
    <sheetDataSet>
      <sheetData sheetId="0" refreshError="1">
        <row r="3">
          <cell r="B3">
            <v>70616</v>
          </cell>
        </row>
        <row r="4">
          <cell r="B4">
            <v>67900</v>
          </cell>
        </row>
        <row r="6">
          <cell r="B6">
            <v>67466</v>
          </cell>
        </row>
        <row r="7">
          <cell r="B7">
            <v>55579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목차."/>
      <sheetName val="1.설계설명서"/>
      <sheetName val="설계설명서"/>
      <sheetName val="2.예정공정"/>
      <sheetName val="예정공정표"/>
      <sheetName val="비교"/>
      <sheetName val="3.일반시방"/>
      <sheetName val="4.설변 내역"/>
      <sheetName val="사급 관급"/>
      <sheetName val="5.단가결정"/>
      <sheetName val="6.수량산출서"/>
      <sheetName val="설계예산서"/>
      <sheetName val="갑지 (2)"/>
      <sheetName val="동원인원계획표"/>
      <sheetName val="Sheet7"/>
      <sheetName val="설계변경사유 (2)"/>
      <sheetName val="Sheet4"/>
      <sheetName val="갑지"/>
      <sheetName val="내역표지"/>
      <sheetName val="원가(02발주)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tggwan(mac)"/>
      <sheetName val="지급자재"/>
      <sheetName val="DATE"/>
      <sheetName val="#REF"/>
      <sheetName val="JUCKEYK"/>
      <sheetName val="옹벽"/>
      <sheetName val="차도부연장현황"/>
      <sheetName val="부대내역"/>
      <sheetName val="ABUT수량-A1"/>
      <sheetName val="[일위대가표.xls]A__________________2"/>
      <sheetName val="노임"/>
      <sheetName val="원가계산서"/>
      <sheetName val="각형맨홀"/>
      <sheetName val="도수로(총)"/>
      <sheetName val="인부임"/>
      <sheetName val="설계서을"/>
      <sheetName val="실행대비"/>
      <sheetName val=""/>
      <sheetName val="1. 설계조건 2.단면가정 3. 하중계산"/>
      <sheetName val="DATA 입력란"/>
      <sheetName val="적현로"/>
      <sheetName val="기계공사"/>
      <sheetName val="2"/>
      <sheetName val="내역서"/>
      <sheetName val="000000"/>
      <sheetName val="ilch"/>
      <sheetName val="내역"/>
      <sheetName val="실행철강하도"/>
      <sheetName val="입력란"/>
      <sheetName val="단위수량"/>
      <sheetName val="unitpric"/>
      <sheetName val="집계표"/>
      <sheetName val="8.PILE  (돌출)"/>
      <sheetName val="수량증감표"/>
      <sheetName val="표지"/>
      <sheetName val="용산3(영광)"/>
      <sheetName val="적용단위길이"/>
      <sheetName val="종배수관(신)"/>
    </sheetNames>
    <definedNames>
      <definedName name="일위코드입력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갑지"/>
      <sheetName val="예정공정표"/>
      <sheetName val="예정공정표 (2)"/>
      <sheetName val="예정공정표 (3)"/>
      <sheetName val="내역서"/>
      <sheetName val="000000"/>
      <sheetName val="IMPEADENCE MAP 취수장"/>
      <sheetName val="화산경계"/>
      <sheetName val="원가계산서"/>
      <sheetName val="DATE"/>
      <sheetName val="단면설계"/>
      <sheetName val="안정검토"/>
      <sheetName val="집계표"/>
      <sheetName val="각형맨홀"/>
      <sheetName val="2선재"/>
      <sheetName val="신우"/>
      <sheetName val="단가산출 (2)"/>
      <sheetName val="직노"/>
      <sheetName val="실행내역"/>
      <sheetName val="적현로"/>
      <sheetName val="뚜껑"/>
      <sheetName val="노임"/>
      <sheetName val="TOTAL_BOQ"/>
      <sheetName val="대치판정"/>
      <sheetName val="b_balju"/>
      <sheetName val="피벗테이블데이터분석"/>
      <sheetName val="적용단위길이"/>
      <sheetName val="C.배수관공"/>
      <sheetName val="96보완계획7.12"/>
      <sheetName val="옥외외등집계표"/>
      <sheetName val="Data&amp;Result"/>
      <sheetName val="환경평가"/>
      <sheetName val="인구"/>
      <sheetName val="지구단위계획"/>
      <sheetName val="wall"/>
      <sheetName val="A__data_______MYDOCU_1________2"/>
      <sheetName val="tggwan(mac)"/>
      <sheetName val="Sheet1 (2)"/>
      <sheetName val=""/>
      <sheetName val="수량산출"/>
      <sheetName val="도수로(총)"/>
      <sheetName val="노임단가"/>
      <sheetName val="자재"/>
      <sheetName val="적용건축"/>
      <sheetName val="기계공사"/>
      <sheetName val="날개벽"/>
      <sheetName val="위치조서"/>
      <sheetName val="수량집계"/>
      <sheetName val="시험물량산출"/>
      <sheetName val="VXXXXX"/>
      <sheetName val="하조서"/>
      <sheetName val="ABUT수량-A1"/>
      <sheetName val="일위대가"/>
      <sheetName val="단위수량"/>
      <sheetName val="배수공"/>
      <sheetName val="unitpric"/>
      <sheetName val="지급자재"/>
      <sheetName val="대가목록"/>
      <sheetName val="터파기및재료"/>
      <sheetName val="시멘트 및 골재량산출"/>
      <sheetName val="내역"/>
      <sheetName val="목차"/>
      <sheetName val="인건-측정"/>
      <sheetName val="사각맨홀"/>
      <sheetName val="8.PILE  (돌출)"/>
      <sheetName val="수량산출표"/>
      <sheetName val="신공항A-9(원가수정)"/>
      <sheetName val="토공"/>
      <sheetName val="박스단위(1_5×1_0)본선"/>
      <sheetName val="날개단위(1_5×1_5)마을"/>
      <sheetName val="날개수량(1_5×1_5)2마을"/>
      <sheetName val="박스연장조서_"/>
      <sheetName val="예정공정표_(2)"/>
      <sheetName val="예정공정표_(3)"/>
      <sheetName val="증감대비"/>
      <sheetName val="98수문일위"/>
      <sheetName val="신천3호용수로"/>
      <sheetName val="주차구획선수량"/>
      <sheetName val="코드표"/>
      <sheetName val="단위단가"/>
      <sheetName val="포장복구집계"/>
      <sheetName val="암거단위-1련"/>
      <sheetName val="상-교대(A1-A2)"/>
      <sheetName val="2공구자재집"/>
      <sheetName val="입찰안"/>
      <sheetName val="적용대가"/>
    </sheetNames>
    <definedNames>
      <definedName name="일위화면복귀매크로" sheetId="0"/>
      <definedName name="일위화면복귀매크로" sheetId="0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시설물일위"/>
      <sheetName val="단가산출 (2)"/>
      <sheetName val="5Strand-장기처짐PCI"/>
      <sheetName val="화산경계"/>
      <sheetName val="000000"/>
      <sheetName val="준검 내역서"/>
      <sheetName val="I一般比"/>
      <sheetName val="VXXXXX"/>
      <sheetName val="TOTAL_BOQ"/>
      <sheetName val="신천3호용수로"/>
      <sheetName val="3CHBDC"/>
      <sheetName val="접속도로집"/>
      <sheetName val="입찰안"/>
      <sheetName val="기계공사"/>
      <sheetName val="차액보증"/>
      <sheetName val="연장및면적(좌측)"/>
      <sheetName val="내역서"/>
      <sheetName val="산출근거"/>
      <sheetName val="목차"/>
      <sheetName val="계림(함평)"/>
      <sheetName val="계림(장성)"/>
      <sheetName val="날개벽"/>
      <sheetName val="원가계산서"/>
      <sheetName val="자재비"/>
      <sheetName val="20관리비율"/>
      <sheetName val="N賃率-職"/>
      <sheetName val="ABUT수량-A1"/>
      <sheetName val="일위대가(가설)"/>
      <sheetName val="교각1"/>
      <sheetName val="위치조서"/>
      <sheetName val="su1"/>
      <sheetName val="일위대가목록"/>
      <sheetName val="지점별강우량"/>
      <sheetName val="unitpric"/>
      <sheetName val="도급내역"/>
      <sheetName val="수량산출"/>
      <sheetName val="단면설계"/>
      <sheetName val="안정검토"/>
      <sheetName val="이토변실"/>
      <sheetName val="형상"/>
      <sheetName val="전체분"/>
      <sheetName val="______C_WORK__________________2"/>
      <sheetName val=""/>
      <sheetName val="토목주소"/>
      <sheetName val="부안변전"/>
      <sheetName val="MOTOR"/>
      <sheetName val="이름정의"/>
      <sheetName val="도로토적"/>
      <sheetName val="DATE"/>
      <sheetName val="용수지선토적"/>
      <sheetName val="단가산출"/>
      <sheetName val="접속도로1"/>
      <sheetName val="암거단위-1련"/>
      <sheetName val="견적서"/>
      <sheetName val="청구서"/>
      <sheetName val="기성내역서"/>
      <sheetName val="위임장"/>
      <sheetName val="노무비"/>
      <sheetName val="정성수"/>
      <sheetName val="김철원"/>
      <sheetName val="이동영"/>
      <sheetName val="장기환"/>
      <sheetName val="임순자"/>
      <sheetName val="이동철"/>
      <sheetName val="이재홍"/>
      <sheetName val="윤진옥"/>
      <sheetName val="차진수"/>
      <sheetName val="박기석"/>
      <sheetName val="유재은"/>
      <sheetName val="이일재"/>
      <sheetName val="홍미순"/>
      <sheetName val="김현옥"/>
      <sheetName val="김춘용"/>
      <sheetName val="김훈"/>
      <sheetName val="안영일"/>
      <sheetName val="전인규"/>
      <sheetName val="이영문"/>
      <sheetName val="신광섭"/>
      <sheetName val="이수연"/>
      <sheetName val="이보라"/>
      <sheetName val="윤재연"/>
      <sheetName val="김선정"/>
      <sheetName val="최다희"/>
      <sheetName val="신봉금"/>
      <sheetName val="한용수"/>
      <sheetName val="박춘호"/>
      <sheetName val="김춘기"/>
      <sheetName val="내역"/>
      <sheetName val="토 적 표"/>
      <sheetName val="노임"/>
      <sheetName val="Sheet1 (2)"/>
      <sheetName val="Macro(차단기)"/>
      <sheetName val="도수로(총)"/>
      <sheetName val="참고"/>
      <sheetName val="산출내역서"/>
      <sheetName val="#REF"/>
      <sheetName val="집계표"/>
      <sheetName val="말뚝물량"/>
      <sheetName val="시설물기초"/>
      <sheetName val="tggwan(mac)"/>
      <sheetName val="중기손료"/>
      <sheetName val="조명율표"/>
      <sheetName val="순공사비"/>
      <sheetName val="2공구산출내역"/>
      <sheetName val="밸브설치"/>
      <sheetName val="일위대가"/>
      <sheetName val="댐구조도"/>
      <sheetName val="세월교산출기초"/>
      <sheetName val="노임단가"/>
      <sheetName val="설계서"/>
      <sheetName val="증감대비"/>
      <sheetName val="DISTANCE"/>
      <sheetName val="전신환매도율"/>
      <sheetName val="접지산출"/>
      <sheetName val="연결임시"/>
      <sheetName val="건축토목내역"/>
      <sheetName val="일위"/>
      <sheetName val="4. 주형설계"/>
      <sheetName val="3연box"/>
      <sheetName val="터파기및재료"/>
      <sheetName val="기본단가표"/>
      <sheetName val="지급자재"/>
      <sheetName val="날개벽수량표"/>
      <sheetName val="2000년1차"/>
      <sheetName val="2000전체분"/>
      <sheetName val="단위단가"/>
      <sheetName val="교대(A1)"/>
      <sheetName val="금액"/>
      <sheetName val="각형맨홀"/>
      <sheetName val="주요자재단가"/>
      <sheetName val="2공구자재집"/>
      <sheetName val="목포방향"/>
      <sheetName val="실행대비"/>
      <sheetName val="부대내역"/>
      <sheetName val="일반공사"/>
      <sheetName val="직노"/>
      <sheetName val="철근량"/>
      <sheetName val="Q설비공사"/>
      <sheetName val="기초단가"/>
      <sheetName val="U철골공사"/>
      <sheetName val="토목공사"/>
      <sheetName val="98수문일위"/>
      <sheetName val="횡배수관단위수량"/>
      <sheetName val="L형옹벽단위수량(25)"/>
      <sheetName val="말뚝지지력산정"/>
      <sheetName val="플랜트 설치"/>
      <sheetName val="충주"/>
      <sheetName val="예산M6-B"/>
      <sheetName val="b_balju_cho"/>
      <sheetName val="2000발주"/>
      <sheetName val="토공수량"/>
      <sheetName val="토공유동표"/>
      <sheetName val="토적표 (2)"/>
      <sheetName val="기시공분"/>
      <sheetName val="Sheet4"/>
      <sheetName val="Sheet5"/>
      <sheetName val="Sheet6"/>
      <sheetName val="Sheet7"/>
      <sheetName val="한강운반비"/>
      <sheetName val="토공"/>
    </sheetNames>
    <definedNames>
      <definedName name="일위코드입력매크로" sheetId="0"/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ND LOSS"/>
    </sheetNames>
    <sheetDataSet>
      <sheetData sheetId="0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노무비단가"/>
      <sheetName val="공사원가계산서"/>
      <sheetName val="총괄내역서"/>
      <sheetName val="1.식재공사"/>
      <sheetName val="2.시설물공사"/>
      <sheetName val="수목일위대가"/>
      <sheetName val="대일위대가"/>
      <sheetName val="수량산출근거"/>
      <sheetName val="인건-측정"/>
      <sheetName val="기자재수량"/>
      <sheetName val="간접비계산"/>
      <sheetName val="4차원가계산서"/>
      <sheetName val="준공신고서"/>
      <sheetName val="준공검사원"/>
      <sheetName val="공사원가"/>
      <sheetName val="준공내역서"/>
      <sheetName val="사급자재대"/>
      <sheetName val="사진표지-잔디"/>
      <sheetName val="사진대지"/>
      <sheetName val="공사내역서(총괄)"/>
      <sheetName val="BID"/>
      <sheetName val="집계표"/>
      <sheetName val="장비가동"/>
      <sheetName val="중기사용료"/>
      <sheetName val="2공구산출내역"/>
      <sheetName val="기계내역"/>
      <sheetName val="산출내역서"/>
      <sheetName val="일위목록"/>
      <sheetName val="근로자자료입력"/>
      <sheetName val="참고자료"/>
      <sheetName val="중기사용료산출근거"/>
      <sheetName val="단가산출2"/>
      <sheetName val="단가 및 재료비"/>
      <sheetName val="일위대가"/>
      <sheetName val="상하차비용(기계상차)"/>
      <sheetName val="수간보호"/>
      <sheetName val="운반비"/>
      <sheetName val="단가"/>
      <sheetName val="대목"/>
      <sheetName val="단가적용"/>
      <sheetName val="Total"/>
      <sheetName val="1"/>
      <sheetName val="111"/>
      <sheetName val="전체"/>
      <sheetName val="유림총괄"/>
      <sheetName val="Sheet1"/>
      <sheetName val="연결관산출조서"/>
      <sheetName val="이토변실(A3-LINE)"/>
      <sheetName val="집계"/>
      <sheetName val="터파기및재료"/>
      <sheetName val="단가DATA"/>
      <sheetName val="Sheet6"/>
      <sheetName val="시추주상도"/>
      <sheetName val="관계주식"/>
      <sheetName val="배수관토공"/>
      <sheetName val="인건비"/>
      <sheetName val="단가목록"/>
      <sheetName val="세부내역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품셈"/>
      <sheetName val="도급견적가"/>
      <sheetName val="부하계산서"/>
      <sheetName val="조건"/>
      <sheetName val="A-4"/>
      <sheetName val="Macro1"/>
      <sheetName val="산출내역서집계표"/>
      <sheetName val="분석"/>
      <sheetName val="목록"/>
      <sheetName val="노임단가 (2)"/>
      <sheetName val="평가데이터"/>
      <sheetName val="예가표"/>
      <sheetName val="공비대비"/>
      <sheetName val="선금급신청서"/>
      <sheetName val="CT"/>
      <sheetName val="일위대가목차"/>
      <sheetName val="Sheet15"/>
      <sheetName val="산출명세서"/>
      <sheetName val="참고사항"/>
      <sheetName val="수주현황2월"/>
      <sheetName val="수목단가"/>
      <sheetName val="시설수량표"/>
      <sheetName val="식재수량표"/>
      <sheetName val="을지"/>
      <sheetName val="단산목록"/>
      <sheetName val="DB"/>
      <sheetName val="ES산출"/>
      <sheetName val="송천신미산원가"/>
      <sheetName val="200"/>
      <sheetName val="시설물일위"/>
      <sheetName val="투찰가"/>
      <sheetName val="백호우계수"/>
      <sheetName val="노무비"/>
      <sheetName val="소방사항"/>
      <sheetName val="기초일위"/>
      <sheetName val="시설일위"/>
      <sheetName val="조명일위"/>
      <sheetName val="식재인부"/>
      <sheetName val="Sheet1 (2)"/>
      <sheetName val="부대내역"/>
      <sheetName val="배수장토목공사비"/>
      <sheetName val="#REF"/>
      <sheetName val="정부노임단가"/>
      <sheetName val="이형관"/>
      <sheetName val="산출근거"/>
      <sheetName val="예총"/>
      <sheetName val="공구원가계산"/>
      <sheetName val="카메라"/>
      <sheetName val="01AC"/>
      <sheetName val="DB구축"/>
      <sheetName val="K"/>
      <sheetName val="충주"/>
      <sheetName val="가시설흙막이"/>
      <sheetName val="설비"/>
      <sheetName val="CON'C"/>
      <sheetName val="2000년1차"/>
      <sheetName val="NN (2)"/>
      <sheetName val="0215"/>
      <sheetName val="일위_파일"/>
      <sheetName val="단가표"/>
      <sheetName val="코드"/>
      <sheetName val="2002하반기노임기준"/>
      <sheetName val="식재일위대가"/>
      <sheetName val="기초일위대가"/>
      <sheetName val="단가대비표"/>
      <sheetName val="단가(1)"/>
      <sheetName val="금액내역서"/>
      <sheetName val="앉음벽 (2)"/>
      <sheetName val="중기"/>
      <sheetName val="품셈TABLE"/>
      <sheetName val="E.P.T수량산출서"/>
      <sheetName val="견적대비(1차) (2)"/>
      <sheetName val="공사개요"/>
      <sheetName val="VXXXXXXX"/>
      <sheetName val="FAB별"/>
      <sheetName val="4.2유효폭의 계산"/>
      <sheetName val="공사비증감"/>
      <sheetName val="공사내역(2003년)"/>
      <sheetName val="수량 산출서(당초)"/>
      <sheetName val="경비내역(을)-1"/>
      <sheetName val="소비자가"/>
      <sheetName val="준검 내역서"/>
      <sheetName val="산출근거#2-3"/>
      <sheetName val="횡배수관토공수량"/>
      <sheetName val="부경대총괄내역서"/>
      <sheetName val="경산"/>
      <sheetName val="소야공정계획표"/>
      <sheetName val="밸브설치"/>
      <sheetName val="배수관토공산출"/>
      <sheetName val="새공통(96임금인상기준)"/>
      <sheetName val="수량산출서"/>
      <sheetName val="Sheet2"/>
      <sheetName val="설계변경원가계산총괄표"/>
      <sheetName val="토공사"/>
      <sheetName val="공정코드"/>
      <sheetName val="소방"/>
      <sheetName val="건축"/>
      <sheetName val="별표 (1)"/>
      <sheetName val="분전함신설"/>
      <sheetName val="접지1종"/>
      <sheetName val="내역(실행가)"/>
      <sheetName val="내역표지"/>
      <sheetName val="구조물공"/>
      <sheetName val="부대공"/>
      <sheetName val="배수공"/>
      <sheetName val="토공"/>
      <sheetName val="포장공"/>
      <sheetName val="조명시설"/>
      <sheetName val="적용기준"/>
      <sheetName val="Dae_Jiju"/>
      <sheetName val="Sikje_ingun"/>
      <sheetName val="TREE_D"/>
      <sheetName val="CIVIL4"/>
      <sheetName val="정렬"/>
      <sheetName val="연습"/>
      <sheetName val="식재"/>
      <sheetName val="시설물"/>
      <sheetName val="식재출력용"/>
      <sheetName val="유지관리"/>
      <sheetName val="약품공급2"/>
      <sheetName val="96보완계획7.12"/>
      <sheetName val="날개수량1.5"/>
      <sheetName val="내역(1단지)"/>
      <sheetName val="내역(2단지)"/>
      <sheetName val="시설 "/>
      <sheetName val="기초"/>
      <sheetName val="수량산출"/>
      <sheetName val="수량1"/>
      <sheetName val="수량2"/>
      <sheetName val="철거수량"/>
      <sheetName val="시설단가"/>
      <sheetName val="중기경비"/>
      <sheetName val="중기단가(1)"/>
      <sheetName val="중기단가(2)"/>
      <sheetName val="데이타"/>
      <sheetName val="PAINT"/>
      <sheetName val="S0"/>
      <sheetName val="유리"/>
      <sheetName val="전기"/>
      <sheetName val="건축일위()"/>
      <sheetName val="48신설단가"/>
      <sheetName val="월별경비집행"/>
      <sheetName val="일반부표"/>
      <sheetName val="태봉초등"/>
      <sheetName val="빗물받이(910-510-410)"/>
      <sheetName val="설비비2"/>
      <sheetName val="설비비TRT"/>
      <sheetName val="설비비5"/>
      <sheetName val="소일위대가코드표"/>
      <sheetName val="토목주소"/>
      <sheetName val="토목내역"/>
      <sheetName val="설계예산서"/>
      <sheetName val="교대(A1)"/>
      <sheetName val="Ekog10"/>
      <sheetName val="FB25JN"/>
      <sheetName val="공사단가"/>
      <sheetName val="공량산출서"/>
      <sheetName val="DATE"/>
      <sheetName val="guard(mac)"/>
      <sheetName val="원가계산서"/>
      <sheetName val="하중계산"/>
      <sheetName val="토공정보"/>
      <sheetName val="EACT10"/>
      <sheetName val="형틀공사"/>
      <sheetName val="설계"/>
      <sheetName val="건축공사"/>
      <sheetName val="적용단위길이"/>
      <sheetName val="피벗테이블데이터분석"/>
      <sheetName val="자료"/>
      <sheetName val="b_balju"/>
      <sheetName val="갑지1"/>
      <sheetName val="GAEYO"/>
      <sheetName val="강관 및 부속"/>
      <sheetName val="P3"/>
      <sheetName val="노임"/>
      <sheetName val="총괄내역_(2)"/>
      <sheetName val="표지_(2)"/>
      <sheetName val="간벌및_산물수집면적"/>
      <sheetName val="단가및_수량산출서"/>
      <sheetName val="시_방_서"/>
      <sheetName val="지번별_존치및_벌채_수량표"/>
      <sheetName val="벌채면적및_파쇄수량표"/>
      <sheetName val="수목식재_및_이식공사"/>
      <sheetName val="1_식재공사_(미양)"/>
      <sheetName val="2_식재공사(송중)"/>
      <sheetName val="3_식재공사(강북)"/>
      <sheetName val="수목일위대가_"/>
      <sheetName val="1_시설물공사(미양초)_"/>
      <sheetName val="2_시설물공사(송중초)"/>
      <sheetName val="3_시설물공사(강북중)"/>
      <sheetName val="3_철거공사(미양초)"/>
      <sheetName val="3_철거공사(송중초)"/>
      <sheetName val="3_철거공사(강북중)"/>
      <sheetName val="1_산출근거(미양)"/>
      <sheetName val="2_산출근거(송중)"/>
      <sheetName val="3_산출근거(강북)"/>
      <sheetName val="1_식재공사"/>
      <sheetName val="2_시설물공사"/>
      <sheetName val="단가_및_재료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Sheet1_(2)"/>
      <sheetName val="노임단가_(2)"/>
      <sheetName val="교통표지"/>
      <sheetName val="토공유동표"/>
      <sheetName val="건축내역"/>
      <sheetName val="입찰안"/>
      <sheetName val="여과지동"/>
      <sheetName val="견적정보"/>
      <sheetName val="기초자료"/>
      <sheetName val="BSD (2)"/>
      <sheetName val="도근좌표"/>
      <sheetName val="건축내역서"/>
      <sheetName val="개소별수량산출"/>
      <sheetName val="POL6차-PIPING"/>
      <sheetName val="토목"/>
      <sheetName val="단가결정"/>
      <sheetName val="제경비"/>
      <sheetName val="4.전기"/>
      <sheetName val="대운반(철재)"/>
      <sheetName val="현장관리비"/>
      <sheetName val="설계명세서"/>
      <sheetName val="청천내"/>
      <sheetName val="맨홀접합조서"/>
      <sheetName val="건축내역(김해율하1차)1"/>
      <sheetName val="광주운남을"/>
      <sheetName val="정보"/>
      <sheetName val="퍼스트"/>
      <sheetName val="설계변경내역서"/>
      <sheetName val="구조물토적"/>
      <sheetName val="CABLE SIZE-1"/>
      <sheetName val="단가조사"/>
      <sheetName val="차수보수량산출"/>
      <sheetName val="예정공정표"/>
      <sheetName val="앉음벽_(2)"/>
      <sheetName val="수량_산출서(당초)"/>
      <sheetName val="준검_내역서"/>
      <sheetName val="을-ATYPE"/>
      <sheetName val="실행"/>
      <sheetName val="제수"/>
      <sheetName val="공기"/>
      <sheetName val="단가산출"/>
      <sheetName val="식재가격"/>
      <sheetName val="식재총괄"/>
      <sheetName val="일위대가(1)"/>
      <sheetName val="1.설계조건"/>
      <sheetName val="WORK"/>
      <sheetName val="가로등 수량집계"/>
      <sheetName val="조명율표"/>
      <sheetName val="내역아"/>
      <sheetName val="울타리"/>
      <sheetName val="기초노무비"/>
      <sheetName val="총(신설)"/>
      <sheetName val="개요"/>
      <sheetName val="프랜트면허"/>
      <sheetName val="516-D-126"/>
      <sheetName val="2총괄내역서"/>
      <sheetName val="조직"/>
      <sheetName val="설계내역"/>
      <sheetName val="제직재"/>
      <sheetName val="설직재-1"/>
      <sheetName val="내역1"/>
      <sheetName val="DATA입력"/>
      <sheetName val="유효폭의 계산"/>
      <sheetName val="합의경상"/>
      <sheetName val="입찰"/>
      <sheetName val="현경"/>
      <sheetName val="4)유동표"/>
      <sheetName val="중기조종사 단위단가"/>
      <sheetName val="Macro3"/>
      <sheetName val="예제"/>
      <sheetName val="경비2내역"/>
      <sheetName val="실행내역"/>
      <sheetName val="사업예산내역"/>
      <sheetName val="사업예산품의서"/>
      <sheetName val="간접1"/>
      <sheetName val="슬래브(PF)(하류)"/>
      <sheetName val="3련 BOX"/>
      <sheetName val="실행(1)"/>
      <sheetName val="의정부문예회관변경내역"/>
      <sheetName val="실행갑지"/>
      <sheetName val="일위"/>
      <sheetName val="내역(중앙)"/>
      <sheetName val="내역(창신)"/>
      <sheetName val="노무단가"/>
      <sheetName val="혜성"/>
      <sheetName val="설계조건"/>
      <sheetName val="골조시행"/>
      <sheetName val="36신설수량"/>
      <sheetName val="화해(함평)"/>
      <sheetName val="화해(장성)"/>
      <sheetName val="공사기본내용입력"/>
      <sheetName val="공사내역"/>
      <sheetName val="장비종합부표"/>
      <sheetName val="집계표_식재"/>
      <sheetName val="부표"/>
      <sheetName val="재료비"/>
      <sheetName val="토적표"/>
      <sheetName val="정화조동내역"/>
      <sheetName val="SLAB&quot;1&quot;"/>
      <sheetName val="하부철근수량"/>
      <sheetName val="수원공사비"/>
      <sheetName val="자재대"/>
      <sheetName val="PIPE(UG)내역"/>
      <sheetName val="가공2원도"/>
      <sheetName val="성명데이터"/>
      <sheetName val="공통비총괄표"/>
      <sheetName val="C1.공사개요"/>
      <sheetName val="A1.스케쥴"/>
      <sheetName val="직노"/>
      <sheetName val="단위중량"/>
      <sheetName val="NN_(2)"/>
      <sheetName val="E_P_T수량산출서"/>
      <sheetName val="견적대비(1차)_(2)"/>
      <sheetName val="공통비(전체)"/>
      <sheetName val="항목(1)"/>
      <sheetName val="BOOK4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말뚝지지력산정"/>
      <sheetName val="변경내역서간지"/>
      <sheetName val="가도공"/>
      <sheetName val="건축원가계산서"/>
      <sheetName val="●수량(침구보관창고-21평)"/>
      <sheetName val="건축(을)"/>
      <sheetName val="본공사"/>
      <sheetName val="1단계"/>
      <sheetName val="1,2공구원가계산서"/>
      <sheetName val="1공구산출내역서"/>
      <sheetName val="본체"/>
      <sheetName val="공사비예산서(토목분)"/>
      <sheetName val="1공구일위대가"/>
      <sheetName val="설내역서 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흄관기초"/>
      <sheetName val="단위수량산출"/>
      <sheetName val="기술부 VENDOR LIST"/>
      <sheetName val="일목"/>
      <sheetName val="테이블"/>
      <sheetName val="산출내역"/>
      <sheetName val="N賃率-職"/>
      <sheetName val="광양방향"/>
      <sheetName val="단위수량"/>
      <sheetName val="일위대가(가설)"/>
      <sheetName val="구의33고"/>
      <sheetName val="토공집계표"/>
      <sheetName val="자료입력"/>
      <sheetName val="콘_재료분리(1)"/>
      <sheetName val="설비내역서"/>
      <sheetName val="일위산출"/>
      <sheetName val="제1장"/>
      <sheetName val="관리,부대비"/>
      <sheetName val="제1호단위수량"/>
      <sheetName val="위치조서"/>
      <sheetName val="대가목록"/>
      <sheetName val="예정공정완"/>
      <sheetName val="포장공자재집계표"/>
      <sheetName val="횡배수관집현황(2공구)"/>
      <sheetName val="단위단가"/>
      <sheetName val="70%"/>
      <sheetName val="곡성"/>
      <sheetName val="00000"/>
      <sheetName val="수로교"/>
      <sheetName val="경상직원"/>
      <sheetName val="설비비4"/>
      <sheetName val="기본단가"/>
      <sheetName val="사리부설"/>
      <sheetName val="플랜트 설치"/>
      <sheetName val="시중노임"/>
      <sheetName val="공사직종별노임"/>
      <sheetName val="총괄서"/>
      <sheetName val="101동"/>
      <sheetName val="TC표지"/>
      <sheetName val="별표집계"/>
      <sheetName val="설계서"/>
      <sheetName val="원하도급내역서(당초)"/>
      <sheetName val="원가계산"/>
      <sheetName val="실행(ALT1)"/>
      <sheetName val="해평견적"/>
      <sheetName val="기본1"/>
      <sheetName val="수정일위대가"/>
      <sheetName val="서울대규장각(가시설흙막이)"/>
      <sheetName val="적현로"/>
      <sheetName val="학생내역"/>
      <sheetName val="Baby일위대가"/>
      <sheetName val="철거산출근거"/>
      <sheetName val="교대시점"/>
      <sheetName val="4_2유효폭의_계산"/>
      <sheetName val="별표_(1)"/>
      <sheetName val="BSD_(2)"/>
      <sheetName val="96보완계획7_12"/>
      <sheetName val="시장성초안camera"/>
      <sheetName val="BEND LOSS"/>
      <sheetName val="건공요율"/>
      <sheetName val="9509"/>
      <sheetName val="자재비"/>
      <sheetName val="불진"/>
      <sheetName val="입고장부 (4)"/>
      <sheetName val="을"/>
      <sheetName val="갑지(추정)"/>
      <sheetName val="인사자료총집계"/>
      <sheetName val="마감표"/>
      <sheetName val="정의"/>
      <sheetName val="금액"/>
      <sheetName val="공량산출근거서"/>
      <sheetName val="보완토적"/>
      <sheetName val="관리비조건"/>
      <sheetName val="DATA"/>
      <sheetName val="가감수량"/>
      <sheetName val="맨홀수량산출"/>
      <sheetName val="EUPDAT2"/>
      <sheetName val="토적계산"/>
      <sheetName val="상환계획(선순위)(Q)"/>
      <sheetName val="요약&amp;결과"/>
      <sheetName val="경로당내역건축"/>
      <sheetName val="9."/>
      <sheetName val="전기내역서"/>
      <sheetName val="기본단가표"/>
      <sheetName val="수량산출서-2"/>
      <sheetName val="공통비"/>
      <sheetName val="불변현금흐름표"/>
      <sheetName val="민감도"/>
      <sheetName val="직접경비"/>
      <sheetName val="직접인건비"/>
      <sheetName val="9811"/>
      <sheetName val="토사(PE)"/>
      <sheetName val="중기(목록)"/>
      <sheetName val="일위대가(목록)"/>
      <sheetName val="산근(목록)"/>
      <sheetName val="경비"/>
      <sheetName val="전신환매도율"/>
      <sheetName val="평당자료"/>
      <sheetName val="설-원가"/>
      <sheetName val="설치자재"/>
      <sheetName val="단중"/>
      <sheetName val="공통가설"/>
      <sheetName val="unit"/>
      <sheetName val="수량집계"/>
      <sheetName val="106C0300"/>
      <sheetName val="Y-WORK"/>
      <sheetName val="자금청구"/>
      <sheetName val="일계표"/>
      <sheetName val="자금청구(건축)"/>
      <sheetName val="미수수익"/>
      <sheetName val="화재 탐지 설비"/>
      <sheetName val="수량산출서 (계장공사)"/>
      <sheetName val="A 견적"/>
      <sheetName val="관급자재"/>
      <sheetName val="000000"/>
      <sheetName val="설계총괄표"/>
      <sheetName val="설비비3"/>
      <sheetName val="당초계약"/>
      <sheetName val="ELECTRIC"/>
      <sheetName val="2-3-기타.월집계(일용자)"/>
      <sheetName val="2-3-기타.월집계(차량)"/>
      <sheetName val="2-4-기타.월집계(장비)"/>
      <sheetName val="2-1-기타.월집계(재료비)"/>
      <sheetName val="XL4Poppy"/>
      <sheetName val="장비선정표_GHP실내기"/>
      <sheetName val="TYPE-1"/>
      <sheetName val="물류최종8월7"/>
      <sheetName val="내역서2안"/>
      <sheetName val="석축"/>
      <sheetName val="고르기"/>
      <sheetName val="설계변기계비교"/>
      <sheetName val="sub"/>
      <sheetName val="기준"/>
      <sheetName val="사원명부"/>
      <sheetName val="재직증명서(정원)"/>
      <sheetName val="총괄집계표"/>
      <sheetName val="미드수량"/>
      <sheetName val="MOTOR"/>
      <sheetName val="산근목록"/>
      <sheetName val="TB-내역서"/>
      <sheetName val="TOTAL3"/>
      <sheetName val="CTEMCOST"/>
      <sheetName val="표지"/>
      <sheetName val="견적조건"/>
      <sheetName val="저"/>
      <sheetName val="단가산출 (2)"/>
      <sheetName val="하수급견적대비"/>
      <sheetName val="건축공사실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판"/>
      <sheetName val="투찰"/>
      <sheetName val="부대입찰"/>
      <sheetName val="하도내역"/>
      <sheetName val="하도"/>
      <sheetName val="변경집계2"/>
      <sheetName val="사급비"/>
      <sheetName val="내역서"/>
      <sheetName val="상황판"/>
      <sheetName val="자재인력"/>
      <sheetName val="집계장"/>
      <sheetName val="VXXXX"/>
      <sheetName val="설변현황 (사업소제출전체포함)"/>
      <sheetName val="설변현황 (사업소제출보류제외최종) (2)"/>
      <sheetName val="계획 (9.29) (제출용)"/>
      <sheetName val="설비단가표"/>
      <sheetName val="Sheet1 (2)"/>
      <sheetName val="값"/>
      <sheetName val="결재란"/>
      <sheetName val="관리본관골조 집계"/>
      <sheetName val="관리본관 골조"/>
      <sheetName val="관리본관마감집계"/>
      <sheetName val="관리본관 마감"/>
      <sheetName val="Module1"/>
      <sheetName val="총집계"/>
      <sheetName val="건축"/>
      <sheetName val="갑지 "/>
      <sheetName val="수량1"/>
      <sheetName val="수량 2"/>
      <sheetName val="연회장"/>
      <sheetName val="오크밸리 연회장 실물량 "/>
      <sheetName val="오크밸리 연회장철근증 실물량  (3)"/>
      <sheetName val="오크밸리 연회장 실물량  (2)"/>
      <sheetName val="변경갑지"/>
      <sheetName val="내역갑지"/>
      <sheetName val="대연회장도급내역"/>
      <sheetName val="오크밸리 관리비"/>
      <sheetName val="당초실행내역"/>
      <sheetName val="실행내역변경"/>
      <sheetName val="오크밸리 변경관리비"/>
      <sheetName val="실행내역재변경"/>
      <sheetName val="대연회장최종도급내역"/>
      <sheetName val="최종도급갑지"/>
      <sheetName val="최종도급갑지 (2)"/>
      <sheetName val="시점교대"/>
      <sheetName val="다곡2교"/>
      <sheetName val="날개벽수량표"/>
      <sheetName val="명세서"/>
      <sheetName val="일위(통합 기존)"/>
      <sheetName val="백호우계수"/>
      <sheetName val="수량산출서"/>
      <sheetName val="내역"/>
      <sheetName val="일위"/>
      <sheetName val="저가1"/>
      <sheetName val="적용기준"/>
      <sheetName val="노임단가"/>
      <sheetName val="백룡교차로"/>
      <sheetName val="산정교차로"/>
      <sheetName val="신영교차로"/>
      <sheetName val="내역1"/>
      <sheetName val="준검 내역서"/>
      <sheetName val="배수공"/>
      <sheetName val="제출내역 (2)"/>
      <sheetName val="DATA 입력부"/>
      <sheetName val="일위대가"/>
      <sheetName val="구조물공"/>
      <sheetName val="부대공"/>
      <sheetName val="토공"/>
      <sheetName val="포장공"/>
      <sheetName val="수량산출"/>
      <sheetName val="지급자재"/>
      <sheetName val="신흥교"/>
      <sheetName val="단가"/>
      <sheetName val="변경내역서"/>
      <sheetName val="초기화면"/>
      <sheetName val="계약내역서"/>
      <sheetName val="덕전리"/>
      <sheetName val="공주-교대(A1)"/>
      <sheetName val="일반공사"/>
      <sheetName val="일위대가표"/>
      <sheetName val="노무비"/>
      <sheetName val="일위대가(가설)"/>
      <sheetName val="사업총괄"/>
      <sheetName val="누가토량"/>
      <sheetName val="단위수량"/>
      <sheetName val="Sheet5"/>
      <sheetName val="입력창"/>
      <sheetName val="노임"/>
      <sheetName val="노임단가(08.01)"/>
      <sheetName val="룡전상부"/>
      <sheetName val="건축토목내역"/>
      <sheetName val="공사비예산서(토목분)"/>
      <sheetName val="DATE"/>
      <sheetName val="집계표(육상)"/>
      <sheetName val="변경현황"/>
      <sheetName val="L_RPTB~1"/>
      <sheetName val="철거산출근거"/>
      <sheetName val="시설물일위"/>
      <sheetName val="부관맨홀조서"/>
      <sheetName val="내역서(원안분)"/>
      <sheetName val="가설건물"/>
      <sheetName val="수량집계"/>
      <sheetName val="#REF"/>
      <sheetName val="자재목록"/>
      <sheetName val="노임목록"/>
      <sheetName val="하수급견적대비"/>
      <sheetName val="견적내역"/>
      <sheetName val="집계표"/>
      <sheetName val="개산공사비"/>
      <sheetName val="배수공 내역서 적용수량"/>
      <sheetName val="터파기및재료"/>
      <sheetName val="변경내역"/>
      <sheetName val="2경간"/>
      <sheetName val="토목설계(배수지+관로)"/>
      <sheetName val="아포2당초"/>
      <sheetName val="실행대비"/>
      <sheetName val="연결관암거"/>
      <sheetName val="MYUN(MAC)"/>
      <sheetName val="전산output"/>
      <sheetName val="부대내역"/>
      <sheetName val="5Strand-장기처짐PCI"/>
      <sheetName val="SULKEA"/>
      <sheetName val="1"/>
      <sheetName val="내역(설계)"/>
      <sheetName val="수수료율표"/>
      <sheetName val="(포장)BOQ-실적공사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가중치 종합"/>
      <sheetName val="6호기"/>
      <sheetName val="자재단가"/>
      <sheetName val="중기명"/>
      <sheetName val="TOTAL_BOQ"/>
      <sheetName val="총괄표 "/>
      <sheetName val="철근총괄"/>
      <sheetName val="직접노무비"/>
      <sheetName val="조건표"/>
      <sheetName val="총괄표"/>
      <sheetName val="인건비"/>
      <sheetName val="배지거총재료집계표"/>
      <sheetName val="공사비"/>
      <sheetName val="금액결정"/>
      <sheetName val="DATA"/>
      <sheetName val="투찰내역"/>
      <sheetName val="1호철근량"/>
      <sheetName val="내역서(변경)"/>
      <sheetName val="장비가동"/>
      <sheetName val="정공공사"/>
      <sheetName val="수안보-MBR1"/>
      <sheetName val="기타backdata"/>
      <sheetName val="공통가설"/>
      <sheetName val="계약서"/>
      <sheetName val="시노"/>
      <sheetName val="확약서"/>
      <sheetName val="단가산출"/>
      <sheetName val="공사비집계"/>
      <sheetName val="DATA 입력란"/>
      <sheetName val="금리계산"/>
      <sheetName val="총공사내역서"/>
      <sheetName val="토공(우물통,기타) "/>
      <sheetName val="신천3호용수로"/>
      <sheetName val="000000"/>
      <sheetName val="장비종합부표"/>
      <sheetName val="부표"/>
      <sheetName val="설계내역"/>
      <sheetName val="삭제내역1차"/>
      <sheetName val="PROJECT BRIEF"/>
      <sheetName val="단가조사"/>
      <sheetName val="진주방향"/>
      <sheetName val="을지"/>
      <sheetName val="목포방향"/>
      <sheetName val="설계명세"/>
      <sheetName val="종배수관"/>
      <sheetName val="순공사비"/>
      <sheetName val="인건비 "/>
      <sheetName val="#2_일위대가목록"/>
      <sheetName val="DATA1"/>
      <sheetName val="횡배수관집현황(2공구)"/>
      <sheetName val="비탈면보호공수량산출"/>
      <sheetName val="DS기성최종"/>
      <sheetName val="N賃率-職"/>
      <sheetName val="노무비단가"/>
      <sheetName val="교각 P3"/>
      <sheetName val="기계경비"/>
      <sheetName val="성원계약"/>
      <sheetName val="1,2공구원가계산서"/>
      <sheetName val="2공구산출내역"/>
      <sheetName val="1공구산출내역서"/>
      <sheetName val="을"/>
      <sheetName val="총괄내역서"/>
      <sheetName val="식재인부"/>
      <sheetName val="unit 4"/>
      <sheetName val="견적서"/>
      <sheetName val="토적계산"/>
      <sheetName val="목차"/>
      <sheetName val="9509"/>
      <sheetName val="단면설계"/>
      <sheetName val="안정검토"/>
      <sheetName val="교대(A1-A2)"/>
      <sheetName val="데리네이타현황"/>
      <sheetName val="화해(함평)"/>
      <sheetName val="화해(장성)"/>
      <sheetName val="예측단가간지"/>
      <sheetName val="옥룡잡비"/>
      <sheetName val="내덕제내역서"/>
      <sheetName val="Sheet13"/>
      <sheetName val="간선"/>
      <sheetName val="보험료산출"/>
      <sheetName val="MFAB"/>
      <sheetName val="MFRT"/>
      <sheetName val="MPKG"/>
      <sheetName val="MPRD"/>
      <sheetName val="기타공"/>
      <sheetName val="전기일위대가"/>
      <sheetName val="도(내)"/>
      <sheetName val="VXXXXX"/>
      <sheetName val="00000"/>
      <sheetName val="표지"/>
      <sheetName val="대가총괄표"/>
      <sheetName val="일위대가 (손미장)"/>
      <sheetName val="일위대가 (스프레이)"/>
      <sheetName val="스프레이 단가산출"/>
      <sheetName val="중기-1"/>
      <sheetName val="중기-2"/>
      <sheetName val="중기단가"/>
      <sheetName val="보강재일위대가"/>
      <sheetName val="인력품 산출근거"/>
      <sheetName val="개별노임단가"/>
      <sheetName val="물가자료"/>
    </sheetNames>
    <sheetDataSet>
      <sheetData sheetId="0" refreshError="1"/>
      <sheetData sheetId="1" refreshError="1">
        <row r="2">
          <cell r="B2" t="str">
            <v>공     종</v>
          </cell>
          <cell r="C2" t="str">
            <v>규    격</v>
          </cell>
          <cell r="D2" t="str">
            <v>수   량</v>
          </cell>
          <cell r="E2" t="str">
            <v>단위</v>
          </cell>
          <cell r="F2" t="str">
            <v>단  가</v>
          </cell>
          <cell r="J2" t="str">
            <v>금  액</v>
          </cell>
        </row>
        <row r="3">
          <cell r="B3" t="str">
            <v>문내-황산간도로확장및포장공사설계예산서</v>
          </cell>
          <cell r="D3">
            <v>0</v>
          </cell>
          <cell r="F3">
            <v>0</v>
          </cell>
          <cell r="K3" t="str">
            <v>*</v>
          </cell>
        </row>
        <row r="4">
          <cell r="B4" t="str">
            <v>1. 토            공</v>
          </cell>
          <cell r="J4">
            <v>17854286320</v>
          </cell>
        </row>
        <row r="5">
          <cell r="B5" t="str">
            <v>2. 배     수     공</v>
          </cell>
          <cell r="J5">
            <v>9113475351</v>
          </cell>
        </row>
        <row r="6">
          <cell r="B6" t="str">
            <v>3. 구  조   물   공</v>
          </cell>
          <cell r="J6">
            <v>12902691656</v>
          </cell>
        </row>
        <row r="7">
          <cell r="B7" t="str">
            <v>4. 옹     벽     공</v>
          </cell>
          <cell r="J7">
            <v>265779482</v>
          </cell>
        </row>
        <row r="8">
          <cell r="B8" t="str">
            <v>5. 포     장     공</v>
          </cell>
          <cell r="J8">
            <v>8049771040</v>
          </cell>
        </row>
        <row r="9">
          <cell r="B9" t="str">
            <v>6. 교통안전  시설공</v>
          </cell>
          <cell r="J9">
            <v>3721013400</v>
          </cell>
        </row>
        <row r="10">
          <cell r="B10" t="str">
            <v>7. 부     대     공</v>
          </cell>
          <cell r="J10">
            <v>3062180150</v>
          </cell>
        </row>
        <row r="11">
          <cell r="B11" t="str">
            <v>8. 자     재     대</v>
          </cell>
          <cell r="J11">
            <v>1710331907</v>
          </cell>
        </row>
        <row r="12">
          <cell r="B12" t="str">
            <v>직접공사비 계</v>
          </cell>
          <cell r="J12">
            <v>56679529306</v>
          </cell>
        </row>
        <row r="14">
          <cell r="B14" t="str">
            <v>간 접 비</v>
          </cell>
          <cell r="J14">
            <v>47320470694</v>
          </cell>
        </row>
        <row r="16">
          <cell r="B16" t="str">
            <v>공급가액</v>
          </cell>
          <cell r="J16">
            <v>104000000000</v>
          </cell>
        </row>
        <row r="18">
          <cell r="B18" t="str">
            <v>VAT</v>
          </cell>
          <cell r="J18">
            <v>10400000000</v>
          </cell>
        </row>
        <row r="20">
          <cell r="B20" t="str">
            <v>도급액 계</v>
          </cell>
          <cell r="J20">
            <v>114400000000</v>
          </cell>
        </row>
        <row r="22">
          <cell r="B22" t="str">
            <v>조 사 가</v>
          </cell>
          <cell r="F22">
            <v>0.96630806818181814</v>
          </cell>
          <cell r="J22">
            <v>110545643000</v>
          </cell>
        </row>
        <row r="26">
          <cell r="B26" t="str">
            <v>1. 토            공</v>
          </cell>
          <cell r="D26">
            <v>0</v>
          </cell>
          <cell r="F26">
            <v>0</v>
          </cell>
          <cell r="J26">
            <v>17854286320</v>
          </cell>
          <cell r="K26" t="str">
            <v>A0HW1      *</v>
          </cell>
        </row>
        <row r="27">
          <cell r="B27" t="str">
            <v xml:space="preserve">  1.01기존구조물철거공</v>
          </cell>
          <cell r="D27">
            <v>0</v>
          </cell>
          <cell r="F27">
            <v>0</v>
          </cell>
        </row>
        <row r="28">
          <cell r="B28" t="str">
            <v xml:space="preserve">     a.무근콘크리트깨기</v>
          </cell>
          <cell r="D28">
            <v>0</v>
          </cell>
          <cell r="F28">
            <v>0</v>
          </cell>
        </row>
        <row r="29">
          <cell r="B29" t="str">
            <v xml:space="preserve">       -1.무근 콘크리트깨기</v>
          </cell>
          <cell r="C29" t="str">
            <v>t=30cm 미만</v>
          </cell>
          <cell r="D29">
            <v>581</v>
          </cell>
          <cell r="E29" t="str">
            <v>M3</v>
          </cell>
          <cell r="F29">
            <v>33000</v>
          </cell>
          <cell r="G29">
            <v>44928</v>
          </cell>
          <cell r="H29">
            <v>32752.511999999999</v>
          </cell>
          <cell r="I29">
            <v>1000</v>
          </cell>
          <cell r="J29">
            <v>19173000</v>
          </cell>
          <cell r="K29" t="str">
            <v>R01ADJ1</v>
          </cell>
        </row>
        <row r="30">
          <cell r="B30" t="str">
            <v xml:space="preserve">     b.철근콘크리트깨기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 xml:space="preserve">       -1.철근콘크리트깨기</v>
          </cell>
          <cell r="C31" t="str">
            <v>t=30cm 미만</v>
          </cell>
          <cell r="D31">
            <v>149</v>
          </cell>
          <cell r="E31" t="str">
            <v>M3</v>
          </cell>
          <cell r="F31">
            <v>74000</v>
          </cell>
          <cell r="G31">
            <v>100976</v>
          </cell>
          <cell r="H31">
            <v>73611.504000000001</v>
          </cell>
          <cell r="I31">
            <v>1000</v>
          </cell>
          <cell r="J31">
            <v>11026000</v>
          </cell>
          <cell r="K31" t="str">
            <v>R01BDJ1</v>
          </cell>
        </row>
        <row r="32">
          <cell r="B32" t="str">
            <v xml:space="preserve">     c.기존포장깨기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 xml:space="preserve">       -1.콘크리트포장깨기</v>
          </cell>
          <cell r="D33">
            <v>901</v>
          </cell>
          <cell r="E33" t="str">
            <v>M3</v>
          </cell>
          <cell r="F33">
            <v>14000</v>
          </cell>
          <cell r="G33">
            <v>19515</v>
          </cell>
          <cell r="H33">
            <v>14226.434999999999</v>
          </cell>
          <cell r="I33">
            <v>1000</v>
          </cell>
          <cell r="J33">
            <v>12614000</v>
          </cell>
          <cell r="K33" t="str">
            <v>R01DADJ1</v>
          </cell>
        </row>
        <row r="34">
          <cell r="B34" t="str">
            <v xml:space="preserve">       -2.아스콘포장깨기</v>
          </cell>
          <cell r="D34">
            <v>2132</v>
          </cell>
          <cell r="E34" t="str">
            <v>M3</v>
          </cell>
          <cell r="F34">
            <v>12000</v>
          </cell>
          <cell r="G34">
            <v>16947</v>
          </cell>
          <cell r="H34">
            <v>12354.362999999999</v>
          </cell>
          <cell r="I34">
            <v>1000</v>
          </cell>
          <cell r="J34">
            <v>25584000</v>
          </cell>
          <cell r="K34" t="str">
            <v>R01DBIS1</v>
          </cell>
        </row>
        <row r="35">
          <cell r="B35" t="str">
            <v xml:space="preserve">     d.포장절단</v>
          </cell>
          <cell r="D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 xml:space="preserve">       -1.콘크리트포장절단</v>
          </cell>
          <cell r="D36">
            <v>82</v>
          </cell>
          <cell r="E36" t="str">
            <v>M</v>
          </cell>
          <cell r="F36">
            <v>1500</v>
          </cell>
          <cell r="G36">
            <v>2008</v>
          </cell>
          <cell r="H36">
            <v>1463.8319999999999</v>
          </cell>
          <cell r="I36">
            <v>100</v>
          </cell>
          <cell r="J36">
            <v>123000</v>
          </cell>
          <cell r="K36" t="str">
            <v>R01EAIS1</v>
          </cell>
        </row>
        <row r="37">
          <cell r="B37" t="str">
            <v xml:space="preserve">       -2.아스팔트포장절단</v>
          </cell>
          <cell r="D37">
            <v>2371</v>
          </cell>
          <cell r="E37" t="str">
            <v>M</v>
          </cell>
          <cell r="F37">
            <v>1100</v>
          </cell>
          <cell r="G37">
            <v>1546</v>
          </cell>
          <cell r="H37">
            <v>1127.0339999999999</v>
          </cell>
          <cell r="I37">
            <v>100</v>
          </cell>
          <cell r="J37">
            <v>2608100</v>
          </cell>
          <cell r="K37" t="str">
            <v>R01EBIS1</v>
          </cell>
        </row>
        <row r="38">
          <cell r="B38" t="str">
            <v xml:space="preserve">  1.02측구뚝쌓기</v>
          </cell>
          <cell r="D38">
            <v>1520</v>
          </cell>
          <cell r="E38" t="str">
            <v>M3</v>
          </cell>
          <cell r="F38">
            <v>2900</v>
          </cell>
          <cell r="G38">
            <v>4017</v>
          </cell>
          <cell r="H38">
            <v>2928.393</v>
          </cell>
          <cell r="I38">
            <v>100</v>
          </cell>
          <cell r="J38">
            <v>4408000</v>
          </cell>
          <cell r="K38" t="str">
            <v>R02ADJ1</v>
          </cell>
        </row>
        <row r="39">
          <cell r="B39" t="str">
            <v xml:space="preserve">  1.03표토제거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 t="str">
            <v xml:space="preserve">     a.답구간</v>
          </cell>
          <cell r="D40">
            <v>19499</v>
          </cell>
          <cell r="E40" t="str">
            <v>M2</v>
          </cell>
          <cell r="F40">
            <v>64</v>
          </cell>
          <cell r="G40">
            <v>88</v>
          </cell>
          <cell r="H40">
            <v>64.152000000000001</v>
          </cell>
          <cell r="I40">
            <v>1</v>
          </cell>
          <cell r="J40">
            <v>1247936</v>
          </cell>
          <cell r="K40" t="str">
            <v>R031IS1</v>
          </cell>
        </row>
        <row r="41">
          <cell r="B41" t="str">
            <v xml:space="preserve">     b.답외구간</v>
          </cell>
          <cell r="D41">
            <v>186061</v>
          </cell>
          <cell r="E41" t="str">
            <v>M2</v>
          </cell>
          <cell r="F41">
            <v>64</v>
          </cell>
          <cell r="G41">
            <v>88</v>
          </cell>
          <cell r="H41">
            <v>64.152000000000001</v>
          </cell>
          <cell r="I41">
            <v>1</v>
          </cell>
          <cell r="J41">
            <v>11907904</v>
          </cell>
          <cell r="K41" t="str">
            <v>R032IS1</v>
          </cell>
        </row>
        <row r="42">
          <cell r="B42" t="str">
            <v xml:space="preserve">  1.04벌개제근</v>
          </cell>
          <cell r="D42">
            <v>71599</v>
          </cell>
          <cell r="E42" t="str">
            <v>M2</v>
          </cell>
          <cell r="F42">
            <v>620</v>
          </cell>
          <cell r="G42">
            <v>852</v>
          </cell>
          <cell r="H42">
            <v>621.10799999999995</v>
          </cell>
          <cell r="I42">
            <v>10</v>
          </cell>
          <cell r="J42">
            <v>44391380</v>
          </cell>
          <cell r="K42" t="str">
            <v>R040IS1</v>
          </cell>
        </row>
        <row r="43">
          <cell r="B43" t="str">
            <v xml:space="preserve">  1.05흙깍기공</v>
          </cell>
          <cell r="D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B44" t="str">
            <v xml:space="preserve">     a.토  사</v>
          </cell>
          <cell r="D44">
            <v>273615</v>
          </cell>
          <cell r="E44" t="str">
            <v>M3</v>
          </cell>
          <cell r="F44">
            <v>530</v>
          </cell>
          <cell r="G44">
            <v>723</v>
          </cell>
          <cell r="H44">
            <v>527.06700000000001</v>
          </cell>
          <cell r="I44">
            <v>10</v>
          </cell>
          <cell r="J44">
            <v>145015950</v>
          </cell>
          <cell r="K44" t="str">
            <v>R05ADJ1</v>
          </cell>
        </row>
        <row r="45">
          <cell r="B45" t="str">
            <v xml:space="preserve">     b.리핑암</v>
          </cell>
          <cell r="D45">
            <v>73214</v>
          </cell>
          <cell r="E45" t="str">
            <v>M3</v>
          </cell>
          <cell r="F45">
            <v>760</v>
          </cell>
          <cell r="G45">
            <v>1049</v>
          </cell>
          <cell r="H45">
            <v>764.721</v>
          </cell>
          <cell r="I45">
            <v>10</v>
          </cell>
          <cell r="J45">
            <v>55642640</v>
          </cell>
          <cell r="K45" t="str">
            <v>R05BIS1</v>
          </cell>
        </row>
        <row r="46">
          <cell r="B46" t="str">
            <v xml:space="preserve">     c.발파암</v>
          </cell>
          <cell r="D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B47" t="str">
            <v xml:space="preserve">       -1.편절형</v>
          </cell>
          <cell r="D47">
            <v>814</v>
          </cell>
          <cell r="E47" t="str">
            <v>M3</v>
          </cell>
          <cell r="F47">
            <v>15000</v>
          </cell>
          <cell r="G47">
            <v>21201</v>
          </cell>
          <cell r="H47">
            <v>15455.529</v>
          </cell>
          <cell r="I47">
            <v>1000</v>
          </cell>
          <cell r="J47">
            <v>12210000</v>
          </cell>
          <cell r="K47" t="str">
            <v>R05CDJ1</v>
          </cell>
        </row>
        <row r="48">
          <cell r="B48" t="str">
            <v xml:space="preserve">       -2.리퍼병행</v>
          </cell>
          <cell r="D48">
            <v>42399</v>
          </cell>
          <cell r="E48" t="str">
            <v>M3</v>
          </cell>
          <cell r="F48">
            <v>13000</v>
          </cell>
          <cell r="G48">
            <v>17562</v>
          </cell>
          <cell r="H48">
            <v>12802.698</v>
          </cell>
          <cell r="I48">
            <v>1000</v>
          </cell>
          <cell r="J48">
            <v>551187000</v>
          </cell>
          <cell r="K48" t="str">
            <v>R05CDJ2</v>
          </cell>
        </row>
        <row r="49">
          <cell r="B49" t="str">
            <v xml:space="preserve">       -3.크롤러드릴</v>
          </cell>
          <cell r="D49">
            <v>938962</v>
          </cell>
          <cell r="E49" t="str">
            <v>M3</v>
          </cell>
          <cell r="F49">
            <v>6600</v>
          </cell>
          <cell r="G49">
            <v>9070</v>
          </cell>
          <cell r="H49">
            <v>6612.03</v>
          </cell>
          <cell r="I49">
            <v>100</v>
          </cell>
          <cell r="J49">
            <v>6197149200</v>
          </cell>
          <cell r="K49" t="str">
            <v>R05CDJ3</v>
          </cell>
        </row>
        <row r="50">
          <cell r="B50" t="str">
            <v xml:space="preserve">       -4.브레이카</v>
          </cell>
          <cell r="D50">
            <v>7601</v>
          </cell>
          <cell r="E50" t="str">
            <v>M3</v>
          </cell>
          <cell r="F50">
            <v>11000</v>
          </cell>
          <cell r="G50">
            <v>14689</v>
          </cell>
          <cell r="H50">
            <v>10708.280999999999</v>
          </cell>
          <cell r="I50">
            <v>1000</v>
          </cell>
          <cell r="J50">
            <v>83611000</v>
          </cell>
          <cell r="K50" t="str">
            <v>R05CDJ4</v>
          </cell>
        </row>
        <row r="51">
          <cell r="B51" t="str">
            <v xml:space="preserve">  1.06흙운반공</v>
          </cell>
          <cell r="D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 t="str">
            <v xml:space="preserve">     a.토  사</v>
          </cell>
          <cell r="D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 t="str">
            <v xml:space="preserve">       -1.무  대</v>
          </cell>
          <cell r="D53">
            <v>123790</v>
          </cell>
          <cell r="E53" t="str">
            <v>M3</v>
          </cell>
          <cell r="F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B54" t="str">
            <v xml:space="preserve">       -2.도  쟈</v>
          </cell>
          <cell r="D54">
            <v>25842</v>
          </cell>
          <cell r="E54" t="str">
            <v>M3</v>
          </cell>
          <cell r="F54">
            <v>420</v>
          </cell>
          <cell r="G54">
            <v>576</v>
          </cell>
          <cell r="H54">
            <v>419.904</v>
          </cell>
          <cell r="I54">
            <v>10</v>
          </cell>
          <cell r="J54">
            <v>10853640</v>
          </cell>
          <cell r="K54" t="str">
            <v>R06A1IS1</v>
          </cell>
        </row>
        <row r="55">
          <cell r="B55" t="str">
            <v xml:space="preserve">       -3.덤  프</v>
          </cell>
          <cell r="D55">
            <v>213741</v>
          </cell>
          <cell r="E55" t="str">
            <v>M3</v>
          </cell>
          <cell r="F55">
            <v>1100</v>
          </cell>
          <cell r="G55">
            <v>1511</v>
          </cell>
          <cell r="H55">
            <v>1101.519</v>
          </cell>
          <cell r="I55">
            <v>100</v>
          </cell>
          <cell r="J55">
            <v>235115100</v>
          </cell>
          <cell r="K55" t="str">
            <v>R06A3IS1</v>
          </cell>
        </row>
        <row r="56">
          <cell r="B56" t="str">
            <v xml:space="preserve">     b.리핑암</v>
          </cell>
          <cell r="D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B57" t="str">
            <v xml:space="preserve">       -1.무  대</v>
          </cell>
          <cell r="D57">
            <v>7180</v>
          </cell>
          <cell r="E57" t="str">
            <v>M3</v>
          </cell>
          <cell r="F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 t="str">
            <v xml:space="preserve">       -2.도  쟈</v>
          </cell>
          <cell r="D58">
            <v>5330</v>
          </cell>
          <cell r="E58" t="str">
            <v>M3</v>
          </cell>
          <cell r="F58">
            <v>470</v>
          </cell>
          <cell r="G58">
            <v>640</v>
          </cell>
          <cell r="H58">
            <v>466.56</v>
          </cell>
          <cell r="I58">
            <v>10</v>
          </cell>
          <cell r="J58">
            <v>2505100</v>
          </cell>
          <cell r="K58" t="str">
            <v>R06B1IS1</v>
          </cell>
        </row>
        <row r="59">
          <cell r="B59" t="str">
            <v xml:space="preserve">       -3.덤  프</v>
          </cell>
          <cell r="D59">
            <v>62371</v>
          </cell>
          <cell r="E59" t="str">
            <v>M3</v>
          </cell>
          <cell r="F59">
            <v>1600</v>
          </cell>
          <cell r="G59">
            <v>2254</v>
          </cell>
          <cell r="H59">
            <v>1643.1659999999999</v>
          </cell>
          <cell r="I59">
            <v>100</v>
          </cell>
          <cell r="J59">
            <v>99793600</v>
          </cell>
          <cell r="K59" t="str">
            <v>R06B3IS1</v>
          </cell>
        </row>
        <row r="60">
          <cell r="B60" t="str">
            <v xml:space="preserve">     c.발파암</v>
          </cell>
          <cell r="D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B61" t="str">
            <v xml:space="preserve">       -1.무  대</v>
          </cell>
          <cell r="D61">
            <v>25314</v>
          </cell>
          <cell r="E61" t="str">
            <v>M3</v>
          </cell>
          <cell r="F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B62" t="str">
            <v xml:space="preserve">       -2.도  쟈</v>
          </cell>
          <cell r="D62">
            <v>17807</v>
          </cell>
          <cell r="E62" t="str">
            <v>M3</v>
          </cell>
          <cell r="F62">
            <v>1100</v>
          </cell>
          <cell r="G62">
            <v>1457</v>
          </cell>
          <cell r="H62">
            <v>1062.153</v>
          </cell>
          <cell r="I62">
            <v>100</v>
          </cell>
          <cell r="J62">
            <v>19587700</v>
          </cell>
          <cell r="K62" t="str">
            <v>R06C1IS1</v>
          </cell>
        </row>
        <row r="63">
          <cell r="B63" t="str">
            <v xml:space="preserve">       -3.덤  프</v>
          </cell>
          <cell r="D63">
            <v>953390</v>
          </cell>
          <cell r="E63" t="str">
            <v>M3</v>
          </cell>
          <cell r="F63">
            <v>4100</v>
          </cell>
          <cell r="G63">
            <v>5594</v>
          </cell>
          <cell r="H63">
            <v>4078.0259999999998</v>
          </cell>
          <cell r="I63">
            <v>100</v>
          </cell>
          <cell r="J63">
            <v>3908899000</v>
          </cell>
          <cell r="K63" t="str">
            <v>R06C3IS1</v>
          </cell>
        </row>
        <row r="64">
          <cell r="B64" t="str">
            <v xml:space="preserve">     d.순성토</v>
          </cell>
          <cell r="C64" t="str">
            <v>토  사</v>
          </cell>
          <cell r="D64">
            <v>613528</v>
          </cell>
          <cell r="E64" t="str">
            <v>M3</v>
          </cell>
          <cell r="F64">
            <v>4800</v>
          </cell>
          <cell r="G64">
            <v>6595</v>
          </cell>
          <cell r="H64">
            <v>4807.7550000000001</v>
          </cell>
          <cell r="I64">
            <v>100</v>
          </cell>
          <cell r="J64">
            <v>2944934400</v>
          </cell>
          <cell r="K64" t="str">
            <v>R06DIS1</v>
          </cell>
        </row>
        <row r="65">
          <cell r="B65" t="str">
            <v xml:space="preserve">  1.07흙쌓기및다짐공</v>
          </cell>
          <cell r="D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B66" t="str">
            <v xml:space="preserve">     a.노    체</v>
          </cell>
          <cell r="D66">
            <v>1851897</v>
          </cell>
          <cell r="E66" t="str">
            <v>M3</v>
          </cell>
          <cell r="F66">
            <v>500</v>
          </cell>
          <cell r="G66">
            <v>680</v>
          </cell>
          <cell r="H66">
            <v>495.71999999999997</v>
          </cell>
          <cell r="I66">
            <v>10</v>
          </cell>
          <cell r="J66">
            <v>925948500</v>
          </cell>
          <cell r="K66" t="str">
            <v>R07AIS01</v>
          </cell>
        </row>
        <row r="67">
          <cell r="B67" t="str">
            <v xml:space="preserve">     b.노    상</v>
          </cell>
          <cell r="D67">
            <v>325025</v>
          </cell>
          <cell r="E67" t="str">
            <v>M3</v>
          </cell>
          <cell r="F67">
            <v>630</v>
          </cell>
          <cell r="G67">
            <v>860</v>
          </cell>
          <cell r="H67">
            <v>626.93999999999994</v>
          </cell>
          <cell r="I67">
            <v>10</v>
          </cell>
          <cell r="J67">
            <v>204765750</v>
          </cell>
          <cell r="K67" t="str">
            <v>R07BIS01</v>
          </cell>
        </row>
        <row r="68">
          <cell r="B68" t="str">
            <v xml:space="preserve">     c.녹지대조성</v>
          </cell>
          <cell r="D68">
            <v>19964</v>
          </cell>
          <cell r="E68" t="str">
            <v>M3</v>
          </cell>
          <cell r="F68">
            <v>100</v>
          </cell>
          <cell r="G68">
            <v>139</v>
          </cell>
          <cell r="H68">
            <v>101.331</v>
          </cell>
          <cell r="I68">
            <v>10</v>
          </cell>
          <cell r="J68">
            <v>1996400</v>
          </cell>
          <cell r="K68" t="str">
            <v>R07CIS01</v>
          </cell>
        </row>
        <row r="69">
          <cell r="B69" t="str">
            <v xml:space="preserve">  1.08노상준비공</v>
          </cell>
          <cell r="D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B70" t="str">
            <v xml:space="preserve">     a.기존도로부</v>
          </cell>
          <cell r="D70">
            <v>540</v>
          </cell>
          <cell r="E70" t="str">
            <v>M2</v>
          </cell>
          <cell r="F70">
            <v>77</v>
          </cell>
          <cell r="G70">
            <v>106</v>
          </cell>
          <cell r="H70">
            <v>77.274000000000001</v>
          </cell>
          <cell r="I70">
            <v>1</v>
          </cell>
          <cell r="J70">
            <v>41580</v>
          </cell>
          <cell r="K70" t="str">
            <v>R090IS1</v>
          </cell>
        </row>
        <row r="71">
          <cell r="B71" t="str">
            <v xml:space="preserve">     b.절 토 부</v>
          </cell>
          <cell r="D71">
            <v>48243</v>
          </cell>
          <cell r="E71" t="str">
            <v>M2</v>
          </cell>
          <cell r="F71">
            <v>80</v>
          </cell>
          <cell r="G71">
            <v>110</v>
          </cell>
          <cell r="H71">
            <v>80.19</v>
          </cell>
          <cell r="I71">
            <v>1</v>
          </cell>
          <cell r="J71">
            <v>3859440</v>
          </cell>
          <cell r="K71" t="str">
            <v>R091IS1</v>
          </cell>
        </row>
        <row r="72">
          <cell r="B72" t="str">
            <v xml:space="preserve">  1.09층 따 기</v>
          </cell>
          <cell r="C72" t="str">
            <v>(불도쟈 19ton)</v>
          </cell>
          <cell r="D72">
            <v>9012</v>
          </cell>
          <cell r="E72" t="str">
            <v>M3</v>
          </cell>
          <cell r="F72">
            <v>610</v>
          </cell>
          <cell r="G72">
            <v>833</v>
          </cell>
          <cell r="H72">
            <v>607.25699999999995</v>
          </cell>
          <cell r="I72">
            <v>10</v>
          </cell>
          <cell r="J72">
            <v>5497320</v>
          </cell>
          <cell r="K72" t="str">
            <v>R04ASE1</v>
          </cell>
        </row>
        <row r="73">
          <cell r="B73" t="str">
            <v xml:space="preserve">  1.10법면보호공</v>
          </cell>
          <cell r="D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B74" t="str">
            <v xml:space="preserve">     a.씨드스프레이+코아네트</v>
          </cell>
          <cell r="C74" t="str">
            <v>(절토부)</v>
          </cell>
          <cell r="D74">
            <v>46483</v>
          </cell>
          <cell r="E74" t="str">
            <v>M2</v>
          </cell>
          <cell r="F74">
            <v>4900</v>
          </cell>
          <cell r="G74">
            <v>6774</v>
          </cell>
          <cell r="H74">
            <v>4938.2460000000001</v>
          </cell>
          <cell r="I74">
            <v>100</v>
          </cell>
          <cell r="J74">
            <v>227766700</v>
          </cell>
          <cell r="K74" t="str">
            <v>R10HDJ42</v>
          </cell>
        </row>
        <row r="75">
          <cell r="B75" t="str">
            <v xml:space="preserve">     b.씨드스프레이+PY NET</v>
          </cell>
          <cell r="C75" t="str">
            <v>(성토부)</v>
          </cell>
          <cell r="D75">
            <v>267202</v>
          </cell>
          <cell r="E75" t="str">
            <v>M2</v>
          </cell>
          <cell r="F75">
            <v>2900</v>
          </cell>
          <cell r="G75">
            <v>3910</v>
          </cell>
          <cell r="H75">
            <v>2850.39</v>
          </cell>
          <cell r="I75">
            <v>100</v>
          </cell>
          <cell r="J75">
            <v>774885800</v>
          </cell>
          <cell r="K75" t="str">
            <v>R10HDJ41</v>
          </cell>
        </row>
        <row r="76">
          <cell r="B76" t="str">
            <v xml:space="preserve">     c.성토법면다짐</v>
          </cell>
          <cell r="D76">
            <v>267202</v>
          </cell>
          <cell r="E76" t="str">
            <v>M2</v>
          </cell>
          <cell r="F76">
            <v>1300</v>
          </cell>
          <cell r="G76">
            <v>1807</v>
          </cell>
          <cell r="H76">
            <v>1317.3029999999999</v>
          </cell>
          <cell r="I76">
            <v>100</v>
          </cell>
          <cell r="J76">
            <v>347362600</v>
          </cell>
          <cell r="K76" t="str">
            <v>R10FSE1</v>
          </cell>
        </row>
        <row r="77">
          <cell r="B77" t="str">
            <v xml:space="preserve">     d.녹지대떼</v>
          </cell>
          <cell r="D77">
            <v>29781</v>
          </cell>
          <cell r="E77" t="str">
            <v>M2</v>
          </cell>
          <cell r="F77">
            <v>2700</v>
          </cell>
          <cell r="G77">
            <v>3760</v>
          </cell>
          <cell r="H77">
            <v>2741.04</v>
          </cell>
          <cell r="I77">
            <v>100</v>
          </cell>
          <cell r="J77">
            <v>80408700</v>
          </cell>
          <cell r="K77" t="str">
            <v>R10CDJ1</v>
          </cell>
        </row>
        <row r="78">
          <cell r="B78" t="str">
            <v xml:space="preserve">     e.암면고르기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B79" t="str">
            <v xml:space="preserve">       -1.리핑암</v>
          </cell>
          <cell r="D79">
            <v>5387</v>
          </cell>
          <cell r="E79" t="str">
            <v>M2</v>
          </cell>
          <cell r="F79">
            <v>1800</v>
          </cell>
          <cell r="G79">
            <v>2456</v>
          </cell>
          <cell r="H79">
            <v>1790.424</v>
          </cell>
          <cell r="I79">
            <v>100</v>
          </cell>
          <cell r="J79">
            <v>9696600</v>
          </cell>
          <cell r="K79" t="str">
            <v>R10DSE1</v>
          </cell>
        </row>
        <row r="80">
          <cell r="B80" t="str">
            <v xml:space="preserve">       -2.발파암</v>
          </cell>
          <cell r="D80">
            <v>68989</v>
          </cell>
          <cell r="E80" t="str">
            <v>M2</v>
          </cell>
          <cell r="F80">
            <v>4400</v>
          </cell>
          <cell r="G80">
            <v>5981</v>
          </cell>
          <cell r="H80">
            <v>4360.1490000000003</v>
          </cell>
          <cell r="I80">
            <v>100</v>
          </cell>
          <cell r="J80">
            <v>303551600</v>
          </cell>
          <cell r="K80" t="str">
            <v>R10EDJ1</v>
          </cell>
        </row>
        <row r="81">
          <cell r="B81" t="str">
            <v xml:space="preserve">     f.암절개면보호식재공</v>
          </cell>
          <cell r="D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B82" t="str">
            <v xml:space="preserve">       -1.       〃</v>
          </cell>
          <cell r="C82" t="str">
            <v>발파암,t=15cm</v>
          </cell>
          <cell r="D82">
            <v>6372</v>
          </cell>
          <cell r="E82" t="str">
            <v>M2</v>
          </cell>
          <cell r="F82">
            <v>32000</v>
          </cell>
          <cell r="G82">
            <v>43866</v>
          </cell>
          <cell r="H82">
            <v>31978.313999999998</v>
          </cell>
          <cell r="I82">
            <v>1000</v>
          </cell>
          <cell r="J82">
            <v>203904000</v>
          </cell>
          <cell r="K82" t="str">
            <v>R10HSE15</v>
          </cell>
        </row>
        <row r="83">
          <cell r="B83" t="str">
            <v xml:space="preserve">       -2.       ″</v>
          </cell>
          <cell r="C83" t="str">
            <v>리핑암,t=10㎝</v>
          </cell>
          <cell r="D83">
            <v>772</v>
          </cell>
          <cell r="E83" t="str">
            <v>M2</v>
          </cell>
          <cell r="F83">
            <v>25000</v>
          </cell>
          <cell r="G83">
            <v>33901</v>
          </cell>
          <cell r="H83">
            <v>24713.828999999998</v>
          </cell>
          <cell r="I83">
            <v>1000</v>
          </cell>
          <cell r="J83">
            <v>19300000</v>
          </cell>
          <cell r="K83" t="str">
            <v>R10HSE10</v>
          </cell>
        </row>
        <row r="84">
          <cell r="B84" t="str">
            <v xml:space="preserve">  1.11 연약지반처리</v>
          </cell>
          <cell r="D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B85" t="str">
            <v xml:space="preserve">     a.표토제거</v>
          </cell>
          <cell r="C85" t="str">
            <v>(습지도쟈13ton)</v>
          </cell>
          <cell r="D85">
            <v>26296</v>
          </cell>
          <cell r="E85" t="str">
            <v>M2</v>
          </cell>
          <cell r="F85">
            <v>310</v>
          </cell>
          <cell r="G85">
            <v>429</v>
          </cell>
          <cell r="H85">
            <v>312.74099999999999</v>
          </cell>
          <cell r="I85">
            <v>10</v>
          </cell>
          <cell r="J85">
            <v>8151760</v>
          </cell>
          <cell r="K85" t="str">
            <v>R120IS1</v>
          </cell>
        </row>
        <row r="86">
          <cell r="B86" t="str">
            <v xml:space="preserve">     b.침하토</v>
          </cell>
          <cell r="D86">
            <v>37554</v>
          </cell>
          <cell r="E86" t="str">
            <v>M3</v>
          </cell>
          <cell r="F86">
            <v>500</v>
          </cell>
          <cell r="G86">
            <v>680</v>
          </cell>
          <cell r="H86">
            <v>495.71999999999997</v>
          </cell>
          <cell r="I86">
            <v>10</v>
          </cell>
          <cell r="J86">
            <v>18777000</v>
          </cell>
          <cell r="K86" t="str">
            <v>R120IS2</v>
          </cell>
        </row>
        <row r="87">
          <cell r="B87" t="str">
            <v xml:space="preserve">     c.배수층</v>
          </cell>
          <cell r="C87" t="str">
            <v>sand mat</v>
          </cell>
          <cell r="D87">
            <v>22492</v>
          </cell>
          <cell r="E87" t="str">
            <v>M3</v>
          </cell>
          <cell r="F87">
            <v>9000</v>
          </cell>
          <cell r="G87">
            <v>12317</v>
          </cell>
          <cell r="H87">
            <v>8979.0929999999989</v>
          </cell>
          <cell r="I87">
            <v>100</v>
          </cell>
          <cell r="J87">
            <v>202428000</v>
          </cell>
          <cell r="K87" t="str">
            <v>R120IS3</v>
          </cell>
        </row>
        <row r="88">
          <cell r="B88" t="str">
            <v xml:space="preserve">     d.P.E.T MAT 부설</v>
          </cell>
          <cell r="C88" t="str">
            <v>10 TON</v>
          </cell>
          <cell r="D88">
            <v>28116</v>
          </cell>
          <cell r="E88" t="str">
            <v>M2</v>
          </cell>
          <cell r="F88">
            <v>1600</v>
          </cell>
          <cell r="G88">
            <v>2197</v>
          </cell>
          <cell r="H88">
            <v>1601.6130000000001</v>
          </cell>
          <cell r="I88">
            <v>100</v>
          </cell>
          <cell r="J88">
            <v>44985600</v>
          </cell>
          <cell r="K88" t="str">
            <v>R120IS4</v>
          </cell>
        </row>
        <row r="89">
          <cell r="B89" t="str">
            <v xml:space="preserve">     e.페이퍼 드레인</v>
          </cell>
          <cell r="D89">
            <v>69748</v>
          </cell>
          <cell r="E89" t="str">
            <v>M</v>
          </cell>
          <cell r="F89">
            <v>990</v>
          </cell>
          <cell r="G89">
            <v>1360</v>
          </cell>
          <cell r="H89">
            <v>991.43999999999994</v>
          </cell>
          <cell r="I89">
            <v>10</v>
          </cell>
          <cell r="J89">
            <v>69050520</v>
          </cell>
          <cell r="K89" t="str">
            <v>R120IS9</v>
          </cell>
        </row>
        <row r="90">
          <cell r="B90" t="str">
            <v xml:space="preserve">     f.침하판</v>
          </cell>
          <cell r="C90" t="str">
            <v>(1 INCH PIPE부착)</v>
          </cell>
          <cell r="D90">
            <v>18</v>
          </cell>
          <cell r="E90" t="str">
            <v>개</v>
          </cell>
          <cell r="F90">
            <v>44000</v>
          </cell>
          <cell r="G90">
            <v>60307</v>
          </cell>
          <cell r="H90">
            <v>43963.803</v>
          </cell>
          <cell r="I90">
            <v>1000</v>
          </cell>
          <cell r="J90">
            <v>792000</v>
          </cell>
          <cell r="K90" t="str">
            <v>R120IS7</v>
          </cell>
        </row>
        <row r="91">
          <cell r="B91" t="str">
            <v xml:space="preserve">     g.침하측정봉및보호관판</v>
          </cell>
          <cell r="D91">
            <v>196</v>
          </cell>
          <cell r="E91" t="str">
            <v>M</v>
          </cell>
          <cell r="F91">
            <v>7800</v>
          </cell>
          <cell r="G91">
            <v>10712</v>
          </cell>
          <cell r="H91">
            <v>7809.0479999999998</v>
          </cell>
          <cell r="I91">
            <v>100</v>
          </cell>
          <cell r="J91">
            <v>1528800</v>
          </cell>
          <cell r="K91" t="str">
            <v>R120IS8</v>
          </cell>
        </row>
        <row r="92">
          <cell r="B92" t="str">
            <v>2. 배     수     공</v>
          </cell>
          <cell r="D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9113475351</v>
          </cell>
          <cell r="K92" t="str">
            <v>A0HW2      *</v>
          </cell>
        </row>
        <row r="93">
          <cell r="B93" t="str">
            <v xml:space="preserve">  2.01측구터파기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B94" t="str">
            <v xml:space="preserve">     a.      〃</v>
          </cell>
          <cell r="C94" t="str">
            <v>토  사</v>
          </cell>
          <cell r="D94">
            <v>40048</v>
          </cell>
          <cell r="E94" t="str">
            <v>M3</v>
          </cell>
          <cell r="F94">
            <v>3300</v>
          </cell>
          <cell r="G94">
            <v>4547</v>
          </cell>
          <cell r="H94">
            <v>3314.7629999999999</v>
          </cell>
          <cell r="I94">
            <v>100</v>
          </cell>
          <cell r="J94">
            <v>132158400</v>
          </cell>
          <cell r="K94" t="str">
            <v>SD01DJ01</v>
          </cell>
        </row>
        <row r="95">
          <cell r="B95" t="str">
            <v xml:space="preserve">     b.      〃</v>
          </cell>
          <cell r="C95" t="str">
            <v>리핑암</v>
          </cell>
          <cell r="D95">
            <v>492</v>
          </cell>
          <cell r="E95" t="str">
            <v>M3</v>
          </cell>
          <cell r="F95">
            <v>54000</v>
          </cell>
          <cell r="G95">
            <v>74380</v>
          </cell>
          <cell r="H95">
            <v>54223.02</v>
          </cell>
          <cell r="I95">
            <v>1000</v>
          </cell>
          <cell r="J95">
            <v>26568000</v>
          </cell>
          <cell r="K95" t="str">
            <v>SD01DJ02</v>
          </cell>
        </row>
        <row r="96">
          <cell r="B96" t="str">
            <v xml:space="preserve">     c.      〃</v>
          </cell>
          <cell r="C96" t="str">
            <v>발파암</v>
          </cell>
          <cell r="D96">
            <v>2769</v>
          </cell>
          <cell r="E96" t="str">
            <v>M3</v>
          </cell>
          <cell r="F96">
            <v>93000</v>
          </cell>
          <cell r="G96">
            <v>127168</v>
          </cell>
          <cell r="H96">
            <v>92705.471999999994</v>
          </cell>
          <cell r="I96">
            <v>1000</v>
          </cell>
          <cell r="J96">
            <v>257517000</v>
          </cell>
          <cell r="K96" t="str">
            <v>SD01DJ03</v>
          </cell>
        </row>
        <row r="97">
          <cell r="B97" t="str">
            <v xml:space="preserve">  2.02구조물터파기</v>
          </cell>
          <cell r="D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B98" t="str">
            <v xml:space="preserve">     a.      ″</v>
          </cell>
          <cell r="C98" t="str">
            <v>(육상토사,0~2m)</v>
          </cell>
          <cell r="D98">
            <v>30295</v>
          </cell>
          <cell r="E98" t="str">
            <v>M3</v>
          </cell>
          <cell r="F98">
            <v>2200</v>
          </cell>
          <cell r="G98">
            <v>3067</v>
          </cell>
          <cell r="H98">
            <v>2235.8429999999998</v>
          </cell>
          <cell r="I98">
            <v>100</v>
          </cell>
          <cell r="J98">
            <v>66649000</v>
          </cell>
          <cell r="K98" t="str">
            <v>SD01DJA02</v>
          </cell>
        </row>
        <row r="99">
          <cell r="B99" t="str">
            <v xml:space="preserve">     b.      ″</v>
          </cell>
          <cell r="C99" t="str">
            <v>(수중토사,0~2m)</v>
          </cell>
          <cell r="D99">
            <v>398</v>
          </cell>
          <cell r="E99" t="str">
            <v>M3</v>
          </cell>
          <cell r="F99">
            <v>4100</v>
          </cell>
          <cell r="G99">
            <v>5642</v>
          </cell>
          <cell r="H99">
            <v>4113.018</v>
          </cell>
          <cell r="I99">
            <v>100</v>
          </cell>
          <cell r="J99">
            <v>1631800</v>
          </cell>
          <cell r="K99" t="str">
            <v>SD01DJB02</v>
          </cell>
        </row>
        <row r="100">
          <cell r="B100" t="str">
            <v xml:space="preserve">     c.      ″</v>
          </cell>
          <cell r="C100" t="str">
            <v>(육상발파암,0~2m)</v>
          </cell>
          <cell r="D100">
            <v>3698</v>
          </cell>
          <cell r="E100" t="str">
            <v>M3</v>
          </cell>
          <cell r="F100">
            <v>69000</v>
          </cell>
          <cell r="G100">
            <v>94494</v>
          </cell>
          <cell r="H100">
            <v>68886.126000000004</v>
          </cell>
          <cell r="I100">
            <v>1000</v>
          </cell>
          <cell r="J100">
            <v>255162000</v>
          </cell>
          <cell r="K100" t="str">
            <v>SD01DJE02</v>
          </cell>
        </row>
        <row r="101">
          <cell r="B101" t="str">
            <v xml:space="preserve">     d.      ″</v>
          </cell>
          <cell r="C101" t="str">
            <v>(육상발파암,2~4m)</v>
          </cell>
          <cell r="D101">
            <v>88</v>
          </cell>
          <cell r="E101" t="str">
            <v>M3</v>
          </cell>
          <cell r="F101">
            <v>94000</v>
          </cell>
          <cell r="G101">
            <v>128880</v>
          </cell>
          <cell r="H101">
            <v>93953.52</v>
          </cell>
          <cell r="I101">
            <v>1000</v>
          </cell>
          <cell r="J101">
            <v>8272000</v>
          </cell>
          <cell r="K101" t="str">
            <v>SD01DJE04</v>
          </cell>
        </row>
        <row r="102">
          <cell r="B102" t="str">
            <v xml:space="preserve">  2.03되메우기및다짐</v>
          </cell>
          <cell r="D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B103" t="str">
            <v xml:space="preserve">     a.      ″</v>
          </cell>
          <cell r="C103" t="str">
            <v>(기계70%,인력30%)</v>
          </cell>
          <cell r="D103">
            <v>20361</v>
          </cell>
          <cell r="E103" t="str">
            <v>M3</v>
          </cell>
          <cell r="F103">
            <v>2400</v>
          </cell>
          <cell r="G103">
            <v>3331</v>
          </cell>
          <cell r="H103">
            <v>2428.299</v>
          </cell>
          <cell r="I103">
            <v>100</v>
          </cell>
          <cell r="J103">
            <v>48866400</v>
          </cell>
          <cell r="K103" t="str">
            <v>TD03SEF0</v>
          </cell>
        </row>
        <row r="104">
          <cell r="B104" t="str">
            <v xml:space="preserve">     b.      ″</v>
          </cell>
          <cell r="C104" t="str">
            <v>(기계50%,인력50%)</v>
          </cell>
          <cell r="D104">
            <v>11687</v>
          </cell>
          <cell r="E104" t="str">
            <v>M3</v>
          </cell>
          <cell r="F104">
            <v>2900</v>
          </cell>
          <cell r="G104">
            <v>3915</v>
          </cell>
          <cell r="H104">
            <v>2854.0349999999999</v>
          </cell>
          <cell r="I104">
            <v>100</v>
          </cell>
          <cell r="J104">
            <v>33892300</v>
          </cell>
          <cell r="K104" t="str">
            <v>SD03SE02</v>
          </cell>
        </row>
        <row r="105">
          <cell r="B105" t="str">
            <v xml:space="preserve">  2.04산마루측구</v>
          </cell>
          <cell r="C105" t="str">
            <v>(플륨관 D=600㎜)</v>
          </cell>
          <cell r="D105">
            <v>2703</v>
          </cell>
          <cell r="E105" t="str">
            <v>M</v>
          </cell>
          <cell r="F105">
            <v>21000</v>
          </cell>
          <cell r="G105">
            <v>29162</v>
          </cell>
          <cell r="H105">
            <v>21259.097999999998</v>
          </cell>
          <cell r="I105">
            <v>1000</v>
          </cell>
          <cell r="J105">
            <v>56763000</v>
          </cell>
          <cell r="K105" t="str">
            <v>SD07GDJ06</v>
          </cell>
        </row>
        <row r="106">
          <cell r="B106" t="str">
            <v xml:space="preserve">  2.05L형콘크리트측구</v>
          </cell>
          <cell r="D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B107" t="str">
            <v xml:space="preserve">     a.형식  -  1</v>
          </cell>
          <cell r="C107" t="str">
            <v>H=0.45m, B=0.85m)</v>
          </cell>
          <cell r="D107">
            <v>6367</v>
          </cell>
          <cell r="E107" t="str">
            <v>M</v>
          </cell>
          <cell r="F107">
            <v>24000</v>
          </cell>
          <cell r="G107">
            <v>33558</v>
          </cell>
          <cell r="H107">
            <v>24463.781999999999</v>
          </cell>
          <cell r="I107">
            <v>1000</v>
          </cell>
          <cell r="J107">
            <v>152808000</v>
          </cell>
          <cell r="K107" t="str">
            <v>SD07LDJ045</v>
          </cell>
        </row>
        <row r="108">
          <cell r="B108" t="str">
            <v xml:space="preserve">     b.형식  -  2</v>
          </cell>
          <cell r="C108" t="str">
            <v>H=1.20m, B=0.85m)</v>
          </cell>
          <cell r="D108">
            <v>4384</v>
          </cell>
          <cell r="E108" t="str">
            <v>M</v>
          </cell>
          <cell r="F108">
            <v>66000</v>
          </cell>
          <cell r="G108">
            <v>89863</v>
          </cell>
          <cell r="H108">
            <v>65510.127</v>
          </cell>
          <cell r="I108">
            <v>1000</v>
          </cell>
          <cell r="J108">
            <v>289344000</v>
          </cell>
          <cell r="K108" t="str">
            <v>SD07LDJ12</v>
          </cell>
        </row>
        <row r="109">
          <cell r="B109" t="str">
            <v xml:space="preserve">     c.형식  -  3</v>
          </cell>
          <cell r="C109" t="str">
            <v>H=0.27m, B=1.00m)</v>
          </cell>
          <cell r="D109">
            <v>642</v>
          </cell>
          <cell r="E109" t="str">
            <v>M</v>
          </cell>
          <cell r="F109">
            <v>9500</v>
          </cell>
          <cell r="G109">
            <v>13061</v>
          </cell>
          <cell r="H109">
            <v>9521.4689999999991</v>
          </cell>
          <cell r="I109">
            <v>100</v>
          </cell>
          <cell r="J109">
            <v>6099000</v>
          </cell>
          <cell r="K109" t="str">
            <v>SD07LDJ15</v>
          </cell>
        </row>
        <row r="110">
          <cell r="B110" t="str">
            <v xml:space="preserve">     d.형식  -  4</v>
          </cell>
          <cell r="C110" t="str">
            <v>(부체도로용)</v>
          </cell>
          <cell r="D110">
            <v>6201</v>
          </cell>
          <cell r="E110" t="str">
            <v>M</v>
          </cell>
          <cell r="F110">
            <v>16000</v>
          </cell>
          <cell r="G110">
            <v>22287</v>
          </cell>
          <cell r="H110">
            <v>16247.223</v>
          </cell>
          <cell r="I110">
            <v>1000</v>
          </cell>
          <cell r="J110">
            <v>99216000</v>
          </cell>
          <cell r="K110" t="str">
            <v>SD07LDJ19</v>
          </cell>
        </row>
        <row r="111">
          <cell r="B111" t="str">
            <v xml:space="preserve">     e.형식  -  5</v>
          </cell>
          <cell r="C111" t="str">
            <v>H=0.45m, B=0.5m</v>
          </cell>
          <cell r="D111">
            <v>358</v>
          </cell>
          <cell r="E111" t="str">
            <v>M</v>
          </cell>
          <cell r="F111">
            <v>21000</v>
          </cell>
          <cell r="G111">
            <v>29145</v>
          </cell>
          <cell r="H111">
            <v>21246.704999999998</v>
          </cell>
          <cell r="I111">
            <v>1000</v>
          </cell>
          <cell r="J111">
            <v>7518000</v>
          </cell>
          <cell r="K111" t="str">
            <v>SD07LDJ21</v>
          </cell>
        </row>
        <row r="112">
          <cell r="B112" t="str">
            <v xml:space="preserve">     f.형식 -5 -1</v>
          </cell>
          <cell r="C112" t="str">
            <v>옹벽부, B=0.5m</v>
          </cell>
          <cell r="D112">
            <v>306</v>
          </cell>
          <cell r="E112" t="str">
            <v>M</v>
          </cell>
          <cell r="F112">
            <v>12000</v>
          </cell>
          <cell r="G112">
            <v>15920</v>
          </cell>
          <cell r="H112">
            <v>11605.68</v>
          </cell>
          <cell r="I112">
            <v>1000</v>
          </cell>
          <cell r="J112">
            <v>3672000</v>
          </cell>
          <cell r="K112" t="str">
            <v>SD07LDJ23</v>
          </cell>
        </row>
        <row r="113">
          <cell r="B113" t="str">
            <v xml:space="preserve">     g.형식  -  6</v>
          </cell>
          <cell r="C113" t="str">
            <v>H=1.20m, B=0.5m</v>
          </cell>
          <cell r="D113">
            <v>105</v>
          </cell>
          <cell r="E113" t="str">
            <v>M</v>
          </cell>
          <cell r="F113">
            <v>63000</v>
          </cell>
          <cell r="G113">
            <v>86093</v>
          </cell>
          <cell r="H113">
            <v>62761.796999999999</v>
          </cell>
          <cell r="I113">
            <v>1000</v>
          </cell>
          <cell r="J113">
            <v>6615000</v>
          </cell>
          <cell r="K113" t="str">
            <v>SD07LDJ25</v>
          </cell>
        </row>
        <row r="114">
          <cell r="B114" t="str">
            <v xml:space="preserve">  2.06.V형측구</v>
          </cell>
          <cell r="D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B115" t="str">
            <v xml:space="preserve">     a.형식  -  1</v>
          </cell>
          <cell r="C115" t="str">
            <v>(H = 0.60m)</v>
          </cell>
          <cell r="D115">
            <v>9355</v>
          </cell>
          <cell r="E115" t="str">
            <v>M</v>
          </cell>
          <cell r="F115">
            <v>60000</v>
          </cell>
          <cell r="G115">
            <v>82726</v>
          </cell>
          <cell r="H115">
            <v>60307.254000000001</v>
          </cell>
          <cell r="I115">
            <v>1000</v>
          </cell>
          <cell r="J115">
            <v>561300000</v>
          </cell>
          <cell r="K115" t="str">
            <v>SD07VDJ07</v>
          </cell>
        </row>
        <row r="116">
          <cell r="B116" t="str">
            <v xml:space="preserve">     b.형식  -  2</v>
          </cell>
          <cell r="C116" t="str">
            <v>(H = 1.00m)</v>
          </cell>
          <cell r="D116">
            <v>135</v>
          </cell>
          <cell r="E116" t="str">
            <v>M</v>
          </cell>
          <cell r="F116">
            <v>112000</v>
          </cell>
          <cell r="G116">
            <v>153627</v>
          </cell>
          <cell r="H116">
            <v>111994.083</v>
          </cell>
          <cell r="I116">
            <v>1000</v>
          </cell>
          <cell r="J116">
            <v>15120000</v>
          </cell>
          <cell r="K116" t="str">
            <v>SD07VDJ08</v>
          </cell>
        </row>
        <row r="117">
          <cell r="B117" t="str">
            <v xml:space="preserve">     c.형식  -  3</v>
          </cell>
          <cell r="C117" t="str">
            <v>(H = 0.50m)</v>
          </cell>
          <cell r="D117">
            <v>2167</v>
          </cell>
          <cell r="E117" t="str">
            <v>M</v>
          </cell>
          <cell r="F117">
            <v>45000</v>
          </cell>
          <cell r="G117">
            <v>62332</v>
          </cell>
          <cell r="H117">
            <v>45440.027999999998</v>
          </cell>
          <cell r="I117">
            <v>1000</v>
          </cell>
          <cell r="J117">
            <v>97515000</v>
          </cell>
          <cell r="K117" t="str">
            <v>SD07VDJ06</v>
          </cell>
        </row>
        <row r="118">
          <cell r="B118" t="str">
            <v xml:space="preserve">  2.07맹암거</v>
          </cell>
          <cell r="D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B119" t="str">
            <v xml:space="preserve">     a.형식  -  1</v>
          </cell>
          <cell r="C119" t="str">
            <v>토사구간</v>
          </cell>
          <cell r="D119">
            <v>2096</v>
          </cell>
          <cell r="E119" t="str">
            <v>M</v>
          </cell>
          <cell r="F119">
            <v>11000</v>
          </cell>
          <cell r="G119">
            <v>15690</v>
          </cell>
          <cell r="H119">
            <v>11438.01</v>
          </cell>
          <cell r="I119">
            <v>1000</v>
          </cell>
          <cell r="J119">
            <v>23056000</v>
          </cell>
          <cell r="K119" t="str">
            <v>SD11GDJ21</v>
          </cell>
        </row>
        <row r="120">
          <cell r="B120" t="str">
            <v xml:space="preserve">     b.형식  -  2</v>
          </cell>
          <cell r="C120" t="str">
            <v>암 구 간</v>
          </cell>
          <cell r="D120">
            <v>7143</v>
          </cell>
          <cell r="E120" t="str">
            <v>M</v>
          </cell>
          <cell r="F120">
            <v>9900</v>
          </cell>
          <cell r="G120">
            <v>13561</v>
          </cell>
          <cell r="H120">
            <v>9885.9689999999991</v>
          </cell>
          <cell r="I120">
            <v>100</v>
          </cell>
          <cell r="J120">
            <v>70715700</v>
          </cell>
          <cell r="K120" t="str">
            <v>SD11GDJ22</v>
          </cell>
        </row>
        <row r="121">
          <cell r="B121" t="str">
            <v xml:space="preserve">     c.형식  -  3</v>
          </cell>
          <cell r="C121" t="str">
            <v>절성경계부</v>
          </cell>
          <cell r="D121">
            <v>1409</v>
          </cell>
          <cell r="E121" t="str">
            <v>M</v>
          </cell>
          <cell r="F121">
            <v>10000</v>
          </cell>
          <cell r="G121">
            <v>13762</v>
          </cell>
          <cell r="H121">
            <v>10032.498</v>
          </cell>
          <cell r="I121">
            <v>1000</v>
          </cell>
          <cell r="J121">
            <v>14090000</v>
          </cell>
          <cell r="K121" t="str">
            <v>SD11GDJ23</v>
          </cell>
        </row>
        <row r="122">
          <cell r="B122" t="str">
            <v xml:space="preserve">  2.08반월관</v>
          </cell>
          <cell r="C122" t="str">
            <v>D=300㎜</v>
          </cell>
          <cell r="D122">
            <v>316</v>
          </cell>
          <cell r="E122" t="str">
            <v>M</v>
          </cell>
          <cell r="F122">
            <v>13000</v>
          </cell>
          <cell r="G122">
            <v>18090</v>
          </cell>
          <cell r="H122">
            <v>13187.609999999999</v>
          </cell>
          <cell r="I122">
            <v>1000</v>
          </cell>
          <cell r="J122">
            <v>4108000</v>
          </cell>
          <cell r="K122" t="str">
            <v>SD07GDJ03</v>
          </cell>
        </row>
        <row r="123">
          <cell r="B123" t="str">
            <v xml:space="preserve">  2.09성토부다이크</v>
          </cell>
          <cell r="C123" t="str">
            <v>180x205x250x1000)</v>
          </cell>
          <cell r="D123">
            <v>31269</v>
          </cell>
          <cell r="E123" t="str">
            <v>M</v>
          </cell>
          <cell r="F123">
            <v>22000</v>
          </cell>
          <cell r="G123">
            <v>29889</v>
          </cell>
          <cell r="H123">
            <v>21789.080999999998</v>
          </cell>
          <cell r="I123">
            <v>1000</v>
          </cell>
          <cell r="J123">
            <v>687918000</v>
          </cell>
          <cell r="K123" t="str">
            <v>SD07LDJ040</v>
          </cell>
        </row>
        <row r="124">
          <cell r="B124" t="str">
            <v xml:space="preserve">  2.10배수관공</v>
          </cell>
          <cell r="D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B125" t="str">
            <v xml:space="preserve">     a.횡배수관공</v>
          </cell>
          <cell r="C125" t="str">
            <v>보강흄관, H=6.0m이상</v>
          </cell>
          <cell r="D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B126" t="str">
            <v xml:space="preserve">       -1.       ″</v>
          </cell>
          <cell r="C126" t="str">
            <v>φ 800mm</v>
          </cell>
          <cell r="D126">
            <v>894</v>
          </cell>
          <cell r="E126" t="str">
            <v>M</v>
          </cell>
          <cell r="F126">
            <v>143000</v>
          </cell>
          <cell r="G126">
            <v>196754</v>
          </cell>
          <cell r="H126">
            <v>143433.666</v>
          </cell>
          <cell r="I126">
            <v>1000</v>
          </cell>
          <cell r="J126">
            <v>127842000</v>
          </cell>
          <cell r="K126" t="str">
            <v>SD11VDJ052</v>
          </cell>
        </row>
        <row r="127">
          <cell r="B127" t="str">
            <v xml:space="preserve">       -2.       ″</v>
          </cell>
          <cell r="C127" t="str">
            <v>φ 1000mm</v>
          </cell>
          <cell r="D127">
            <v>970</v>
          </cell>
          <cell r="E127" t="str">
            <v>M</v>
          </cell>
          <cell r="F127">
            <v>192000</v>
          </cell>
          <cell r="G127">
            <v>263403</v>
          </cell>
          <cell r="H127">
            <v>192020.78699999998</v>
          </cell>
          <cell r="I127">
            <v>1000</v>
          </cell>
          <cell r="J127">
            <v>186240000</v>
          </cell>
          <cell r="K127" t="str">
            <v>SD11VDJ054</v>
          </cell>
        </row>
        <row r="128">
          <cell r="B128" t="str">
            <v xml:space="preserve">       -3.       ″</v>
          </cell>
          <cell r="C128" t="str">
            <v>φ 1200mm</v>
          </cell>
          <cell r="D128">
            <v>152</v>
          </cell>
          <cell r="E128" t="str">
            <v>M</v>
          </cell>
          <cell r="F128">
            <v>261000</v>
          </cell>
          <cell r="G128">
            <v>358539</v>
          </cell>
          <cell r="H128">
            <v>261374.93099999998</v>
          </cell>
          <cell r="I128">
            <v>1000</v>
          </cell>
          <cell r="J128">
            <v>39672000</v>
          </cell>
          <cell r="K128" t="str">
            <v>SD11VDJ056</v>
          </cell>
        </row>
        <row r="129">
          <cell r="B129" t="str">
            <v xml:space="preserve">     b.횡배수관공</v>
          </cell>
          <cell r="C129" t="str">
            <v>흄관, H=6.0m이하</v>
          </cell>
          <cell r="D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B130" t="str">
            <v xml:space="preserve">       -1        ″</v>
          </cell>
          <cell r="C130" t="str">
            <v>φ 600mm</v>
          </cell>
          <cell r="D130">
            <v>622</v>
          </cell>
          <cell r="E130" t="str">
            <v>M</v>
          </cell>
          <cell r="F130">
            <v>67000</v>
          </cell>
          <cell r="G130">
            <v>92172</v>
          </cell>
          <cell r="H130">
            <v>67193.387999999992</v>
          </cell>
          <cell r="I130">
            <v>1000</v>
          </cell>
          <cell r="J130">
            <v>41674000</v>
          </cell>
          <cell r="K130" t="str">
            <v>SD11VDJ049</v>
          </cell>
        </row>
        <row r="131">
          <cell r="B131" t="str">
            <v xml:space="preserve">       -2.       ″</v>
          </cell>
          <cell r="C131" t="str">
            <v>φ 800mm</v>
          </cell>
          <cell r="D131">
            <v>425</v>
          </cell>
          <cell r="E131" t="str">
            <v>M</v>
          </cell>
          <cell r="F131">
            <v>100000</v>
          </cell>
          <cell r="G131">
            <v>136992</v>
          </cell>
          <cell r="H131">
            <v>99867.167999999991</v>
          </cell>
          <cell r="I131">
            <v>1000</v>
          </cell>
          <cell r="J131">
            <v>42500000</v>
          </cell>
          <cell r="K131" t="str">
            <v>SD11VDJ050</v>
          </cell>
        </row>
        <row r="132">
          <cell r="B132" t="str">
            <v xml:space="preserve">       -3.       ″</v>
          </cell>
          <cell r="C132" t="str">
            <v>φ 1000mm</v>
          </cell>
          <cell r="D132">
            <v>557</v>
          </cell>
          <cell r="E132" t="str">
            <v>M</v>
          </cell>
          <cell r="F132">
            <v>141000</v>
          </cell>
          <cell r="G132">
            <v>193138</v>
          </cell>
          <cell r="H132">
            <v>140797.60199999998</v>
          </cell>
          <cell r="I132">
            <v>1000</v>
          </cell>
          <cell r="J132">
            <v>78537000</v>
          </cell>
          <cell r="K132" t="str">
            <v>SD11VDJ053</v>
          </cell>
        </row>
        <row r="133">
          <cell r="B133" t="str">
            <v xml:space="preserve">       -4.       ″</v>
          </cell>
          <cell r="C133" t="str">
            <v>φ 1200mm</v>
          </cell>
          <cell r="D133">
            <v>170</v>
          </cell>
          <cell r="E133" t="str">
            <v>M</v>
          </cell>
          <cell r="F133">
            <v>156000</v>
          </cell>
          <cell r="G133">
            <v>214058</v>
          </cell>
          <cell r="H133">
            <v>156048.28200000001</v>
          </cell>
          <cell r="I133">
            <v>1000</v>
          </cell>
          <cell r="J133">
            <v>26520000</v>
          </cell>
          <cell r="K133" t="str">
            <v>SD11VDJ055</v>
          </cell>
        </row>
        <row r="134">
          <cell r="B134" t="str">
            <v xml:space="preserve">     c.종배수관공</v>
          </cell>
          <cell r="C134" t="str">
            <v>흄관</v>
          </cell>
          <cell r="D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B135" t="str">
            <v xml:space="preserve">       -1        ″</v>
          </cell>
          <cell r="C135" t="str">
            <v>φ 600mm</v>
          </cell>
          <cell r="D135">
            <v>6705</v>
          </cell>
          <cell r="E135" t="str">
            <v>M</v>
          </cell>
          <cell r="F135">
            <v>42000</v>
          </cell>
          <cell r="G135">
            <v>58060</v>
          </cell>
          <cell r="H135">
            <v>42325.74</v>
          </cell>
          <cell r="I135">
            <v>1000</v>
          </cell>
          <cell r="J135">
            <v>281610000</v>
          </cell>
          <cell r="K135" t="str">
            <v>SD11NDJ060</v>
          </cell>
        </row>
        <row r="136">
          <cell r="B136" t="str">
            <v xml:space="preserve">     d.면벽및날개벽</v>
          </cell>
          <cell r="D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B137" t="str">
            <v xml:space="preserve">       -1.콘크리트타설(소형)</v>
          </cell>
          <cell r="C137" t="str">
            <v>무근(40-210-8)</v>
          </cell>
          <cell r="D137">
            <v>405</v>
          </cell>
          <cell r="E137" t="str">
            <v>M3</v>
          </cell>
          <cell r="F137">
            <v>52000</v>
          </cell>
          <cell r="G137">
            <v>71813</v>
          </cell>
          <cell r="H137">
            <v>52351.676999999996</v>
          </cell>
          <cell r="I137">
            <v>1000</v>
          </cell>
          <cell r="J137">
            <v>21060000</v>
          </cell>
          <cell r="K137" t="str">
            <v>SB11IS73</v>
          </cell>
        </row>
        <row r="138">
          <cell r="B138" t="str">
            <v xml:space="preserve">       -2.합판거푸집</v>
          </cell>
          <cell r="C138" t="str">
            <v>3회 ; 소형</v>
          </cell>
          <cell r="D138">
            <v>1852</v>
          </cell>
          <cell r="E138" t="str">
            <v>M2</v>
          </cell>
          <cell r="F138">
            <v>16000</v>
          </cell>
          <cell r="G138">
            <v>22389</v>
          </cell>
          <cell r="H138">
            <v>16321.581</v>
          </cell>
          <cell r="I138">
            <v>1000</v>
          </cell>
          <cell r="J138">
            <v>29632000</v>
          </cell>
          <cell r="K138" t="str">
            <v>SB12DJ3S0</v>
          </cell>
        </row>
        <row r="139">
          <cell r="B139" t="str">
            <v xml:space="preserve">       -3.        ″</v>
          </cell>
          <cell r="C139" t="str">
            <v>4회 ; 소형</v>
          </cell>
          <cell r="D139">
            <v>441</v>
          </cell>
          <cell r="E139" t="str">
            <v>M2</v>
          </cell>
          <cell r="F139">
            <v>14000</v>
          </cell>
          <cell r="G139">
            <v>19125</v>
          </cell>
          <cell r="H139">
            <v>13942.125</v>
          </cell>
          <cell r="I139">
            <v>1000</v>
          </cell>
          <cell r="J139">
            <v>6174000</v>
          </cell>
          <cell r="K139" t="str">
            <v>SB12IS4S0</v>
          </cell>
        </row>
        <row r="140">
          <cell r="B140" t="str">
            <v xml:space="preserve">  2.11암거및날개벽공</v>
          </cell>
          <cell r="D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B141" t="str">
            <v xml:space="preserve">     a.콘크리트타설</v>
          </cell>
          <cell r="D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B142" t="str">
            <v xml:space="preserve">       -1.       ″</v>
          </cell>
          <cell r="C142" t="str">
            <v>펌프카,철근(25-240-12)</v>
          </cell>
          <cell r="D142">
            <v>23068</v>
          </cell>
          <cell r="E142" t="str">
            <v>M3</v>
          </cell>
          <cell r="F142">
            <v>39000</v>
          </cell>
          <cell r="G142">
            <v>54140</v>
          </cell>
          <cell r="H142">
            <v>39468.06</v>
          </cell>
          <cell r="I142">
            <v>1000</v>
          </cell>
          <cell r="J142">
            <v>899652000</v>
          </cell>
          <cell r="K142" t="str">
            <v>SB11IS41</v>
          </cell>
        </row>
        <row r="143">
          <cell r="B143" t="str">
            <v xml:space="preserve">       -2.       ″</v>
          </cell>
          <cell r="C143" t="str">
            <v>무근(25-210-8)</v>
          </cell>
          <cell r="D143">
            <v>584</v>
          </cell>
          <cell r="E143" t="str">
            <v>M3</v>
          </cell>
          <cell r="F143">
            <v>46000</v>
          </cell>
          <cell r="G143">
            <v>62623</v>
          </cell>
          <cell r="H143">
            <v>45652.167000000001</v>
          </cell>
          <cell r="I143">
            <v>1000</v>
          </cell>
          <cell r="J143">
            <v>26864000</v>
          </cell>
          <cell r="K143" t="str">
            <v>SB11IS67</v>
          </cell>
        </row>
        <row r="144">
          <cell r="B144" t="str">
            <v xml:space="preserve">       -3.       ″</v>
          </cell>
          <cell r="C144" t="str">
            <v>무근(40-180-8)</v>
          </cell>
          <cell r="D144">
            <v>1494</v>
          </cell>
          <cell r="E144" t="str">
            <v>M3</v>
          </cell>
          <cell r="F144">
            <v>42000</v>
          </cell>
          <cell r="G144">
            <v>57987</v>
          </cell>
          <cell r="H144">
            <v>42272.523000000001</v>
          </cell>
          <cell r="I144">
            <v>1000</v>
          </cell>
          <cell r="J144">
            <v>62748000</v>
          </cell>
          <cell r="K144" t="str">
            <v>SB11IS74</v>
          </cell>
        </row>
        <row r="145">
          <cell r="B145" t="str">
            <v xml:space="preserve">       -4.       ″</v>
          </cell>
          <cell r="C145" t="str">
            <v>무근(40-160-8)</v>
          </cell>
          <cell r="D145">
            <v>3766</v>
          </cell>
          <cell r="E145" t="str">
            <v>M3</v>
          </cell>
          <cell r="F145">
            <v>41000</v>
          </cell>
          <cell r="G145">
            <v>56901</v>
          </cell>
          <cell r="H145">
            <v>41480.828999999998</v>
          </cell>
          <cell r="I145">
            <v>1000</v>
          </cell>
          <cell r="J145">
            <v>154406000</v>
          </cell>
          <cell r="K145" t="str">
            <v>SB11IS85</v>
          </cell>
        </row>
        <row r="146">
          <cell r="B146" t="str">
            <v xml:space="preserve">     b.합판거푸집</v>
          </cell>
          <cell r="D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B147" t="str">
            <v xml:space="preserve">       -1.       〃</v>
          </cell>
          <cell r="C147" t="str">
            <v>3회</v>
          </cell>
          <cell r="D147">
            <v>29958</v>
          </cell>
          <cell r="E147" t="str">
            <v>M2</v>
          </cell>
          <cell r="F147">
            <v>13000</v>
          </cell>
          <cell r="G147">
            <v>18459</v>
          </cell>
          <cell r="H147">
            <v>13456.610999999999</v>
          </cell>
          <cell r="I147">
            <v>1000</v>
          </cell>
          <cell r="J147">
            <v>389454000</v>
          </cell>
          <cell r="K147" t="str">
            <v>SB12IS307</v>
          </cell>
        </row>
        <row r="148">
          <cell r="B148" t="str">
            <v xml:space="preserve">       -2.       〃</v>
          </cell>
          <cell r="C148" t="str">
            <v>4회</v>
          </cell>
          <cell r="D148">
            <v>2862</v>
          </cell>
          <cell r="E148" t="str">
            <v>M2</v>
          </cell>
          <cell r="F148">
            <v>12000</v>
          </cell>
          <cell r="G148">
            <v>15788</v>
          </cell>
          <cell r="H148">
            <v>11509.451999999999</v>
          </cell>
          <cell r="I148">
            <v>1000</v>
          </cell>
          <cell r="J148">
            <v>34344000</v>
          </cell>
          <cell r="K148" t="str">
            <v>SB12IS407</v>
          </cell>
        </row>
        <row r="149">
          <cell r="B149" t="str">
            <v xml:space="preserve">       -3.       ″</v>
          </cell>
          <cell r="C149" t="str">
            <v>6회</v>
          </cell>
          <cell r="D149">
            <v>466</v>
          </cell>
          <cell r="E149" t="str">
            <v>M2</v>
          </cell>
          <cell r="F149">
            <v>9400</v>
          </cell>
          <cell r="G149">
            <v>12934</v>
          </cell>
          <cell r="H149">
            <v>9428.8860000000004</v>
          </cell>
          <cell r="I149">
            <v>100</v>
          </cell>
          <cell r="J149">
            <v>4380400</v>
          </cell>
          <cell r="K149" t="str">
            <v>SB12DJ607</v>
          </cell>
        </row>
        <row r="150">
          <cell r="B150" t="str">
            <v xml:space="preserve">     c.무늬거푸집</v>
          </cell>
          <cell r="C150" t="str">
            <v>스치로폴</v>
          </cell>
          <cell r="D150">
            <v>12402</v>
          </cell>
          <cell r="E150" t="str">
            <v>M2</v>
          </cell>
          <cell r="F150">
            <v>16000</v>
          </cell>
          <cell r="G150">
            <v>22480</v>
          </cell>
          <cell r="H150">
            <v>16387.919999999998</v>
          </cell>
          <cell r="I150">
            <v>1000</v>
          </cell>
          <cell r="J150">
            <v>198432000</v>
          </cell>
          <cell r="K150" t="str">
            <v>SB15DJ071</v>
          </cell>
        </row>
        <row r="151">
          <cell r="B151" t="str">
            <v xml:space="preserve">     d.코팅거푸집</v>
          </cell>
          <cell r="C151" t="str">
            <v>(3회)</v>
          </cell>
          <cell r="D151">
            <v>8446</v>
          </cell>
          <cell r="E151" t="str">
            <v>M2</v>
          </cell>
          <cell r="F151">
            <v>14000</v>
          </cell>
          <cell r="G151">
            <v>19788</v>
          </cell>
          <cell r="H151">
            <v>14425.451999999999</v>
          </cell>
          <cell r="I151">
            <v>1000</v>
          </cell>
          <cell r="J151">
            <v>118244000</v>
          </cell>
          <cell r="K151" t="str">
            <v>SB12DJ308</v>
          </cell>
        </row>
        <row r="152">
          <cell r="B152" t="str">
            <v xml:space="preserve">     e.철근가공조립</v>
          </cell>
          <cell r="C152" t="str">
            <v>복 잡</v>
          </cell>
          <cell r="D152">
            <v>3628.4859999999999</v>
          </cell>
          <cell r="E152" t="str">
            <v>ton</v>
          </cell>
          <cell r="F152">
            <v>334000</v>
          </cell>
          <cell r="G152">
            <v>457586</v>
          </cell>
          <cell r="H152">
            <v>333580.19400000002</v>
          </cell>
          <cell r="I152">
            <v>1000</v>
          </cell>
          <cell r="J152">
            <v>1211914324</v>
          </cell>
          <cell r="K152" t="str">
            <v>SB09SE03</v>
          </cell>
        </row>
        <row r="153">
          <cell r="B153" t="str">
            <v xml:space="preserve">     f.PVC PIPE</v>
          </cell>
          <cell r="C153" t="str">
            <v>φ100mm</v>
          </cell>
          <cell r="D153">
            <v>1504</v>
          </cell>
          <cell r="E153" t="str">
            <v>M</v>
          </cell>
          <cell r="F153">
            <v>3700</v>
          </cell>
          <cell r="G153">
            <v>5017</v>
          </cell>
          <cell r="H153">
            <v>3657.393</v>
          </cell>
          <cell r="I153">
            <v>100</v>
          </cell>
          <cell r="J153">
            <v>5564800</v>
          </cell>
          <cell r="K153" t="str">
            <v>SD15DSE10</v>
          </cell>
        </row>
        <row r="154">
          <cell r="B154" t="str">
            <v xml:space="preserve">     g.부직포</v>
          </cell>
          <cell r="C154" t="str">
            <v>0.6x0.6</v>
          </cell>
          <cell r="D154">
            <v>638</v>
          </cell>
          <cell r="E154" t="str">
            <v>M2</v>
          </cell>
          <cell r="F154">
            <v>700</v>
          </cell>
          <cell r="G154">
            <v>966</v>
          </cell>
          <cell r="H154">
            <v>704.21399999999994</v>
          </cell>
          <cell r="I154">
            <v>10</v>
          </cell>
          <cell r="J154">
            <v>446600</v>
          </cell>
          <cell r="K154" t="str">
            <v>SD15PSE1</v>
          </cell>
        </row>
        <row r="155">
          <cell r="B155" t="str">
            <v xml:space="preserve">     h.지수판</v>
          </cell>
          <cell r="C155" t="str">
            <v>PVC, 200 x 5㎜</v>
          </cell>
          <cell r="D155">
            <v>3470</v>
          </cell>
          <cell r="E155" t="str">
            <v>M</v>
          </cell>
          <cell r="F155">
            <v>12000</v>
          </cell>
          <cell r="G155">
            <v>16079</v>
          </cell>
          <cell r="H155">
            <v>11721.591</v>
          </cell>
          <cell r="I155">
            <v>1000</v>
          </cell>
          <cell r="J155">
            <v>41640000</v>
          </cell>
          <cell r="K155" t="str">
            <v>SD15ASE205</v>
          </cell>
        </row>
        <row r="156">
          <cell r="B156" t="str">
            <v xml:space="preserve">     j.아스팔트코팅</v>
          </cell>
          <cell r="C156" t="str">
            <v>2 회</v>
          </cell>
          <cell r="D156">
            <v>20351</v>
          </cell>
          <cell r="E156" t="str">
            <v>M2</v>
          </cell>
          <cell r="F156">
            <v>3900</v>
          </cell>
          <cell r="G156">
            <v>5347</v>
          </cell>
          <cell r="H156">
            <v>3897.9629999999997</v>
          </cell>
          <cell r="I156">
            <v>100</v>
          </cell>
          <cell r="J156">
            <v>79368900</v>
          </cell>
          <cell r="K156" t="str">
            <v>SD15GSE1</v>
          </cell>
        </row>
        <row r="157">
          <cell r="B157" t="str">
            <v xml:space="preserve">     k.뒷 채 움</v>
          </cell>
          <cell r="C157" t="str">
            <v>보조기층재</v>
          </cell>
          <cell r="D157">
            <v>57751</v>
          </cell>
          <cell r="E157" t="str">
            <v>M3</v>
          </cell>
          <cell r="F157">
            <v>23000</v>
          </cell>
          <cell r="G157">
            <v>31443</v>
          </cell>
          <cell r="H157">
            <v>22921.947</v>
          </cell>
          <cell r="I157">
            <v>1000</v>
          </cell>
          <cell r="J157">
            <v>1328273000</v>
          </cell>
          <cell r="K157" t="str">
            <v>SD15FDJ31</v>
          </cell>
        </row>
        <row r="158">
          <cell r="B158" t="str">
            <v xml:space="preserve">     l.표면강화제</v>
          </cell>
          <cell r="C158" t="str">
            <v>하드너3회</v>
          </cell>
          <cell r="D158">
            <v>3992</v>
          </cell>
          <cell r="E158" t="str">
            <v>M2</v>
          </cell>
          <cell r="F158">
            <v>4800</v>
          </cell>
          <cell r="G158">
            <v>6615</v>
          </cell>
          <cell r="H158">
            <v>4822.335</v>
          </cell>
          <cell r="I158">
            <v>100</v>
          </cell>
          <cell r="J158">
            <v>19161600</v>
          </cell>
          <cell r="K158" t="str">
            <v>SD15DSE30</v>
          </cell>
        </row>
        <row r="159">
          <cell r="B159" t="str">
            <v xml:space="preserve">     m.물  푸  기</v>
          </cell>
          <cell r="D159">
            <v>151</v>
          </cell>
          <cell r="E159" t="str">
            <v>시간</v>
          </cell>
          <cell r="F159">
            <v>4000</v>
          </cell>
          <cell r="G159">
            <v>5457</v>
          </cell>
          <cell r="H159">
            <v>3978.1529999999998</v>
          </cell>
          <cell r="I159">
            <v>100</v>
          </cell>
          <cell r="J159">
            <v>604000</v>
          </cell>
          <cell r="K159" t="str">
            <v>SD16DJ1</v>
          </cell>
        </row>
        <row r="160">
          <cell r="B160" t="str">
            <v xml:space="preserve">     n.강관 비계</v>
          </cell>
          <cell r="D160">
            <v>19036</v>
          </cell>
          <cell r="E160" t="str">
            <v>M2</v>
          </cell>
          <cell r="F160">
            <v>6600</v>
          </cell>
          <cell r="G160">
            <v>8986</v>
          </cell>
          <cell r="H160">
            <v>6550.7939999999999</v>
          </cell>
          <cell r="I160">
            <v>100</v>
          </cell>
          <cell r="J160">
            <v>125637600</v>
          </cell>
          <cell r="K160" t="str">
            <v>SB16ASE03</v>
          </cell>
        </row>
        <row r="161">
          <cell r="B161" t="str">
            <v xml:space="preserve">     o.강관동바리</v>
          </cell>
          <cell r="D161">
            <v>28533</v>
          </cell>
          <cell r="E161" t="str">
            <v>공M3</v>
          </cell>
          <cell r="F161">
            <v>6500</v>
          </cell>
          <cell r="G161">
            <v>8900</v>
          </cell>
          <cell r="H161">
            <v>6488.0999999999995</v>
          </cell>
          <cell r="I161">
            <v>100</v>
          </cell>
          <cell r="J161">
            <v>185464500</v>
          </cell>
          <cell r="K161" t="str">
            <v>SB17ASE1</v>
          </cell>
        </row>
        <row r="162">
          <cell r="B162" t="str">
            <v xml:space="preserve">     p.스페이셔</v>
          </cell>
          <cell r="C162" t="str">
            <v>배수용</v>
          </cell>
          <cell r="D162">
            <v>50173</v>
          </cell>
          <cell r="E162" t="str">
            <v>M2</v>
          </cell>
          <cell r="F162">
            <v>61</v>
          </cell>
          <cell r="G162">
            <v>84</v>
          </cell>
          <cell r="H162">
            <v>61.235999999999997</v>
          </cell>
          <cell r="I162">
            <v>1</v>
          </cell>
          <cell r="J162">
            <v>3060553</v>
          </cell>
          <cell r="K162" t="str">
            <v>SD15EDJ01</v>
          </cell>
        </row>
        <row r="163">
          <cell r="B163" t="str">
            <v xml:space="preserve">     q.죠인트휠러</v>
          </cell>
          <cell r="C163" t="str">
            <v>(t=20mm )</v>
          </cell>
          <cell r="D163">
            <v>831</v>
          </cell>
          <cell r="E163" t="str">
            <v>M2</v>
          </cell>
          <cell r="F163">
            <v>3300</v>
          </cell>
          <cell r="G163">
            <v>4490</v>
          </cell>
          <cell r="H163">
            <v>3273.21</v>
          </cell>
          <cell r="I163">
            <v>100</v>
          </cell>
          <cell r="J163">
            <v>2742300</v>
          </cell>
          <cell r="K163" t="str">
            <v>TD13CDJ01</v>
          </cell>
        </row>
        <row r="164">
          <cell r="B164" t="str">
            <v xml:space="preserve">     r.실 런 트</v>
          </cell>
          <cell r="C164" t="str">
            <v>(20 x 25㎜)</v>
          </cell>
          <cell r="D164">
            <v>1128</v>
          </cell>
          <cell r="E164" t="str">
            <v>M</v>
          </cell>
          <cell r="F164">
            <v>2400</v>
          </cell>
          <cell r="G164">
            <v>3343</v>
          </cell>
          <cell r="H164">
            <v>2437.047</v>
          </cell>
          <cell r="I164">
            <v>100</v>
          </cell>
          <cell r="J164">
            <v>2707200</v>
          </cell>
          <cell r="K164" t="str">
            <v>TD13DSE1</v>
          </cell>
        </row>
        <row r="165">
          <cell r="B165" t="str">
            <v xml:space="preserve">     s.다 웰 바</v>
          </cell>
          <cell r="C165" t="str">
            <v>D=25, ℓ=600mm</v>
          </cell>
          <cell r="D165">
            <v>1340</v>
          </cell>
          <cell r="E165" t="str">
            <v>개</v>
          </cell>
          <cell r="F165">
            <v>2100</v>
          </cell>
          <cell r="G165">
            <v>2919</v>
          </cell>
          <cell r="H165">
            <v>2127.951</v>
          </cell>
          <cell r="I165">
            <v>100</v>
          </cell>
          <cell r="J165">
            <v>2814000</v>
          </cell>
          <cell r="K165" t="str">
            <v>TD21ADJ1</v>
          </cell>
        </row>
        <row r="166">
          <cell r="B166" t="str">
            <v xml:space="preserve">     t.스치로폴</v>
          </cell>
          <cell r="C166" t="str">
            <v>(t=20mm)</v>
          </cell>
          <cell r="D166">
            <v>212</v>
          </cell>
          <cell r="E166" t="str">
            <v>M2</v>
          </cell>
          <cell r="F166">
            <v>1400</v>
          </cell>
          <cell r="G166">
            <v>1853</v>
          </cell>
          <cell r="H166">
            <v>1350.837</v>
          </cell>
          <cell r="I166">
            <v>100</v>
          </cell>
          <cell r="J166">
            <v>296800</v>
          </cell>
          <cell r="K166" t="str">
            <v>TD13BSE02</v>
          </cell>
        </row>
        <row r="167">
          <cell r="B167" t="str">
            <v xml:space="preserve">     u.보조기층</v>
          </cell>
          <cell r="D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B168" t="str">
            <v xml:space="preserve">       -1.구입및운반</v>
          </cell>
          <cell r="D168">
            <v>1506</v>
          </cell>
          <cell r="E168" t="str">
            <v>M3</v>
          </cell>
          <cell r="F168">
            <v>16000</v>
          </cell>
          <cell r="G168">
            <v>21273</v>
          </cell>
          <cell r="H168">
            <v>15508.017</v>
          </cell>
          <cell r="I168">
            <v>1000</v>
          </cell>
          <cell r="J168">
            <v>24096000</v>
          </cell>
          <cell r="K168" t="str">
            <v>VD03DDJ0</v>
          </cell>
        </row>
        <row r="169">
          <cell r="B169" t="str">
            <v xml:space="preserve">       -2.포설및다짐</v>
          </cell>
          <cell r="C169" t="str">
            <v>(t=20cm)</v>
          </cell>
          <cell r="D169">
            <v>1448</v>
          </cell>
          <cell r="E169" t="str">
            <v>M3</v>
          </cell>
          <cell r="F169">
            <v>1500</v>
          </cell>
          <cell r="G169">
            <v>1993</v>
          </cell>
          <cell r="H169">
            <v>1452.8969999999999</v>
          </cell>
          <cell r="I169">
            <v>100</v>
          </cell>
          <cell r="J169">
            <v>2172000</v>
          </cell>
          <cell r="K169" t="str">
            <v>VD05DJ020</v>
          </cell>
        </row>
        <row r="170">
          <cell r="B170" t="str">
            <v xml:space="preserve">  2.12집  수  정</v>
          </cell>
          <cell r="D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B171" t="str">
            <v xml:space="preserve">     a.콘크리트타설(소형)</v>
          </cell>
          <cell r="C171" t="str">
            <v>철근,진동(25-210-8)</v>
          </cell>
          <cell r="D171">
            <v>6</v>
          </cell>
          <cell r="E171" t="str">
            <v>M3</v>
          </cell>
          <cell r="F171">
            <v>47000</v>
          </cell>
          <cell r="G171">
            <v>64190</v>
          </cell>
          <cell r="H171">
            <v>46794.51</v>
          </cell>
          <cell r="I171">
            <v>1000</v>
          </cell>
          <cell r="J171">
            <v>282000</v>
          </cell>
          <cell r="K171" t="str">
            <v>SB11IS65</v>
          </cell>
        </row>
        <row r="172">
          <cell r="B172" t="str">
            <v xml:space="preserve">     b.콘크리트타설(소형)</v>
          </cell>
          <cell r="C172" t="str">
            <v>무근,진동(40-180-8)</v>
          </cell>
          <cell r="D172">
            <v>452</v>
          </cell>
          <cell r="E172" t="str">
            <v>M3</v>
          </cell>
          <cell r="F172">
            <v>50000</v>
          </cell>
          <cell r="G172">
            <v>68846</v>
          </cell>
          <cell r="H172">
            <v>50188.733999999997</v>
          </cell>
          <cell r="I172">
            <v>1000</v>
          </cell>
          <cell r="J172">
            <v>22600000</v>
          </cell>
          <cell r="K172" t="str">
            <v>SB11IS78</v>
          </cell>
        </row>
        <row r="173">
          <cell r="B173" t="str">
            <v xml:space="preserve">     c.합판거푸집</v>
          </cell>
          <cell r="D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B174" t="str">
            <v xml:space="preserve">       -1.      ″</v>
          </cell>
          <cell r="C174" t="str">
            <v>3회 ; 소형</v>
          </cell>
          <cell r="D174">
            <v>32</v>
          </cell>
          <cell r="E174" t="str">
            <v>M2</v>
          </cell>
          <cell r="F174">
            <v>16000</v>
          </cell>
          <cell r="G174">
            <v>22389</v>
          </cell>
          <cell r="H174">
            <v>16321.581</v>
          </cell>
          <cell r="I174">
            <v>1000</v>
          </cell>
          <cell r="J174">
            <v>512000</v>
          </cell>
          <cell r="K174" t="str">
            <v>SB12DJ3S0</v>
          </cell>
        </row>
        <row r="175">
          <cell r="B175" t="str">
            <v xml:space="preserve">       -2.      ″</v>
          </cell>
          <cell r="C175" t="str">
            <v>4회 ; 소형</v>
          </cell>
          <cell r="D175">
            <v>4351</v>
          </cell>
          <cell r="E175" t="str">
            <v>M2</v>
          </cell>
          <cell r="F175">
            <v>14000</v>
          </cell>
          <cell r="G175">
            <v>19125</v>
          </cell>
          <cell r="H175">
            <v>13942.125</v>
          </cell>
          <cell r="I175">
            <v>1000</v>
          </cell>
          <cell r="J175">
            <v>60914000</v>
          </cell>
          <cell r="K175" t="str">
            <v>SB12IS4S0</v>
          </cell>
        </row>
        <row r="176">
          <cell r="B176" t="str">
            <v xml:space="preserve">     d.철근가공조립</v>
          </cell>
          <cell r="C176" t="str">
            <v>(보 통)</v>
          </cell>
          <cell r="D176">
            <v>1.0669999999999999</v>
          </cell>
          <cell r="E176" t="str">
            <v>ton</v>
          </cell>
          <cell r="F176">
            <v>266000</v>
          </cell>
          <cell r="G176">
            <v>364731</v>
          </cell>
          <cell r="H176">
            <v>265888.89899999998</v>
          </cell>
          <cell r="I176">
            <v>1000</v>
          </cell>
          <cell r="J176">
            <v>283822</v>
          </cell>
          <cell r="K176" t="str">
            <v>SB09SE02</v>
          </cell>
        </row>
        <row r="177">
          <cell r="B177" t="str">
            <v xml:space="preserve">     e.PVC  PIPE</v>
          </cell>
          <cell r="C177" t="str">
            <v>(φ200mm)</v>
          </cell>
          <cell r="D177">
            <v>3</v>
          </cell>
          <cell r="E177" t="str">
            <v>M</v>
          </cell>
          <cell r="F177">
            <v>5100</v>
          </cell>
          <cell r="G177">
            <v>7000</v>
          </cell>
          <cell r="H177">
            <v>5103</v>
          </cell>
          <cell r="I177">
            <v>100</v>
          </cell>
          <cell r="J177">
            <v>15300</v>
          </cell>
          <cell r="K177" t="str">
            <v>SD15DSE20</v>
          </cell>
        </row>
        <row r="178">
          <cell r="B178" t="str">
            <v xml:space="preserve">     f.스틸그레이팅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B179" t="str">
            <v xml:space="preserve">       -1.        〃</v>
          </cell>
          <cell r="C179" t="str">
            <v>아연도,1530×830×75mm</v>
          </cell>
          <cell r="D179">
            <v>97</v>
          </cell>
          <cell r="E179" t="str">
            <v>조</v>
          </cell>
          <cell r="F179">
            <v>276000</v>
          </cell>
          <cell r="G179">
            <v>378000</v>
          </cell>
          <cell r="H179">
            <v>275562</v>
          </cell>
          <cell r="I179">
            <v>1000</v>
          </cell>
          <cell r="J179">
            <v>26772000</v>
          </cell>
          <cell r="K179" t="str">
            <v>SD15NSE11</v>
          </cell>
        </row>
        <row r="180">
          <cell r="B180" t="str">
            <v xml:space="preserve">  2.13수로 보호공</v>
          </cell>
          <cell r="D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B181" t="str">
            <v xml:space="preserve">     a.콘크리트타설</v>
          </cell>
          <cell r="C181" t="str">
            <v>소형,무근(40-180-8)</v>
          </cell>
          <cell r="D181">
            <v>40</v>
          </cell>
          <cell r="E181" t="str">
            <v>M3</v>
          </cell>
          <cell r="F181">
            <v>50000</v>
          </cell>
          <cell r="G181">
            <v>68846</v>
          </cell>
          <cell r="H181">
            <v>50188.733999999997</v>
          </cell>
          <cell r="I181">
            <v>1000</v>
          </cell>
          <cell r="J181">
            <v>2000000</v>
          </cell>
          <cell r="K181" t="str">
            <v>SB11IS78</v>
          </cell>
        </row>
        <row r="182">
          <cell r="B182" t="str">
            <v xml:space="preserve">     b.합판거푸집</v>
          </cell>
          <cell r="C182" t="str">
            <v>4회 ; 소형</v>
          </cell>
          <cell r="D182">
            <v>84</v>
          </cell>
          <cell r="E182" t="str">
            <v>M2</v>
          </cell>
          <cell r="F182">
            <v>14000</v>
          </cell>
          <cell r="G182">
            <v>19125</v>
          </cell>
          <cell r="H182">
            <v>13942.125</v>
          </cell>
          <cell r="I182">
            <v>1000</v>
          </cell>
          <cell r="J182">
            <v>1176000</v>
          </cell>
          <cell r="K182" t="str">
            <v>SB12IS4S0</v>
          </cell>
        </row>
        <row r="183">
          <cell r="B183" t="str">
            <v xml:space="preserve">  2.14도  수  로</v>
          </cell>
          <cell r="D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B184" t="str">
            <v xml:space="preserve">     a.콘크리트타설</v>
          </cell>
          <cell r="C184" t="str">
            <v>철근(25-210-8)</v>
          </cell>
          <cell r="D184">
            <v>851</v>
          </cell>
          <cell r="E184" t="str">
            <v>M3</v>
          </cell>
          <cell r="F184">
            <v>47000</v>
          </cell>
          <cell r="G184">
            <v>64190</v>
          </cell>
          <cell r="H184">
            <v>46794.51</v>
          </cell>
          <cell r="I184">
            <v>1000</v>
          </cell>
          <cell r="J184">
            <v>39997000</v>
          </cell>
          <cell r="K184" t="str">
            <v>SB11IS66</v>
          </cell>
        </row>
        <row r="185">
          <cell r="B185" t="str">
            <v xml:space="preserve">     b.콘크리트타설</v>
          </cell>
          <cell r="C185" t="str">
            <v>무근(40-180-8)</v>
          </cell>
          <cell r="D185">
            <v>277</v>
          </cell>
          <cell r="E185" t="str">
            <v>M3</v>
          </cell>
          <cell r="F185">
            <v>42000</v>
          </cell>
          <cell r="G185">
            <v>57987</v>
          </cell>
          <cell r="H185">
            <v>42272.523000000001</v>
          </cell>
          <cell r="I185">
            <v>1000</v>
          </cell>
          <cell r="J185">
            <v>11634000</v>
          </cell>
          <cell r="K185" t="str">
            <v>SB11IS74</v>
          </cell>
        </row>
        <row r="186">
          <cell r="B186" t="str">
            <v xml:space="preserve">     c.합판거푸집</v>
          </cell>
          <cell r="C186" t="str">
            <v>4회</v>
          </cell>
          <cell r="D186">
            <v>8669</v>
          </cell>
          <cell r="E186" t="str">
            <v>M2</v>
          </cell>
          <cell r="F186">
            <v>12000</v>
          </cell>
          <cell r="G186">
            <v>15788</v>
          </cell>
          <cell r="H186">
            <v>11509.451999999999</v>
          </cell>
          <cell r="I186">
            <v>1000</v>
          </cell>
          <cell r="J186">
            <v>104028000</v>
          </cell>
          <cell r="K186" t="str">
            <v>SB12IS407</v>
          </cell>
        </row>
        <row r="187">
          <cell r="B187" t="str">
            <v xml:space="preserve">     d.철근가공조립</v>
          </cell>
          <cell r="C187" t="str">
            <v>간 단</v>
          </cell>
          <cell r="D187">
            <v>41.927</v>
          </cell>
          <cell r="E187" t="str">
            <v>ton</v>
          </cell>
          <cell r="F187">
            <v>193000</v>
          </cell>
          <cell r="G187">
            <v>264779</v>
          </cell>
          <cell r="H187">
            <v>193023.891</v>
          </cell>
          <cell r="I187">
            <v>1000</v>
          </cell>
          <cell r="J187">
            <v>8091911</v>
          </cell>
          <cell r="K187" t="str">
            <v>SB09SE01</v>
          </cell>
        </row>
        <row r="188">
          <cell r="B188" t="str">
            <v xml:space="preserve">  2.15U형 측구</v>
          </cell>
          <cell r="D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B189" t="str">
            <v xml:space="preserve">     a.콘크리트타설</v>
          </cell>
          <cell r="D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B190" t="str">
            <v xml:space="preserve">       -1.       ″</v>
          </cell>
          <cell r="C190" t="str">
            <v>철근(25-210-8)</v>
          </cell>
          <cell r="D190">
            <v>488</v>
          </cell>
          <cell r="E190" t="str">
            <v>M3</v>
          </cell>
          <cell r="F190">
            <v>47000</v>
          </cell>
          <cell r="G190">
            <v>64190</v>
          </cell>
          <cell r="H190">
            <v>46794.51</v>
          </cell>
          <cell r="I190">
            <v>1000</v>
          </cell>
          <cell r="J190">
            <v>22936000</v>
          </cell>
          <cell r="K190" t="str">
            <v>SB11IS66</v>
          </cell>
        </row>
        <row r="191">
          <cell r="B191" t="str">
            <v xml:space="preserve">       -2.       ″</v>
          </cell>
          <cell r="C191" t="str">
            <v>무근(40-160-8)</v>
          </cell>
          <cell r="D191">
            <v>69</v>
          </cell>
          <cell r="E191" t="str">
            <v>M3</v>
          </cell>
          <cell r="F191">
            <v>41000</v>
          </cell>
          <cell r="G191">
            <v>56901</v>
          </cell>
          <cell r="H191">
            <v>41480.828999999998</v>
          </cell>
          <cell r="I191">
            <v>1000</v>
          </cell>
          <cell r="J191">
            <v>2829000</v>
          </cell>
          <cell r="K191" t="str">
            <v>SB11IS85</v>
          </cell>
        </row>
        <row r="192">
          <cell r="B192" t="str">
            <v xml:space="preserve">     b.합판거푸집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B193" t="str">
            <v xml:space="preserve">       -1.       ″</v>
          </cell>
          <cell r="C193" t="str">
            <v>3회</v>
          </cell>
          <cell r="D193">
            <v>1940</v>
          </cell>
          <cell r="E193" t="str">
            <v>M2</v>
          </cell>
          <cell r="F193">
            <v>13000</v>
          </cell>
          <cell r="G193">
            <v>18459</v>
          </cell>
          <cell r="H193">
            <v>13456.610999999999</v>
          </cell>
          <cell r="I193">
            <v>1000</v>
          </cell>
          <cell r="J193">
            <v>25220000</v>
          </cell>
          <cell r="K193" t="str">
            <v>SB12DJ307</v>
          </cell>
        </row>
        <row r="194">
          <cell r="B194" t="str">
            <v xml:space="preserve">       -2.       ″</v>
          </cell>
          <cell r="C194" t="str">
            <v>4회</v>
          </cell>
          <cell r="D194">
            <v>2102</v>
          </cell>
          <cell r="E194" t="str">
            <v>M2</v>
          </cell>
          <cell r="F194">
            <v>12000</v>
          </cell>
          <cell r="G194">
            <v>15788</v>
          </cell>
          <cell r="H194">
            <v>11509.451999999999</v>
          </cell>
          <cell r="I194">
            <v>1000</v>
          </cell>
          <cell r="J194">
            <v>25224000</v>
          </cell>
          <cell r="K194" t="str">
            <v>SB12IS407</v>
          </cell>
        </row>
        <row r="195">
          <cell r="B195" t="str">
            <v xml:space="preserve">     c.신축이음</v>
          </cell>
          <cell r="C195" t="str">
            <v>200×5㎜</v>
          </cell>
          <cell r="D195">
            <v>202</v>
          </cell>
          <cell r="E195" t="str">
            <v>M</v>
          </cell>
          <cell r="F195">
            <v>12000</v>
          </cell>
          <cell r="G195">
            <v>16079</v>
          </cell>
          <cell r="H195">
            <v>11721.591</v>
          </cell>
          <cell r="I195">
            <v>1000</v>
          </cell>
          <cell r="J195">
            <v>2424000</v>
          </cell>
          <cell r="K195" t="str">
            <v>SD15ASE205</v>
          </cell>
        </row>
        <row r="196">
          <cell r="B196" t="str">
            <v xml:space="preserve">     d.철근가공조립</v>
          </cell>
          <cell r="C196" t="str">
            <v>보 통</v>
          </cell>
          <cell r="D196">
            <v>17.547000000000001</v>
          </cell>
          <cell r="E196" t="str">
            <v>ton</v>
          </cell>
          <cell r="F196">
            <v>266000</v>
          </cell>
          <cell r="G196">
            <v>364731</v>
          </cell>
          <cell r="H196">
            <v>265888.89899999998</v>
          </cell>
          <cell r="I196">
            <v>1000</v>
          </cell>
          <cell r="J196">
            <v>4667502</v>
          </cell>
          <cell r="K196" t="str">
            <v>SB09SE02</v>
          </cell>
        </row>
        <row r="197">
          <cell r="B197" t="str">
            <v xml:space="preserve">     f.스페이셔</v>
          </cell>
          <cell r="D197">
            <v>2699</v>
          </cell>
          <cell r="E197" t="str">
            <v>M2</v>
          </cell>
          <cell r="F197">
            <v>61</v>
          </cell>
          <cell r="G197">
            <v>84</v>
          </cell>
          <cell r="H197">
            <v>61.235999999999997</v>
          </cell>
          <cell r="I197">
            <v>1</v>
          </cell>
          <cell r="J197">
            <v>164639</v>
          </cell>
          <cell r="K197" t="str">
            <v>SD15EDJ01</v>
          </cell>
        </row>
        <row r="198">
          <cell r="B198" t="str">
            <v xml:space="preserve">  2.16 제수문</v>
          </cell>
          <cell r="D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B199" t="str">
            <v xml:space="preserve">     a.제 수 문</v>
          </cell>
          <cell r="C199" t="str">
            <v>1.5x1.5</v>
          </cell>
          <cell r="D199">
            <v>2</v>
          </cell>
          <cell r="E199" t="str">
            <v>조</v>
          </cell>
          <cell r="F199">
            <v>6920000</v>
          </cell>
          <cell r="G199">
            <v>9485700</v>
          </cell>
          <cell r="H199">
            <v>6915075.2999999998</v>
          </cell>
          <cell r="I199">
            <v>10000</v>
          </cell>
          <cell r="J199">
            <v>13840000</v>
          </cell>
          <cell r="K199" t="str">
            <v>SD17DJ1</v>
          </cell>
        </row>
        <row r="200">
          <cell r="B200" t="str">
            <v xml:space="preserve">     b.용수로수문</v>
          </cell>
          <cell r="C200" t="str">
            <v>1.2x1.0</v>
          </cell>
          <cell r="D200">
            <v>1</v>
          </cell>
          <cell r="E200" t="str">
            <v>조</v>
          </cell>
          <cell r="F200">
            <v>5340000</v>
          </cell>
          <cell r="G200">
            <v>7329000</v>
          </cell>
          <cell r="H200">
            <v>5342841</v>
          </cell>
          <cell r="I200">
            <v>10000</v>
          </cell>
          <cell r="J200">
            <v>5340000</v>
          </cell>
          <cell r="K200" t="str">
            <v>SD17DJ2</v>
          </cell>
        </row>
        <row r="201">
          <cell r="B201" t="str">
            <v>3. 구  조   물   공</v>
          </cell>
          <cell r="D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12902691656</v>
          </cell>
          <cell r="K201" t="str">
            <v>A0HW3      *</v>
          </cell>
        </row>
        <row r="202">
          <cell r="B202" t="str">
            <v>A.충무교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2859133585</v>
          </cell>
        </row>
        <row r="203">
          <cell r="B203" t="str">
            <v xml:space="preserve">  3.01구조물터파기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B204" t="str">
            <v xml:space="preserve">     a.육상토사</v>
          </cell>
          <cell r="C204" t="str">
            <v>(0~4m)</v>
          </cell>
          <cell r="D204">
            <v>2053</v>
          </cell>
          <cell r="E204" t="str">
            <v>M3</v>
          </cell>
          <cell r="F204">
            <v>2800</v>
          </cell>
          <cell r="G204">
            <v>3834</v>
          </cell>
          <cell r="H204">
            <v>2794.9859999999999</v>
          </cell>
          <cell r="I204">
            <v>100</v>
          </cell>
          <cell r="J204">
            <v>5748400</v>
          </cell>
          <cell r="K204" t="str">
            <v>TD03DJA04</v>
          </cell>
        </row>
        <row r="205">
          <cell r="B205" t="str">
            <v xml:space="preserve">     b.수중토사</v>
          </cell>
          <cell r="D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</row>
        <row r="206">
          <cell r="B206" t="str">
            <v xml:space="preserve">       -1.  "</v>
          </cell>
          <cell r="C206" t="str">
            <v>(0~4m)</v>
          </cell>
          <cell r="D206">
            <v>4124</v>
          </cell>
          <cell r="E206" t="str">
            <v>M3</v>
          </cell>
          <cell r="F206">
            <v>5200</v>
          </cell>
          <cell r="G206">
            <v>7176</v>
          </cell>
          <cell r="H206">
            <v>5231.3040000000001</v>
          </cell>
          <cell r="I206">
            <v>100</v>
          </cell>
          <cell r="J206">
            <v>21444800</v>
          </cell>
          <cell r="K206" t="str">
            <v>TD03DJB02</v>
          </cell>
        </row>
        <row r="207">
          <cell r="B207" t="str">
            <v xml:space="preserve">       -2.  "</v>
          </cell>
          <cell r="C207" t="str">
            <v>(4m이상)</v>
          </cell>
          <cell r="D207">
            <v>948</v>
          </cell>
          <cell r="E207" t="str">
            <v>M3</v>
          </cell>
          <cell r="F207">
            <v>8600</v>
          </cell>
          <cell r="G207">
            <v>11779</v>
          </cell>
          <cell r="H207">
            <v>8586.8909999999996</v>
          </cell>
          <cell r="I207">
            <v>100</v>
          </cell>
          <cell r="J207">
            <v>8152800</v>
          </cell>
          <cell r="K207" t="str">
            <v>TD03DJB04</v>
          </cell>
        </row>
        <row r="208">
          <cell r="B208" t="str">
            <v xml:space="preserve">     c.육상리핑암</v>
          </cell>
          <cell r="C208" t="str">
            <v>(0~4m)</v>
          </cell>
          <cell r="D208">
            <v>43</v>
          </cell>
          <cell r="E208" t="str">
            <v>M3</v>
          </cell>
          <cell r="F208">
            <v>42000</v>
          </cell>
          <cell r="G208">
            <v>57950</v>
          </cell>
          <cell r="H208">
            <v>42245.549999999996</v>
          </cell>
          <cell r="I208">
            <v>1000</v>
          </cell>
          <cell r="J208">
            <v>1806000</v>
          </cell>
          <cell r="K208" t="str">
            <v>TD03DJC02</v>
          </cell>
        </row>
        <row r="209">
          <cell r="B209" t="str">
            <v xml:space="preserve">     d.수중리핑암</v>
          </cell>
          <cell r="D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</row>
        <row r="210">
          <cell r="B210" t="str">
            <v xml:space="preserve">       -1      "</v>
          </cell>
          <cell r="C210" t="str">
            <v>(0~4m)</v>
          </cell>
          <cell r="D210">
            <v>179</v>
          </cell>
          <cell r="E210" t="str">
            <v>M3</v>
          </cell>
          <cell r="F210">
            <v>77000</v>
          </cell>
          <cell r="G210">
            <v>105812</v>
          </cell>
          <cell r="H210">
            <v>77136.948000000004</v>
          </cell>
          <cell r="I210">
            <v>1000</v>
          </cell>
          <cell r="J210">
            <v>13783000</v>
          </cell>
          <cell r="K210" t="str">
            <v>TD03SED24</v>
          </cell>
        </row>
        <row r="211">
          <cell r="B211" t="str">
            <v xml:space="preserve">       -2      "</v>
          </cell>
          <cell r="C211" t="str">
            <v>(4m이상)</v>
          </cell>
          <cell r="D211">
            <v>123</v>
          </cell>
          <cell r="E211" t="str">
            <v>M3</v>
          </cell>
          <cell r="F211">
            <v>84000</v>
          </cell>
          <cell r="G211">
            <v>115893</v>
          </cell>
          <cell r="H211">
            <v>84485.997000000003</v>
          </cell>
          <cell r="I211">
            <v>1000</v>
          </cell>
          <cell r="J211">
            <v>10332000</v>
          </cell>
          <cell r="K211" t="str">
            <v>TD03SED25</v>
          </cell>
        </row>
        <row r="212">
          <cell r="B212" t="str">
            <v xml:space="preserve">     e.육상연암</v>
          </cell>
          <cell r="C212" t="str">
            <v>(0~4m)</v>
          </cell>
          <cell r="D212">
            <v>415</v>
          </cell>
          <cell r="E212" t="str">
            <v>M3</v>
          </cell>
          <cell r="F212">
            <v>82000</v>
          </cell>
          <cell r="G212">
            <v>112091</v>
          </cell>
          <cell r="H212">
            <v>81714.338999999993</v>
          </cell>
          <cell r="I212">
            <v>1000</v>
          </cell>
          <cell r="J212">
            <v>34030000</v>
          </cell>
          <cell r="K212" t="str">
            <v>TD03DJE04</v>
          </cell>
        </row>
        <row r="213">
          <cell r="B213" t="str">
            <v xml:space="preserve">     f.수중연암</v>
          </cell>
          <cell r="C213" t="str">
            <v>(4m이상)</v>
          </cell>
          <cell r="D213">
            <v>137</v>
          </cell>
          <cell r="E213" t="str">
            <v>M3</v>
          </cell>
          <cell r="F213">
            <v>116000</v>
          </cell>
          <cell r="G213">
            <v>158951</v>
          </cell>
          <cell r="H213">
            <v>115875.27899999999</v>
          </cell>
          <cell r="I213">
            <v>1000</v>
          </cell>
          <cell r="J213">
            <v>15892000</v>
          </cell>
          <cell r="K213" t="str">
            <v>TD03SEF46</v>
          </cell>
        </row>
        <row r="214">
          <cell r="B214" t="str">
            <v xml:space="preserve">     g.면정리및청소</v>
          </cell>
          <cell r="D214">
            <v>442</v>
          </cell>
          <cell r="E214" t="str">
            <v>M2</v>
          </cell>
          <cell r="F214">
            <v>23000</v>
          </cell>
          <cell r="G214">
            <v>32003</v>
          </cell>
          <cell r="H214">
            <v>23330.186999999998</v>
          </cell>
          <cell r="I214">
            <v>1000</v>
          </cell>
          <cell r="J214">
            <v>10166000</v>
          </cell>
          <cell r="K214" t="str">
            <v>TD03DJFB1</v>
          </cell>
        </row>
        <row r="215">
          <cell r="B215" t="str">
            <v xml:space="preserve">     h.물 푸 기</v>
          </cell>
          <cell r="D215">
            <v>231</v>
          </cell>
          <cell r="E215" t="str">
            <v>시간</v>
          </cell>
          <cell r="F215">
            <v>4000</v>
          </cell>
          <cell r="G215">
            <v>5457</v>
          </cell>
          <cell r="H215">
            <v>3978.1529999999998</v>
          </cell>
          <cell r="I215">
            <v>100</v>
          </cell>
          <cell r="J215">
            <v>924000</v>
          </cell>
          <cell r="K215" t="str">
            <v>SD16DJ1</v>
          </cell>
        </row>
        <row r="216">
          <cell r="B216" t="str">
            <v xml:space="preserve">     i.되메우기및다짐</v>
          </cell>
          <cell r="C216" t="str">
            <v>(기계70%,인력30%)</v>
          </cell>
          <cell r="D216">
            <v>6002</v>
          </cell>
          <cell r="E216" t="str">
            <v>M3</v>
          </cell>
          <cell r="F216">
            <v>2400</v>
          </cell>
          <cell r="G216">
            <v>3331</v>
          </cell>
          <cell r="H216">
            <v>2428.299</v>
          </cell>
          <cell r="I216">
            <v>100</v>
          </cell>
          <cell r="J216">
            <v>14404800</v>
          </cell>
          <cell r="K216" t="str">
            <v>TD03SEF0</v>
          </cell>
        </row>
        <row r="217">
          <cell r="B217" t="str">
            <v xml:space="preserve">     j.뒷채움</v>
          </cell>
          <cell r="C217" t="str">
            <v>보조기층재</v>
          </cell>
          <cell r="D217">
            <v>1462</v>
          </cell>
          <cell r="E217" t="str">
            <v>M3</v>
          </cell>
          <cell r="F217">
            <v>23000</v>
          </cell>
          <cell r="G217">
            <v>31443</v>
          </cell>
          <cell r="H217">
            <v>22921.947</v>
          </cell>
          <cell r="I217">
            <v>1000</v>
          </cell>
          <cell r="J217">
            <v>33626000</v>
          </cell>
          <cell r="K217" t="str">
            <v>SD15FDJ31</v>
          </cell>
        </row>
        <row r="218">
          <cell r="B218" t="str">
            <v xml:space="preserve">     k.앞성토</v>
          </cell>
          <cell r="C218" t="str">
            <v>백호우0.7m3</v>
          </cell>
          <cell r="D218">
            <v>6226</v>
          </cell>
          <cell r="E218" t="str">
            <v>M3</v>
          </cell>
          <cell r="F218">
            <v>510</v>
          </cell>
          <cell r="G218">
            <v>703</v>
          </cell>
          <cell r="H218">
            <v>512.48699999999997</v>
          </cell>
          <cell r="I218">
            <v>10</v>
          </cell>
          <cell r="J218">
            <v>3175260</v>
          </cell>
          <cell r="K218" t="str">
            <v>TD04SEA02</v>
          </cell>
        </row>
        <row r="219">
          <cell r="B219" t="str">
            <v xml:space="preserve">  3.02강관파일</v>
          </cell>
          <cell r="D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</row>
        <row r="220">
          <cell r="B220" t="str">
            <v xml:space="preserve">     a.자 재 비</v>
          </cell>
          <cell r="C220" t="str">
            <v>φ508.0x12.0㎜</v>
          </cell>
          <cell r="D220">
            <v>1099</v>
          </cell>
          <cell r="E220" t="str">
            <v>M</v>
          </cell>
          <cell r="F220">
            <v>49000</v>
          </cell>
          <cell r="G220">
            <v>67520</v>
          </cell>
          <cell r="H220">
            <v>49222.080000000002</v>
          </cell>
          <cell r="I220">
            <v>1000</v>
          </cell>
          <cell r="J220">
            <v>53851000</v>
          </cell>
          <cell r="K220" t="str">
            <v>MD0440609</v>
          </cell>
        </row>
        <row r="221">
          <cell r="B221" t="str">
            <v xml:space="preserve">     b.수 직 항</v>
          </cell>
          <cell r="C221" t="str">
            <v>(φ508mm,t=12㎜)</v>
          </cell>
          <cell r="D221">
            <v>1028</v>
          </cell>
          <cell r="E221" t="str">
            <v>M</v>
          </cell>
          <cell r="F221">
            <v>5700</v>
          </cell>
          <cell r="G221">
            <v>7794</v>
          </cell>
          <cell r="H221">
            <v>5681.826</v>
          </cell>
          <cell r="I221">
            <v>100</v>
          </cell>
          <cell r="J221">
            <v>5859600</v>
          </cell>
          <cell r="K221" t="str">
            <v>TD09B4SE02</v>
          </cell>
        </row>
        <row r="222">
          <cell r="B222" t="str">
            <v xml:space="preserve">     c.두부및선단보강</v>
          </cell>
          <cell r="C222" t="str">
            <v>(φ508㎜,t=12mm)</v>
          </cell>
          <cell r="D222">
            <v>72</v>
          </cell>
          <cell r="E222" t="str">
            <v>본</v>
          </cell>
          <cell r="F222">
            <v>201000</v>
          </cell>
          <cell r="G222">
            <v>275167</v>
          </cell>
          <cell r="H222">
            <v>200596.74299999999</v>
          </cell>
          <cell r="I222">
            <v>1000</v>
          </cell>
          <cell r="J222">
            <v>14472000</v>
          </cell>
          <cell r="K222" t="str">
            <v>TD09C4SE1</v>
          </cell>
        </row>
        <row r="223">
          <cell r="B223" t="str">
            <v xml:space="preserve">     d.강관파일 이음</v>
          </cell>
          <cell r="C223" t="str">
            <v>(φ508mm)</v>
          </cell>
          <cell r="D223">
            <v>30</v>
          </cell>
          <cell r="E223" t="str">
            <v>본</v>
          </cell>
          <cell r="F223">
            <v>28000</v>
          </cell>
          <cell r="G223">
            <v>38386</v>
          </cell>
          <cell r="H223">
            <v>27983.394</v>
          </cell>
          <cell r="I223">
            <v>1000</v>
          </cell>
          <cell r="J223">
            <v>840000</v>
          </cell>
          <cell r="K223" t="str">
            <v>TD09D4SE1</v>
          </cell>
        </row>
        <row r="224">
          <cell r="B224" t="str">
            <v xml:space="preserve">  3.03거푸집</v>
          </cell>
          <cell r="D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B225" t="str">
            <v xml:space="preserve">     a.합판거푸집</v>
          </cell>
          <cell r="D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B226" t="str">
            <v xml:space="preserve">       -1.      "</v>
          </cell>
          <cell r="C226" t="str">
            <v>(3회, 0~ 7m)</v>
          </cell>
          <cell r="D226">
            <v>3328</v>
          </cell>
          <cell r="E226" t="str">
            <v>M2</v>
          </cell>
          <cell r="F226">
            <v>13000</v>
          </cell>
          <cell r="G226">
            <v>18459</v>
          </cell>
          <cell r="H226">
            <v>13456.610999999999</v>
          </cell>
          <cell r="I226">
            <v>1000</v>
          </cell>
          <cell r="J226">
            <v>43264000</v>
          </cell>
          <cell r="K226" t="str">
            <v>SB12DJ307</v>
          </cell>
        </row>
        <row r="227">
          <cell r="B227" t="str">
            <v xml:space="preserve">       -2.      "</v>
          </cell>
          <cell r="C227" t="str">
            <v>(3회, 7~10m)</v>
          </cell>
          <cell r="D227">
            <v>98</v>
          </cell>
          <cell r="E227" t="str">
            <v>M2</v>
          </cell>
          <cell r="F227">
            <v>14000</v>
          </cell>
          <cell r="G227">
            <v>19769</v>
          </cell>
          <cell r="H227">
            <v>14411.600999999999</v>
          </cell>
          <cell r="I227">
            <v>1000</v>
          </cell>
          <cell r="J227">
            <v>1372000</v>
          </cell>
          <cell r="K227" t="str">
            <v>SB12DJ310</v>
          </cell>
        </row>
        <row r="228">
          <cell r="B228" t="str">
            <v xml:space="preserve">       -3.      "</v>
          </cell>
          <cell r="C228" t="str">
            <v>(3회,10~13m)</v>
          </cell>
          <cell r="D228">
            <v>158</v>
          </cell>
          <cell r="E228" t="str">
            <v>M2</v>
          </cell>
          <cell r="F228">
            <v>15000</v>
          </cell>
          <cell r="G228">
            <v>21079</v>
          </cell>
          <cell r="H228">
            <v>15366.591</v>
          </cell>
          <cell r="I228">
            <v>1000</v>
          </cell>
          <cell r="J228">
            <v>2370000</v>
          </cell>
          <cell r="K228" t="str">
            <v>SB12DJ313</v>
          </cell>
        </row>
        <row r="229">
          <cell r="B229" t="str">
            <v xml:space="preserve">       -4.      "</v>
          </cell>
          <cell r="C229" t="str">
            <v>(4회)</v>
          </cell>
          <cell r="D229">
            <v>1365</v>
          </cell>
          <cell r="E229" t="str">
            <v>M2</v>
          </cell>
          <cell r="F229">
            <v>12000</v>
          </cell>
          <cell r="G229">
            <v>15788</v>
          </cell>
          <cell r="H229">
            <v>11509.451999999999</v>
          </cell>
          <cell r="I229">
            <v>1000</v>
          </cell>
          <cell r="J229">
            <v>16380000</v>
          </cell>
          <cell r="K229" t="str">
            <v>SB12IS407</v>
          </cell>
        </row>
        <row r="230">
          <cell r="B230" t="str">
            <v xml:space="preserve">       -5.      "</v>
          </cell>
          <cell r="C230" t="str">
            <v>(6회)</v>
          </cell>
          <cell r="D230">
            <v>236</v>
          </cell>
          <cell r="E230" t="str">
            <v>M2</v>
          </cell>
          <cell r="F230">
            <v>9400</v>
          </cell>
          <cell r="G230">
            <v>12934</v>
          </cell>
          <cell r="H230">
            <v>9428.8860000000004</v>
          </cell>
          <cell r="I230">
            <v>100</v>
          </cell>
          <cell r="J230">
            <v>2218400</v>
          </cell>
          <cell r="K230" t="str">
            <v>SB12IS607</v>
          </cell>
        </row>
        <row r="231">
          <cell r="B231" t="str">
            <v xml:space="preserve">     b.무늬거푸집</v>
          </cell>
          <cell r="C231" t="str">
            <v>(0-7m)</v>
          </cell>
          <cell r="D231">
            <v>278</v>
          </cell>
          <cell r="E231" t="str">
            <v>M2</v>
          </cell>
          <cell r="F231">
            <v>17000</v>
          </cell>
          <cell r="G231">
            <v>23957</v>
          </cell>
          <cell r="H231">
            <v>17464.652999999998</v>
          </cell>
          <cell r="I231">
            <v>1000</v>
          </cell>
          <cell r="J231">
            <v>4726000</v>
          </cell>
          <cell r="K231" t="str">
            <v>SB15IS07</v>
          </cell>
        </row>
        <row r="232">
          <cell r="B232" t="str">
            <v xml:space="preserve">     c.목재원형</v>
          </cell>
          <cell r="D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</row>
        <row r="233">
          <cell r="B233" t="str">
            <v xml:space="preserve">       -1.      "</v>
          </cell>
          <cell r="C233" t="str">
            <v>(3회, 0~ 7m)</v>
          </cell>
          <cell r="D233">
            <v>284</v>
          </cell>
          <cell r="E233" t="str">
            <v>M2</v>
          </cell>
          <cell r="F233">
            <v>29000</v>
          </cell>
          <cell r="G233">
            <v>39519</v>
          </cell>
          <cell r="H233">
            <v>28809.350999999999</v>
          </cell>
          <cell r="I233">
            <v>1000</v>
          </cell>
          <cell r="J233">
            <v>8236000</v>
          </cell>
          <cell r="K233" t="str">
            <v>SB13SE307</v>
          </cell>
        </row>
        <row r="234">
          <cell r="B234" t="str">
            <v xml:space="preserve">       -2.      "</v>
          </cell>
          <cell r="C234" t="str">
            <v>(3회, 7~10m)</v>
          </cell>
          <cell r="D234">
            <v>85</v>
          </cell>
          <cell r="E234" t="str">
            <v>M2</v>
          </cell>
          <cell r="F234">
            <v>31000</v>
          </cell>
          <cell r="G234">
            <v>42530</v>
          </cell>
          <cell r="H234">
            <v>31004.37</v>
          </cell>
          <cell r="I234">
            <v>1000</v>
          </cell>
          <cell r="J234">
            <v>2635000</v>
          </cell>
          <cell r="K234" t="str">
            <v>SB13SE310</v>
          </cell>
        </row>
        <row r="235">
          <cell r="B235" t="str">
            <v xml:space="preserve">       -3.      "</v>
          </cell>
          <cell r="C235" t="str">
            <v>(3회,10~13m)</v>
          </cell>
          <cell r="D235">
            <v>28</v>
          </cell>
          <cell r="E235" t="str">
            <v>M2</v>
          </cell>
          <cell r="F235">
            <v>15000</v>
          </cell>
          <cell r="G235">
            <v>21079</v>
          </cell>
          <cell r="H235">
            <v>15366.591</v>
          </cell>
          <cell r="I235">
            <v>1000</v>
          </cell>
          <cell r="J235">
            <v>420000</v>
          </cell>
          <cell r="K235" t="str">
            <v>SB13SE313</v>
          </cell>
        </row>
        <row r="236">
          <cell r="B236" t="str">
            <v xml:space="preserve">  3.04 강관비계</v>
          </cell>
          <cell r="D236">
            <v>1</v>
          </cell>
          <cell r="E236" t="str">
            <v>식</v>
          </cell>
          <cell r="F236">
            <v>10500000</v>
          </cell>
          <cell r="G236">
            <v>14449488</v>
          </cell>
          <cell r="H236">
            <v>10533676.752</v>
          </cell>
          <cell r="I236">
            <v>100000</v>
          </cell>
          <cell r="J236">
            <v>10500000</v>
          </cell>
          <cell r="K236" t="str">
            <v>SB16ASF1</v>
          </cell>
        </row>
        <row r="237">
          <cell r="B237" t="str">
            <v xml:space="preserve">  3.05 동바리</v>
          </cell>
          <cell r="D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</row>
        <row r="238">
          <cell r="B238" t="str">
            <v xml:space="preserve">     a.        "</v>
          </cell>
          <cell r="C238" t="str">
            <v>(동바리:목재4회)</v>
          </cell>
          <cell r="D238">
            <v>1</v>
          </cell>
          <cell r="E238" t="str">
            <v>식</v>
          </cell>
          <cell r="F238">
            <v>10200000</v>
          </cell>
          <cell r="G238">
            <v>14012554</v>
          </cell>
          <cell r="H238">
            <v>10215151.866</v>
          </cell>
          <cell r="I238">
            <v>100000</v>
          </cell>
          <cell r="J238">
            <v>10200000</v>
          </cell>
          <cell r="K238" t="str">
            <v>SB17BIS41</v>
          </cell>
        </row>
        <row r="239">
          <cell r="B239" t="str">
            <v xml:space="preserve">     b.        "</v>
          </cell>
          <cell r="C239" t="str">
            <v>(강관동바리)</v>
          </cell>
          <cell r="D239">
            <v>1</v>
          </cell>
          <cell r="E239" t="str">
            <v>식</v>
          </cell>
          <cell r="F239">
            <v>3200000</v>
          </cell>
          <cell r="G239">
            <v>4390845</v>
          </cell>
          <cell r="H239">
            <v>3200926.0049999999</v>
          </cell>
          <cell r="I239">
            <v>10000</v>
          </cell>
          <cell r="J239">
            <v>3200000</v>
          </cell>
          <cell r="K239" t="str">
            <v>TD12BSE11</v>
          </cell>
        </row>
        <row r="240">
          <cell r="B240" t="str">
            <v xml:space="preserve">  3.06철근가공조립</v>
          </cell>
          <cell r="D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</row>
        <row r="241">
          <cell r="B241" t="str">
            <v xml:space="preserve">     a.      ″</v>
          </cell>
          <cell r="C241" t="str">
            <v>(보 통)</v>
          </cell>
          <cell r="D241">
            <v>344.40199999999999</v>
          </cell>
          <cell r="E241" t="str">
            <v>ton</v>
          </cell>
          <cell r="F241">
            <v>266000</v>
          </cell>
          <cell r="G241">
            <v>364731</v>
          </cell>
          <cell r="H241">
            <v>265888.89899999998</v>
          </cell>
          <cell r="I241">
            <v>1000</v>
          </cell>
          <cell r="J241">
            <v>91610932</v>
          </cell>
          <cell r="K241" t="str">
            <v>SB09SE02</v>
          </cell>
        </row>
        <row r="242">
          <cell r="B242" t="str">
            <v xml:space="preserve">     b.      ″</v>
          </cell>
          <cell r="C242" t="str">
            <v>(복 잡)</v>
          </cell>
          <cell r="D242">
            <v>222.28100000000001</v>
          </cell>
          <cell r="E242" t="str">
            <v>ton</v>
          </cell>
          <cell r="F242">
            <v>334000</v>
          </cell>
          <cell r="G242">
            <v>457586</v>
          </cell>
          <cell r="H242">
            <v>333580.19400000002</v>
          </cell>
          <cell r="I242">
            <v>1000</v>
          </cell>
          <cell r="J242">
            <v>74241854</v>
          </cell>
          <cell r="K242" t="str">
            <v>SB09SE03</v>
          </cell>
        </row>
        <row r="243">
          <cell r="B243" t="str">
            <v xml:space="preserve">  3.07 스페이샤 설치</v>
          </cell>
          <cell r="D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</row>
        <row r="244">
          <cell r="B244" t="str">
            <v xml:space="preserve">     a.      ″</v>
          </cell>
          <cell r="C244" t="str">
            <v>(수평)</v>
          </cell>
          <cell r="D244">
            <v>4116</v>
          </cell>
          <cell r="E244" t="str">
            <v>M2</v>
          </cell>
          <cell r="F244">
            <v>15</v>
          </cell>
          <cell r="G244">
            <v>21</v>
          </cell>
          <cell r="H244">
            <v>15.308999999999999</v>
          </cell>
          <cell r="I244">
            <v>1</v>
          </cell>
          <cell r="J244">
            <v>61740</v>
          </cell>
          <cell r="K244" t="str">
            <v>SD15EDJ1</v>
          </cell>
        </row>
        <row r="245">
          <cell r="B245" t="str">
            <v xml:space="preserve">     b.      ″</v>
          </cell>
          <cell r="C245" t="str">
            <v>(수직)</v>
          </cell>
          <cell r="D245">
            <v>1025</v>
          </cell>
          <cell r="E245" t="str">
            <v>M2</v>
          </cell>
          <cell r="F245">
            <v>15</v>
          </cell>
          <cell r="G245">
            <v>21</v>
          </cell>
          <cell r="H245">
            <v>15.308999999999999</v>
          </cell>
          <cell r="I245">
            <v>1</v>
          </cell>
          <cell r="J245">
            <v>15375</v>
          </cell>
          <cell r="K245" t="str">
            <v>SD15EDJ3</v>
          </cell>
        </row>
        <row r="246">
          <cell r="B246" t="str">
            <v xml:space="preserve">  3.08콘크리트타설공</v>
          </cell>
          <cell r="D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</row>
        <row r="247">
          <cell r="B247" t="str">
            <v xml:space="preserve">     a.펌프카</v>
          </cell>
          <cell r="C247" t="str">
            <v>철근(25-270-12)</v>
          </cell>
          <cell r="D247">
            <v>1041</v>
          </cell>
          <cell r="E247" t="str">
            <v>M3</v>
          </cell>
          <cell r="F247">
            <v>44000</v>
          </cell>
          <cell r="G247">
            <v>60581</v>
          </cell>
          <cell r="H247">
            <v>44163.548999999999</v>
          </cell>
          <cell r="I247">
            <v>1000</v>
          </cell>
          <cell r="J247">
            <v>45804000</v>
          </cell>
          <cell r="K247" t="str">
            <v>SB11IS11</v>
          </cell>
        </row>
        <row r="248">
          <cell r="B248" t="str">
            <v xml:space="preserve">     b.펌프카</v>
          </cell>
          <cell r="C248" t="str">
            <v>철근(25-240-12)</v>
          </cell>
          <cell r="D248">
            <v>2342</v>
          </cell>
          <cell r="E248" t="str">
            <v>M3</v>
          </cell>
          <cell r="F248">
            <v>39000</v>
          </cell>
          <cell r="G248">
            <v>54140</v>
          </cell>
          <cell r="H248">
            <v>39468.06</v>
          </cell>
          <cell r="I248">
            <v>1000</v>
          </cell>
          <cell r="J248">
            <v>91338000</v>
          </cell>
          <cell r="K248" t="str">
            <v>SB11IS41</v>
          </cell>
        </row>
        <row r="249">
          <cell r="B249" t="str">
            <v xml:space="preserve">     c.콘크리트타설</v>
          </cell>
          <cell r="C249" t="str">
            <v>무근(40-180-8)</v>
          </cell>
          <cell r="D249">
            <v>341</v>
          </cell>
          <cell r="E249" t="str">
            <v>M3</v>
          </cell>
          <cell r="F249">
            <v>42000</v>
          </cell>
          <cell r="G249">
            <v>57987</v>
          </cell>
          <cell r="H249">
            <v>42272.523000000001</v>
          </cell>
          <cell r="I249">
            <v>1000</v>
          </cell>
          <cell r="J249">
            <v>14322000</v>
          </cell>
          <cell r="K249" t="str">
            <v>SB11IS74</v>
          </cell>
        </row>
        <row r="250">
          <cell r="B250" t="str">
            <v xml:space="preserve">     d.콘크리트타설</v>
          </cell>
          <cell r="C250" t="str">
            <v>무근(40-160-8)</v>
          </cell>
          <cell r="D250">
            <v>162</v>
          </cell>
          <cell r="E250" t="str">
            <v>M3</v>
          </cell>
          <cell r="F250">
            <v>41000</v>
          </cell>
          <cell r="G250">
            <v>56901</v>
          </cell>
          <cell r="H250">
            <v>41480.828999999998</v>
          </cell>
          <cell r="I250">
            <v>1000</v>
          </cell>
          <cell r="J250">
            <v>6642000</v>
          </cell>
          <cell r="K250" t="str">
            <v>SB11IS85</v>
          </cell>
        </row>
        <row r="251">
          <cell r="B251" t="str">
            <v xml:space="preserve">  3.09표면처리</v>
          </cell>
          <cell r="D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B252" t="str">
            <v xml:space="preserve">     a.슬래브양생</v>
          </cell>
          <cell r="D252">
            <v>3120</v>
          </cell>
          <cell r="E252" t="str">
            <v>M2</v>
          </cell>
          <cell r="F252">
            <v>260</v>
          </cell>
          <cell r="G252">
            <v>350</v>
          </cell>
          <cell r="H252">
            <v>255.15</v>
          </cell>
          <cell r="I252">
            <v>10</v>
          </cell>
          <cell r="J252">
            <v>811200</v>
          </cell>
          <cell r="K252" t="str">
            <v>TD17ASE1</v>
          </cell>
        </row>
        <row r="253">
          <cell r="B253" t="str">
            <v xml:space="preserve">     b.슬래브면고르기</v>
          </cell>
          <cell r="D253">
            <v>3120</v>
          </cell>
          <cell r="E253" t="str">
            <v>M2</v>
          </cell>
          <cell r="F253">
            <v>230</v>
          </cell>
          <cell r="G253">
            <v>322</v>
          </cell>
          <cell r="H253">
            <v>234.738</v>
          </cell>
          <cell r="I253">
            <v>10</v>
          </cell>
          <cell r="J253">
            <v>717600</v>
          </cell>
          <cell r="K253" t="str">
            <v>TD17BDJ1</v>
          </cell>
        </row>
        <row r="254">
          <cell r="B254" t="str">
            <v xml:space="preserve">  3.10교면방수</v>
          </cell>
          <cell r="C254" t="str">
            <v>(도막식)</v>
          </cell>
          <cell r="D254">
            <v>3120</v>
          </cell>
          <cell r="E254" t="str">
            <v>M2</v>
          </cell>
          <cell r="F254">
            <v>13000</v>
          </cell>
          <cell r="G254">
            <v>18440</v>
          </cell>
          <cell r="H254">
            <v>13442.76</v>
          </cell>
          <cell r="I254">
            <v>1000</v>
          </cell>
          <cell r="J254">
            <v>40560000</v>
          </cell>
          <cell r="K254" t="str">
            <v>TD20ASE3</v>
          </cell>
        </row>
        <row r="255">
          <cell r="B255" t="str">
            <v xml:space="preserve">  3.11교좌장치</v>
          </cell>
          <cell r="D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B256" t="str">
            <v xml:space="preserve">     a.고정단</v>
          </cell>
          <cell r="C256" t="str">
            <v>(Pot, 600ton)</v>
          </cell>
          <cell r="D256">
            <v>2</v>
          </cell>
          <cell r="E256" t="str">
            <v>조</v>
          </cell>
          <cell r="F256">
            <v>1500000</v>
          </cell>
          <cell r="G256">
            <v>2052972</v>
          </cell>
          <cell r="H256">
            <v>1496616.588</v>
          </cell>
          <cell r="I256">
            <v>10000</v>
          </cell>
          <cell r="J256">
            <v>3000000</v>
          </cell>
          <cell r="K256" t="str">
            <v>TD18SDP600</v>
          </cell>
        </row>
        <row r="257">
          <cell r="B257" t="str">
            <v xml:space="preserve">     b.일방향</v>
          </cell>
          <cell r="C257" t="str">
            <v>(Pot, 600ton)</v>
          </cell>
          <cell r="D257">
            <v>6</v>
          </cell>
          <cell r="E257" t="str">
            <v>조</v>
          </cell>
          <cell r="F257">
            <v>2340000</v>
          </cell>
          <cell r="G257">
            <v>3215972</v>
          </cell>
          <cell r="H257">
            <v>2344443.588</v>
          </cell>
          <cell r="I257">
            <v>10000</v>
          </cell>
          <cell r="J257">
            <v>14040000</v>
          </cell>
          <cell r="K257" t="str">
            <v>TD18SDP601</v>
          </cell>
        </row>
        <row r="258">
          <cell r="B258" t="str">
            <v xml:space="preserve">     c.양방향</v>
          </cell>
          <cell r="C258" t="str">
            <v>(Pot, 600ton)</v>
          </cell>
          <cell r="D258">
            <v>4</v>
          </cell>
          <cell r="E258" t="str">
            <v>조</v>
          </cell>
          <cell r="F258">
            <v>1310000</v>
          </cell>
          <cell r="G258">
            <v>1790972</v>
          </cell>
          <cell r="H258">
            <v>1305618.588</v>
          </cell>
          <cell r="I258">
            <v>10000</v>
          </cell>
          <cell r="J258">
            <v>5240000</v>
          </cell>
          <cell r="K258" t="str">
            <v>TD18SDP602</v>
          </cell>
        </row>
        <row r="259">
          <cell r="B259" t="str">
            <v xml:space="preserve">     d.일방향</v>
          </cell>
          <cell r="C259" t="str">
            <v>(Pot, 200ton)</v>
          </cell>
          <cell r="D259">
            <v>4</v>
          </cell>
          <cell r="E259" t="str">
            <v>조</v>
          </cell>
          <cell r="F259">
            <v>1060000</v>
          </cell>
          <cell r="G259">
            <v>1458972</v>
          </cell>
          <cell r="H259">
            <v>1063590.588</v>
          </cell>
          <cell r="I259">
            <v>10000</v>
          </cell>
          <cell r="J259">
            <v>4240000</v>
          </cell>
          <cell r="K259" t="str">
            <v>TD18SDP201</v>
          </cell>
        </row>
        <row r="260">
          <cell r="B260" t="str">
            <v xml:space="preserve">     e.양방향</v>
          </cell>
          <cell r="C260" t="str">
            <v>(Pot, 200ton)</v>
          </cell>
          <cell r="D260">
            <v>4</v>
          </cell>
          <cell r="E260" t="str">
            <v>조</v>
          </cell>
          <cell r="F260">
            <v>557000</v>
          </cell>
          <cell r="G260">
            <v>763972</v>
          </cell>
          <cell r="H260">
            <v>556935.58799999999</v>
          </cell>
          <cell r="I260">
            <v>1000</v>
          </cell>
          <cell r="J260">
            <v>2228000</v>
          </cell>
          <cell r="K260" t="str">
            <v>TD18SDP202</v>
          </cell>
        </row>
        <row r="261">
          <cell r="B261" t="str">
            <v xml:space="preserve">  3.12신축이음장치</v>
          </cell>
          <cell r="D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</row>
        <row r="262">
          <cell r="B262" t="str">
            <v xml:space="preserve">     a.     "</v>
          </cell>
          <cell r="C262" t="str">
            <v>(No.160)</v>
          </cell>
          <cell r="D262">
            <v>39</v>
          </cell>
          <cell r="E262" t="str">
            <v>M</v>
          </cell>
          <cell r="F262">
            <v>1380000</v>
          </cell>
          <cell r="G262">
            <v>1898767</v>
          </cell>
          <cell r="H262">
            <v>1384201.1429999999</v>
          </cell>
          <cell r="I262">
            <v>10000</v>
          </cell>
          <cell r="J262">
            <v>53820000</v>
          </cell>
          <cell r="K262" t="str">
            <v>TD19ADJ16</v>
          </cell>
        </row>
        <row r="263">
          <cell r="B263" t="str">
            <v xml:space="preserve">  3.13다웰바설치</v>
          </cell>
          <cell r="C263" t="str">
            <v>D=25, ℓ=600mm</v>
          </cell>
          <cell r="D263">
            <v>92</v>
          </cell>
          <cell r="E263" t="str">
            <v>개</v>
          </cell>
          <cell r="F263">
            <v>2100</v>
          </cell>
          <cell r="G263">
            <v>2919</v>
          </cell>
          <cell r="H263">
            <v>2127.951</v>
          </cell>
          <cell r="I263">
            <v>100</v>
          </cell>
          <cell r="J263">
            <v>193200</v>
          </cell>
          <cell r="K263" t="str">
            <v>TD21ADJ1</v>
          </cell>
        </row>
        <row r="264">
          <cell r="B264" t="str">
            <v xml:space="preserve">  3.14무수축몰탈</v>
          </cell>
          <cell r="D264">
            <v>0.97199999999999998</v>
          </cell>
          <cell r="E264" t="str">
            <v>M3</v>
          </cell>
          <cell r="F264">
            <v>55000</v>
          </cell>
          <cell r="G264">
            <v>76101</v>
          </cell>
          <cell r="H264">
            <v>55477.629000000001</v>
          </cell>
          <cell r="I264">
            <v>1000</v>
          </cell>
          <cell r="J264">
            <v>53460</v>
          </cell>
          <cell r="K264" t="str">
            <v>TD22ADJ1</v>
          </cell>
        </row>
        <row r="265">
          <cell r="B265" t="str">
            <v xml:space="preserve">  3.15무수축콘크리트</v>
          </cell>
          <cell r="D265">
            <v>10.657999999999999</v>
          </cell>
          <cell r="E265" t="str">
            <v>M3</v>
          </cell>
          <cell r="F265">
            <v>123000</v>
          </cell>
          <cell r="G265">
            <v>169050</v>
          </cell>
          <cell r="H265">
            <v>123237.45</v>
          </cell>
          <cell r="I265">
            <v>1000</v>
          </cell>
          <cell r="J265">
            <v>1310934</v>
          </cell>
          <cell r="K265" t="str">
            <v>TD22BDJ1</v>
          </cell>
        </row>
        <row r="266">
          <cell r="B266" t="str">
            <v xml:space="preserve">  3.16교면배수시설공</v>
          </cell>
          <cell r="C266" t="str">
            <v>하천용</v>
          </cell>
          <cell r="D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B267" t="str">
            <v xml:space="preserve">     a.교면 집수구</v>
          </cell>
          <cell r="C267" t="str">
            <v>(주철)</v>
          </cell>
          <cell r="D267">
            <v>18</v>
          </cell>
          <cell r="E267" t="str">
            <v>개</v>
          </cell>
          <cell r="F267">
            <v>36000</v>
          </cell>
          <cell r="G267">
            <v>49320</v>
          </cell>
          <cell r="H267">
            <v>35954.28</v>
          </cell>
          <cell r="I267">
            <v>1000</v>
          </cell>
          <cell r="J267">
            <v>648000</v>
          </cell>
          <cell r="K267" t="str">
            <v>TD23SE01</v>
          </cell>
        </row>
        <row r="268">
          <cell r="B268" t="str">
            <v xml:space="preserve">     b.교면 배수관</v>
          </cell>
          <cell r="C268" t="str">
            <v>(아연도강관, φ150㎜)</v>
          </cell>
          <cell r="D268">
            <v>41</v>
          </cell>
          <cell r="E268" t="str">
            <v>M</v>
          </cell>
          <cell r="F268">
            <v>39000</v>
          </cell>
          <cell r="G268">
            <v>53881</v>
          </cell>
          <cell r="H268">
            <v>39279.248999999996</v>
          </cell>
          <cell r="I268">
            <v>1000</v>
          </cell>
          <cell r="J268">
            <v>1599000</v>
          </cell>
          <cell r="K268" t="str">
            <v>TD23SE021</v>
          </cell>
        </row>
        <row r="269">
          <cell r="B269" t="str">
            <v xml:space="preserve">  3.17교량명판공</v>
          </cell>
          <cell r="D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</row>
        <row r="270">
          <cell r="B270" t="str">
            <v xml:space="preserve">     a.교명주</v>
          </cell>
          <cell r="C270" t="str">
            <v>(화강석,600×600×1250mm)</v>
          </cell>
          <cell r="D270">
            <v>4</v>
          </cell>
          <cell r="E270" t="str">
            <v>개소</v>
          </cell>
          <cell r="F270">
            <v>864000</v>
          </cell>
          <cell r="G270">
            <v>1184775</v>
          </cell>
          <cell r="H270">
            <v>863700.97499999998</v>
          </cell>
          <cell r="I270">
            <v>1000</v>
          </cell>
          <cell r="J270">
            <v>3456000</v>
          </cell>
          <cell r="K270" t="str">
            <v>TD24ADJ1</v>
          </cell>
        </row>
        <row r="271">
          <cell r="B271" t="str">
            <v xml:space="preserve">     b.교명판</v>
          </cell>
          <cell r="C271" t="str">
            <v>(황동,450×200×10㎜)</v>
          </cell>
          <cell r="D271">
            <v>2</v>
          </cell>
          <cell r="E271" t="str">
            <v>개</v>
          </cell>
          <cell r="F271">
            <v>60000</v>
          </cell>
          <cell r="G271">
            <v>82022</v>
          </cell>
          <cell r="H271">
            <v>59794.038</v>
          </cell>
          <cell r="I271">
            <v>1000</v>
          </cell>
          <cell r="J271">
            <v>120000</v>
          </cell>
          <cell r="K271" t="str">
            <v>TD24BDJ1</v>
          </cell>
        </row>
        <row r="272">
          <cell r="B272" t="str">
            <v xml:space="preserve">     c.설명판</v>
          </cell>
          <cell r="C272" t="str">
            <v>(황동,350×250×10㎜)</v>
          </cell>
          <cell r="D272">
            <v>2</v>
          </cell>
          <cell r="E272" t="str">
            <v>개</v>
          </cell>
          <cell r="F272">
            <v>106000</v>
          </cell>
          <cell r="G272">
            <v>145782</v>
          </cell>
          <cell r="H272">
            <v>106275.07799999999</v>
          </cell>
          <cell r="I272">
            <v>1000</v>
          </cell>
          <cell r="J272">
            <v>212000</v>
          </cell>
          <cell r="K272" t="str">
            <v>TD24CDJ1</v>
          </cell>
        </row>
        <row r="273">
          <cell r="B273" t="str">
            <v xml:space="preserve">  3.18 보호 블록</v>
          </cell>
          <cell r="C273" t="str">
            <v>(400x400x100㎜)</v>
          </cell>
          <cell r="D273">
            <v>713</v>
          </cell>
          <cell r="E273" t="str">
            <v>M2</v>
          </cell>
          <cell r="F273">
            <v>16000</v>
          </cell>
          <cell r="G273">
            <v>21726</v>
          </cell>
          <cell r="H273">
            <v>15838.253999999999</v>
          </cell>
          <cell r="I273">
            <v>1000</v>
          </cell>
          <cell r="J273">
            <v>11408000</v>
          </cell>
          <cell r="K273" t="str">
            <v>TD25B0SE1</v>
          </cell>
        </row>
        <row r="274">
          <cell r="B274" t="str">
            <v xml:space="preserve">  3.19T.B.M설치</v>
          </cell>
          <cell r="D274">
            <v>2</v>
          </cell>
          <cell r="E274" t="str">
            <v>개</v>
          </cell>
          <cell r="F274">
            <v>15000</v>
          </cell>
          <cell r="G274">
            <v>20475</v>
          </cell>
          <cell r="H274">
            <v>14926.275</v>
          </cell>
          <cell r="I274">
            <v>1000</v>
          </cell>
          <cell r="J274">
            <v>30000</v>
          </cell>
          <cell r="K274" t="str">
            <v>TD26SE1</v>
          </cell>
        </row>
        <row r="275">
          <cell r="B275" t="str">
            <v xml:space="preserve">  3.20난간및전선관설치</v>
          </cell>
          <cell r="D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</row>
        <row r="276">
          <cell r="B276" t="str">
            <v xml:space="preserve">     a.난    간</v>
          </cell>
          <cell r="C276" t="str">
            <v>(알미늄)</v>
          </cell>
          <cell r="D276">
            <v>342</v>
          </cell>
          <cell r="E276" t="str">
            <v>M</v>
          </cell>
          <cell r="F276">
            <v>103000</v>
          </cell>
          <cell r="G276">
            <v>140800</v>
          </cell>
          <cell r="H276">
            <v>102643.2</v>
          </cell>
          <cell r="I276">
            <v>1000</v>
          </cell>
          <cell r="J276">
            <v>35226000</v>
          </cell>
          <cell r="K276" t="str">
            <v>TD30ASE04</v>
          </cell>
        </row>
        <row r="277">
          <cell r="B277" t="str">
            <v xml:space="preserve">     b.전 선 관</v>
          </cell>
          <cell r="C277" t="str">
            <v>강관 φ100mm</v>
          </cell>
          <cell r="D277">
            <v>684</v>
          </cell>
          <cell r="E277" t="str">
            <v>M</v>
          </cell>
          <cell r="F277">
            <v>3700</v>
          </cell>
          <cell r="G277">
            <v>5017</v>
          </cell>
          <cell r="H277">
            <v>3657.393</v>
          </cell>
          <cell r="I277">
            <v>100</v>
          </cell>
          <cell r="J277">
            <v>2530800</v>
          </cell>
          <cell r="K277" t="str">
            <v>TD30BDJ10</v>
          </cell>
        </row>
        <row r="278">
          <cell r="B278" t="str">
            <v xml:space="preserve">  3.21안전점검통로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</row>
        <row r="279">
          <cell r="B279" t="str">
            <v xml:space="preserve">     a.종방향</v>
          </cell>
          <cell r="D279">
            <v>320</v>
          </cell>
          <cell r="E279" t="str">
            <v>M</v>
          </cell>
          <cell r="F279">
            <v>210000</v>
          </cell>
          <cell r="G279">
            <v>287397</v>
          </cell>
          <cell r="H279">
            <v>209512.413</v>
          </cell>
          <cell r="I279">
            <v>1000</v>
          </cell>
          <cell r="J279">
            <v>67200000</v>
          </cell>
          <cell r="K279" t="str">
            <v>TD50CDJ051</v>
          </cell>
        </row>
        <row r="280">
          <cell r="B280" t="str">
            <v xml:space="preserve">     b.횡방향</v>
          </cell>
          <cell r="D280">
            <v>6</v>
          </cell>
          <cell r="E280" t="str">
            <v>개소</v>
          </cell>
          <cell r="F280">
            <v>6080000</v>
          </cell>
          <cell r="G280">
            <v>8335183</v>
          </cell>
          <cell r="H280">
            <v>6076348.4069999997</v>
          </cell>
          <cell r="I280">
            <v>10000</v>
          </cell>
          <cell r="J280">
            <v>36480000</v>
          </cell>
          <cell r="K280" t="str">
            <v>TD50CDJ01</v>
          </cell>
        </row>
        <row r="281">
          <cell r="B281" t="str">
            <v xml:space="preserve">  3.22강    교</v>
          </cell>
          <cell r="D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</row>
        <row r="282">
          <cell r="B282" t="str">
            <v xml:space="preserve">     a.강교제작</v>
          </cell>
          <cell r="D282">
            <v>1046.93</v>
          </cell>
          <cell r="E282" t="str">
            <v>ton</v>
          </cell>
          <cell r="F282">
            <v>1320000</v>
          </cell>
          <cell r="G282">
            <v>1809946</v>
          </cell>
          <cell r="H282">
            <v>1319450.6340000001</v>
          </cell>
          <cell r="I282">
            <v>10000</v>
          </cell>
          <cell r="J282">
            <v>1381947600</v>
          </cell>
          <cell r="K282" t="str">
            <v>TD35DJA1</v>
          </cell>
        </row>
        <row r="283">
          <cell r="B283" t="str">
            <v xml:space="preserve">     b.강교운반</v>
          </cell>
          <cell r="D283">
            <v>1046.93</v>
          </cell>
          <cell r="E283" t="str">
            <v>ton</v>
          </cell>
          <cell r="F283">
            <v>43000</v>
          </cell>
          <cell r="G283">
            <v>58525</v>
          </cell>
          <cell r="H283">
            <v>42664.724999999999</v>
          </cell>
          <cell r="I283">
            <v>1000</v>
          </cell>
          <cell r="J283">
            <v>45017990</v>
          </cell>
          <cell r="K283" t="str">
            <v>TD35DJA2</v>
          </cell>
        </row>
        <row r="284">
          <cell r="B284" t="str">
            <v xml:space="preserve">     c.강교가설</v>
          </cell>
          <cell r="D284">
            <v>1046.93</v>
          </cell>
          <cell r="E284" t="str">
            <v>ton</v>
          </cell>
          <cell r="F284">
            <v>212000</v>
          </cell>
          <cell r="G284">
            <v>290494</v>
          </cell>
          <cell r="H284">
            <v>211770.12599999999</v>
          </cell>
          <cell r="I284">
            <v>1000</v>
          </cell>
          <cell r="J284">
            <v>221949160</v>
          </cell>
          <cell r="K284" t="str">
            <v>TD35DJA3</v>
          </cell>
        </row>
        <row r="285">
          <cell r="B285" t="str">
            <v xml:space="preserve">     d.강교도장</v>
          </cell>
          <cell r="D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</row>
        <row r="286">
          <cell r="B286" t="str">
            <v xml:space="preserve">       -1.내부도장</v>
          </cell>
          <cell r="C286" t="str">
            <v>공장</v>
          </cell>
          <cell r="D286">
            <v>11461</v>
          </cell>
          <cell r="E286" t="str">
            <v>M2</v>
          </cell>
          <cell r="F286">
            <v>8100</v>
          </cell>
          <cell r="G286">
            <v>11148</v>
          </cell>
          <cell r="H286">
            <v>8126.8919999999998</v>
          </cell>
          <cell r="I286">
            <v>100</v>
          </cell>
          <cell r="J286">
            <v>92834100</v>
          </cell>
          <cell r="K286" t="str">
            <v>TD36DJ1</v>
          </cell>
        </row>
        <row r="287">
          <cell r="B287" t="str">
            <v xml:space="preserve">       -2.외부포장면도장</v>
          </cell>
          <cell r="C287" t="str">
            <v>공장</v>
          </cell>
          <cell r="D287">
            <v>1795</v>
          </cell>
          <cell r="E287" t="str">
            <v>M2</v>
          </cell>
          <cell r="F287">
            <v>6600</v>
          </cell>
          <cell r="G287">
            <v>9073</v>
          </cell>
          <cell r="H287">
            <v>6614.2169999999996</v>
          </cell>
          <cell r="I287">
            <v>100</v>
          </cell>
          <cell r="J287">
            <v>11847000</v>
          </cell>
          <cell r="K287" t="str">
            <v>TD36DJ6</v>
          </cell>
        </row>
        <row r="288">
          <cell r="B288" t="str">
            <v xml:space="preserve">       -3.연결판도장</v>
          </cell>
          <cell r="C288" t="str">
            <v>공장</v>
          </cell>
          <cell r="D288">
            <v>1016</v>
          </cell>
          <cell r="E288" t="str">
            <v>M2</v>
          </cell>
          <cell r="F288">
            <v>5600</v>
          </cell>
          <cell r="G288">
            <v>7646</v>
          </cell>
          <cell r="H288">
            <v>5573.9340000000002</v>
          </cell>
          <cell r="I288">
            <v>100</v>
          </cell>
          <cell r="J288">
            <v>5689600</v>
          </cell>
          <cell r="K288" t="str">
            <v>TD36DJ2</v>
          </cell>
        </row>
        <row r="289">
          <cell r="B289" t="str">
            <v xml:space="preserve">       -4.외부도장</v>
          </cell>
          <cell r="C289" t="str">
            <v>공장</v>
          </cell>
          <cell r="D289">
            <v>5676</v>
          </cell>
          <cell r="E289" t="str">
            <v>M2</v>
          </cell>
          <cell r="F289">
            <v>9700</v>
          </cell>
          <cell r="G289">
            <v>13262</v>
          </cell>
          <cell r="H289">
            <v>9667.9979999999996</v>
          </cell>
          <cell r="I289">
            <v>100</v>
          </cell>
          <cell r="J289">
            <v>55057200</v>
          </cell>
          <cell r="K289" t="str">
            <v>TD36DJ4</v>
          </cell>
        </row>
        <row r="290">
          <cell r="B290" t="str">
            <v xml:space="preserve">       -5.외부도장</v>
          </cell>
          <cell r="C290" t="str">
            <v>현장</v>
          </cell>
          <cell r="D290">
            <v>5676</v>
          </cell>
          <cell r="E290" t="str">
            <v>M2</v>
          </cell>
          <cell r="F290">
            <v>3100</v>
          </cell>
          <cell r="G290">
            <v>4208</v>
          </cell>
          <cell r="H290">
            <v>3067.6320000000001</v>
          </cell>
          <cell r="I290">
            <v>100</v>
          </cell>
          <cell r="J290">
            <v>17595600</v>
          </cell>
          <cell r="K290" t="str">
            <v>TD36DJ5</v>
          </cell>
        </row>
        <row r="291">
          <cell r="B291" t="str">
            <v xml:space="preserve">       -6.내부볼트및연결판도장</v>
          </cell>
          <cell r="C291" t="str">
            <v>현장</v>
          </cell>
          <cell r="D291">
            <v>337</v>
          </cell>
          <cell r="E291" t="str">
            <v>M2</v>
          </cell>
          <cell r="F291">
            <v>5100</v>
          </cell>
          <cell r="G291">
            <v>7058</v>
          </cell>
          <cell r="H291">
            <v>5145.2820000000002</v>
          </cell>
          <cell r="I291">
            <v>100</v>
          </cell>
          <cell r="J291">
            <v>1718700</v>
          </cell>
          <cell r="K291" t="str">
            <v>TD36DJ3</v>
          </cell>
        </row>
        <row r="292">
          <cell r="B292" t="str">
            <v xml:space="preserve">       -7.외부볼트및연결판도장</v>
          </cell>
          <cell r="C292" t="str">
            <v>현장</v>
          </cell>
          <cell r="D292">
            <v>385</v>
          </cell>
          <cell r="E292" t="str">
            <v>M2</v>
          </cell>
          <cell r="F292">
            <v>6200</v>
          </cell>
          <cell r="G292">
            <v>8491</v>
          </cell>
          <cell r="H292">
            <v>6189.9389999999994</v>
          </cell>
          <cell r="I292">
            <v>100</v>
          </cell>
          <cell r="J292">
            <v>2387000</v>
          </cell>
          <cell r="K292" t="str">
            <v>TD36DJ7</v>
          </cell>
        </row>
        <row r="293">
          <cell r="B293" t="str">
            <v xml:space="preserve">       -8.강교방사선투과검사</v>
          </cell>
          <cell r="D293">
            <v>1</v>
          </cell>
          <cell r="E293" t="str">
            <v>식</v>
          </cell>
          <cell r="F293">
            <v>19000000</v>
          </cell>
          <cell r="G293">
            <v>26106800</v>
          </cell>
          <cell r="H293">
            <v>19031857.199999999</v>
          </cell>
          <cell r="I293">
            <v>100000</v>
          </cell>
          <cell r="J293">
            <v>19000000</v>
          </cell>
          <cell r="K293" t="str">
            <v>TD36XDJ04</v>
          </cell>
        </row>
        <row r="294">
          <cell r="B294" t="str">
            <v xml:space="preserve">  3.23옹벽배수시설</v>
          </cell>
          <cell r="D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</row>
        <row r="295">
          <cell r="B295" t="str">
            <v xml:space="preserve">     a.PVC PIPE</v>
          </cell>
          <cell r="C295" t="str">
            <v>(φ100mm)</v>
          </cell>
          <cell r="D295">
            <v>6</v>
          </cell>
          <cell r="E295" t="str">
            <v>M</v>
          </cell>
          <cell r="F295">
            <v>3700</v>
          </cell>
          <cell r="G295">
            <v>5017</v>
          </cell>
          <cell r="H295">
            <v>3657.393</v>
          </cell>
          <cell r="I295">
            <v>100</v>
          </cell>
          <cell r="J295">
            <v>22200</v>
          </cell>
          <cell r="K295" t="str">
            <v>SD15DSE10</v>
          </cell>
        </row>
        <row r="296">
          <cell r="B296" t="str">
            <v xml:space="preserve">     b.DRAIN BOARD</v>
          </cell>
          <cell r="D296">
            <v>184</v>
          </cell>
          <cell r="E296" t="str">
            <v>M2</v>
          </cell>
          <cell r="F296">
            <v>470</v>
          </cell>
          <cell r="G296">
            <v>639</v>
          </cell>
          <cell r="H296">
            <v>465.83099999999996</v>
          </cell>
          <cell r="I296">
            <v>10</v>
          </cell>
          <cell r="J296">
            <v>86480</v>
          </cell>
          <cell r="K296" t="str">
            <v>TD20ADJ2</v>
          </cell>
        </row>
        <row r="297">
          <cell r="B297" t="str">
            <v xml:space="preserve">     c.부 직 포</v>
          </cell>
          <cell r="D297">
            <v>184</v>
          </cell>
          <cell r="E297" t="str">
            <v>M2</v>
          </cell>
          <cell r="F297">
            <v>700</v>
          </cell>
          <cell r="G297">
            <v>966</v>
          </cell>
          <cell r="H297">
            <v>704.21399999999994</v>
          </cell>
          <cell r="I297">
            <v>10</v>
          </cell>
          <cell r="J297">
            <v>128800</v>
          </cell>
          <cell r="K297" t="str">
            <v>SD15PSE1</v>
          </cell>
        </row>
        <row r="298">
          <cell r="B298" t="str">
            <v xml:space="preserve">  3.24시공이음</v>
          </cell>
          <cell r="D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</row>
        <row r="299">
          <cell r="B299" t="str">
            <v xml:space="preserve">     a.스치로폴</v>
          </cell>
          <cell r="C299" t="str">
            <v>(t=20mm)</v>
          </cell>
          <cell r="D299">
            <v>115</v>
          </cell>
          <cell r="E299" t="str">
            <v>M2</v>
          </cell>
          <cell r="F299">
            <v>1400</v>
          </cell>
          <cell r="G299">
            <v>1853</v>
          </cell>
          <cell r="H299">
            <v>1350.837</v>
          </cell>
          <cell r="I299">
            <v>100</v>
          </cell>
          <cell r="J299">
            <v>161000</v>
          </cell>
          <cell r="K299" t="str">
            <v>TD13BSE02</v>
          </cell>
        </row>
        <row r="300">
          <cell r="B300" t="str">
            <v xml:space="preserve">  3.25 가    도</v>
          </cell>
          <cell r="C300" t="str">
            <v>(충무교)</v>
          </cell>
          <cell r="D300">
            <v>1</v>
          </cell>
          <cell r="E300" t="str">
            <v>식</v>
          </cell>
          <cell r="F300">
            <v>20000000</v>
          </cell>
          <cell r="G300">
            <v>27496453</v>
          </cell>
          <cell r="H300">
            <v>20044914.237</v>
          </cell>
          <cell r="I300">
            <v>100000</v>
          </cell>
          <cell r="J300">
            <v>20000000</v>
          </cell>
          <cell r="K300" t="str">
            <v>TD60MDJ1</v>
          </cell>
        </row>
        <row r="301">
          <cell r="B301" t="str">
            <v xml:space="preserve">  3.26 낙교방지 시설</v>
          </cell>
          <cell r="D301">
            <v>12</v>
          </cell>
          <cell r="E301" t="str">
            <v>개</v>
          </cell>
          <cell r="F301">
            <v>1690000</v>
          </cell>
          <cell r="G301">
            <v>2323089</v>
          </cell>
          <cell r="H301">
            <v>1693531.8810000001</v>
          </cell>
          <cell r="I301">
            <v>10000</v>
          </cell>
          <cell r="J301">
            <v>20280000</v>
          </cell>
          <cell r="K301" t="str">
            <v>TD36DN1</v>
          </cell>
        </row>
        <row r="302">
          <cell r="B302" t="str">
            <v xml:space="preserve">  3.27 교각번호판 설치</v>
          </cell>
          <cell r="D302">
            <v>6</v>
          </cell>
          <cell r="E302" t="str">
            <v>개소</v>
          </cell>
          <cell r="F302">
            <v>37000</v>
          </cell>
          <cell r="G302">
            <v>50671</v>
          </cell>
          <cell r="H302">
            <v>36939.159</v>
          </cell>
          <cell r="I302">
            <v>1000</v>
          </cell>
          <cell r="J302">
            <v>222000</v>
          </cell>
          <cell r="K302" t="str">
            <v>TD27SE1</v>
          </cell>
        </row>
        <row r="303">
          <cell r="B303" t="str">
            <v>B.우수영육교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394071478</v>
          </cell>
        </row>
        <row r="304">
          <cell r="B304" t="str">
            <v xml:space="preserve">  3.01구조물터파기</v>
          </cell>
          <cell r="D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B305" t="str">
            <v xml:space="preserve">     a.육상 연암</v>
          </cell>
          <cell r="D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B306" t="str">
            <v xml:space="preserve">       -1.    "</v>
          </cell>
          <cell r="C306" t="str">
            <v>(0~4m)</v>
          </cell>
          <cell r="D306">
            <v>1295</v>
          </cell>
          <cell r="E306" t="str">
            <v>M3</v>
          </cell>
          <cell r="F306">
            <v>82000</v>
          </cell>
          <cell r="G306">
            <v>112091</v>
          </cell>
          <cell r="H306">
            <v>81714.338999999993</v>
          </cell>
          <cell r="I306">
            <v>1000</v>
          </cell>
          <cell r="J306">
            <v>106190000</v>
          </cell>
          <cell r="K306" t="str">
            <v>TD03DJE04</v>
          </cell>
        </row>
        <row r="307">
          <cell r="B307" t="str">
            <v xml:space="preserve">       -2.    "</v>
          </cell>
          <cell r="C307" t="str">
            <v>(4m이상)</v>
          </cell>
          <cell r="D307">
            <v>414</v>
          </cell>
          <cell r="E307" t="str">
            <v>M3</v>
          </cell>
          <cell r="F307">
            <v>119000</v>
          </cell>
          <cell r="G307">
            <v>162880</v>
          </cell>
          <cell r="H307">
            <v>118739.52</v>
          </cell>
          <cell r="I307">
            <v>1000</v>
          </cell>
          <cell r="J307">
            <v>49266000</v>
          </cell>
          <cell r="K307" t="str">
            <v>TD03DJF23</v>
          </cell>
        </row>
        <row r="308">
          <cell r="B308" t="str">
            <v xml:space="preserve">       -3.면정리 및 청소</v>
          </cell>
          <cell r="D308">
            <v>182</v>
          </cell>
          <cell r="E308" t="str">
            <v>M2</v>
          </cell>
          <cell r="F308">
            <v>23000</v>
          </cell>
          <cell r="G308">
            <v>32003</v>
          </cell>
          <cell r="H308">
            <v>23330.186999999998</v>
          </cell>
          <cell r="I308">
            <v>1000</v>
          </cell>
          <cell r="J308">
            <v>4186000</v>
          </cell>
          <cell r="K308" t="str">
            <v>TD03DJFB1</v>
          </cell>
        </row>
        <row r="309">
          <cell r="B309" t="str">
            <v xml:space="preserve">     b.되메우기및다짐</v>
          </cell>
          <cell r="C309" t="str">
            <v>(기계70%,인력30%)</v>
          </cell>
          <cell r="D309">
            <v>1034</v>
          </cell>
          <cell r="E309" t="str">
            <v>M3</v>
          </cell>
          <cell r="F309">
            <v>2400</v>
          </cell>
          <cell r="G309">
            <v>3331</v>
          </cell>
          <cell r="H309">
            <v>2428.299</v>
          </cell>
          <cell r="I309">
            <v>100</v>
          </cell>
          <cell r="J309">
            <v>2481600</v>
          </cell>
          <cell r="K309" t="str">
            <v>TD03SEF0</v>
          </cell>
        </row>
        <row r="310">
          <cell r="B310" t="str">
            <v xml:space="preserve">     c.뒷채움</v>
          </cell>
          <cell r="C310" t="str">
            <v>(보조기층재)</v>
          </cell>
          <cell r="D310">
            <v>715</v>
          </cell>
          <cell r="E310" t="str">
            <v>M3</v>
          </cell>
          <cell r="F310">
            <v>23000</v>
          </cell>
          <cell r="G310">
            <v>31443</v>
          </cell>
          <cell r="H310">
            <v>22921.947</v>
          </cell>
          <cell r="I310">
            <v>1000</v>
          </cell>
          <cell r="J310">
            <v>16445000</v>
          </cell>
          <cell r="K310" t="str">
            <v>SD15FDJ31</v>
          </cell>
        </row>
        <row r="311">
          <cell r="B311" t="str">
            <v xml:space="preserve">  3.02거  푸  집</v>
          </cell>
          <cell r="D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B312" t="str">
            <v xml:space="preserve">     a.합판거푸집</v>
          </cell>
          <cell r="D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B313" t="str">
            <v xml:space="preserve">       -1.      ″</v>
          </cell>
          <cell r="C313" t="str">
            <v>(3회, 0~ 7m)</v>
          </cell>
          <cell r="D313">
            <v>1362</v>
          </cell>
          <cell r="E313" t="str">
            <v>M2</v>
          </cell>
          <cell r="F313">
            <v>13000</v>
          </cell>
          <cell r="G313">
            <v>18459</v>
          </cell>
          <cell r="H313">
            <v>13456.610999999999</v>
          </cell>
          <cell r="I313">
            <v>1000</v>
          </cell>
          <cell r="J313">
            <v>17706000</v>
          </cell>
          <cell r="K313" t="str">
            <v>SB12DJ307</v>
          </cell>
        </row>
        <row r="314">
          <cell r="B314" t="str">
            <v xml:space="preserve">       -2.      ″</v>
          </cell>
          <cell r="C314" t="str">
            <v>(3회, 7~10m)</v>
          </cell>
          <cell r="D314">
            <v>181</v>
          </cell>
          <cell r="E314" t="str">
            <v>M2</v>
          </cell>
          <cell r="F314">
            <v>14000</v>
          </cell>
          <cell r="G314">
            <v>19769</v>
          </cell>
          <cell r="H314">
            <v>14411.600999999999</v>
          </cell>
          <cell r="I314">
            <v>1000</v>
          </cell>
          <cell r="J314">
            <v>2534000</v>
          </cell>
          <cell r="K314" t="str">
            <v>SB12DJ310</v>
          </cell>
        </row>
        <row r="315">
          <cell r="B315" t="str">
            <v xml:space="preserve">       -3.      〃</v>
          </cell>
          <cell r="C315" t="str">
            <v>(6회)</v>
          </cell>
          <cell r="D315">
            <v>43</v>
          </cell>
          <cell r="E315" t="str">
            <v>M2</v>
          </cell>
          <cell r="F315">
            <v>9400</v>
          </cell>
          <cell r="G315">
            <v>12934</v>
          </cell>
          <cell r="H315">
            <v>9428.8860000000004</v>
          </cell>
          <cell r="I315">
            <v>100</v>
          </cell>
          <cell r="J315">
            <v>404200</v>
          </cell>
          <cell r="K315" t="str">
            <v>SB12IS607</v>
          </cell>
        </row>
        <row r="316">
          <cell r="B316" t="str">
            <v xml:space="preserve">     b.무늬거푸집(0∼7m)</v>
          </cell>
          <cell r="C316" t="str">
            <v>(합판4회+스치로폴)</v>
          </cell>
          <cell r="D316">
            <v>130</v>
          </cell>
          <cell r="E316" t="str">
            <v>M2</v>
          </cell>
          <cell r="F316">
            <v>16000</v>
          </cell>
          <cell r="G316">
            <v>22480</v>
          </cell>
          <cell r="H316">
            <v>16387.919999999998</v>
          </cell>
          <cell r="I316">
            <v>1000</v>
          </cell>
          <cell r="J316">
            <v>2080000</v>
          </cell>
          <cell r="K316" t="str">
            <v>SB15DJ071</v>
          </cell>
        </row>
        <row r="317">
          <cell r="B317" t="str">
            <v xml:space="preserve">     c.강관비계</v>
          </cell>
          <cell r="D317">
            <v>1</v>
          </cell>
          <cell r="E317" t="str">
            <v>식</v>
          </cell>
          <cell r="F317">
            <v>6460000</v>
          </cell>
          <cell r="G317">
            <v>8860196</v>
          </cell>
          <cell r="H317">
            <v>6459082.8839999996</v>
          </cell>
          <cell r="I317">
            <v>10000</v>
          </cell>
          <cell r="J317">
            <v>6460000</v>
          </cell>
          <cell r="K317" t="str">
            <v>SB16ASF10</v>
          </cell>
        </row>
        <row r="318">
          <cell r="B318" t="str">
            <v xml:space="preserve">  3.03동 바 리</v>
          </cell>
          <cell r="D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</row>
        <row r="319">
          <cell r="B319" t="str">
            <v xml:space="preserve">     a.        "</v>
          </cell>
          <cell r="C319" t="str">
            <v>(동바리:목재4회)</v>
          </cell>
          <cell r="D319">
            <v>1</v>
          </cell>
          <cell r="E319" t="str">
            <v>식</v>
          </cell>
          <cell r="F319">
            <v>6600000</v>
          </cell>
          <cell r="G319">
            <v>9059476</v>
          </cell>
          <cell r="H319">
            <v>6604358.0039999997</v>
          </cell>
          <cell r="I319">
            <v>10000</v>
          </cell>
          <cell r="J319">
            <v>6600000</v>
          </cell>
          <cell r="K319" t="str">
            <v>SB17BIS42</v>
          </cell>
        </row>
        <row r="320">
          <cell r="B320" t="str">
            <v xml:space="preserve">     b.        "</v>
          </cell>
          <cell r="C320" t="str">
            <v>(강관동바리)</v>
          </cell>
          <cell r="D320">
            <v>1</v>
          </cell>
          <cell r="E320" t="str">
            <v>식</v>
          </cell>
          <cell r="F320">
            <v>1260000</v>
          </cell>
          <cell r="G320">
            <v>1721900</v>
          </cell>
          <cell r="H320">
            <v>1255265.0999999999</v>
          </cell>
          <cell r="I320">
            <v>10000</v>
          </cell>
          <cell r="J320">
            <v>1260000</v>
          </cell>
          <cell r="K320" t="str">
            <v>TD12BSE12</v>
          </cell>
        </row>
        <row r="321">
          <cell r="B321" t="str">
            <v xml:space="preserve">  3.04철근가공조립</v>
          </cell>
          <cell r="D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B322" t="str">
            <v xml:space="preserve">     a.         ″</v>
          </cell>
          <cell r="C322" t="str">
            <v>(보 통)</v>
          </cell>
          <cell r="D322">
            <v>68.239000000000004</v>
          </cell>
          <cell r="E322" t="str">
            <v>ton</v>
          </cell>
          <cell r="F322">
            <v>266000</v>
          </cell>
          <cell r="G322">
            <v>364731</v>
          </cell>
          <cell r="H322">
            <v>265888.89899999998</v>
          </cell>
          <cell r="I322">
            <v>1000</v>
          </cell>
          <cell r="J322">
            <v>18151574</v>
          </cell>
          <cell r="K322" t="str">
            <v>SB09SE02</v>
          </cell>
        </row>
        <row r="323">
          <cell r="B323" t="str">
            <v xml:space="preserve">     b.         ″</v>
          </cell>
          <cell r="C323" t="str">
            <v>(복 잡)</v>
          </cell>
          <cell r="D323">
            <v>53.011000000000003</v>
          </cell>
          <cell r="E323" t="str">
            <v>ton</v>
          </cell>
          <cell r="F323">
            <v>334000</v>
          </cell>
          <cell r="G323">
            <v>457586</v>
          </cell>
          <cell r="H323">
            <v>333580.19400000002</v>
          </cell>
          <cell r="I323">
            <v>1000</v>
          </cell>
          <cell r="J323">
            <v>17705674</v>
          </cell>
          <cell r="K323" t="str">
            <v>SB09SE03</v>
          </cell>
        </row>
        <row r="324">
          <cell r="B324" t="str">
            <v xml:space="preserve">  3.05스페이샤설치</v>
          </cell>
          <cell r="D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B325" t="str">
            <v xml:space="preserve">     a.         ″</v>
          </cell>
          <cell r="C325" t="str">
            <v>(수평)</v>
          </cell>
          <cell r="D325">
            <v>504</v>
          </cell>
          <cell r="E325" t="str">
            <v>M2</v>
          </cell>
          <cell r="F325">
            <v>15</v>
          </cell>
          <cell r="G325">
            <v>21</v>
          </cell>
          <cell r="H325">
            <v>15.308999999999999</v>
          </cell>
          <cell r="I325">
            <v>1</v>
          </cell>
          <cell r="J325">
            <v>7560</v>
          </cell>
          <cell r="K325" t="str">
            <v>SD15EDJ1</v>
          </cell>
        </row>
        <row r="326">
          <cell r="B326" t="str">
            <v xml:space="preserve">     b.         ″</v>
          </cell>
          <cell r="C326" t="str">
            <v>(수직)</v>
          </cell>
          <cell r="D326">
            <v>240</v>
          </cell>
          <cell r="E326" t="str">
            <v>M2</v>
          </cell>
          <cell r="F326">
            <v>15</v>
          </cell>
          <cell r="G326">
            <v>21</v>
          </cell>
          <cell r="H326">
            <v>15.308999999999999</v>
          </cell>
          <cell r="I326">
            <v>1</v>
          </cell>
          <cell r="J326">
            <v>3600</v>
          </cell>
          <cell r="K326" t="str">
            <v>SD15EDJ3</v>
          </cell>
        </row>
        <row r="327">
          <cell r="B327" t="str">
            <v xml:space="preserve">  3.06콘크리트타설공</v>
          </cell>
          <cell r="D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</row>
        <row r="328">
          <cell r="B328" t="str">
            <v xml:space="preserve">     a.펌프카</v>
          </cell>
          <cell r="C328" t="str">
            <v>철근(25-270-12)</v>
          </cell>
          <cell r="D328">
            <v>111</v>
          </cell>
          <cell r="E328" t="str">
            <v>M3</v>
          </cell>
          <cell r="F328">
            <v>44000</v>
          </cell>
          <cell r="G328">
            <v>60581</v>
          </cell>
          <cell r="H328">
            <v>44163.548999999999</v>
          </cell>
          <cell r="I328">
            <v>1000</v>
          </cell>
          <cell r="J328">
            <v>4884000</v>
          </cell>
          <cell r="K328" t="str">
            <v>SB11IS11</v>
          </cell>
        </row>
        <row r="329">
          <cell r="B329" t="str">
            <v xml:space="preserve">     b.펌프카</v>
          </cell>
          <cell r="C329" t="str">
            <v>철근(25-240-12)</v>
          </cell>
          <cell r="D329">
            <v>357</v>
          </cell>
          <cell r="E329" t="str">
            <v>M3</v>
          </cell>
          <cell r="F329">
            <v>39000</v>
          </cell>
          <cell r="G329">
            <v>54140</v>
          </cell>
          <cell r="H329">
            <v>39468.06</v>
          </cell>
          <cell r="I329">
            <v>1000</v>
          </cell>
          <cell r="J329">
            <v>13923000</v>
          </cell>
          <cell r="K329" t="str">
            <v>SB11IS41</v>
          </cell>
        </row>
        <row r="330">
          <cell r="B330" t="str">
            <v xml:space="preserve">     c.콘크리트타설</v>
          </cell>
          <cell r="C330" t="str">
            <v>무근(40-180-8)</v>
          </cell>
          <cell r="D330">
            <v>122</v>
          </cell>
          <cell r="E330" t="str">
            <v>M3</v>
          </cell>
          <cell r="F330">
            <v>42000</v>
          </cell>
          <cell r="G330">
            <v>57987</v>
          </cell>
          <cell r="H330">
            <v>42272.523000000001</v>
          </cell>
          <cell r="I330">
            <v>1000</v>
          </cell>
          <cell r="J330">
            <v>5124000</v>
          </cell>
          <cell r="K330" t="str">
            <v>SB11IS74</v>
          </cell>
        </row>
        <row r="331">
          <cell r="B331" t="str">
            <v xml:space="preserve">     d.콘크리트타설</v>
          </cell>
          <cell r="C331" t="str">
            <v>무근(40-160-8)</v>
          </cell>
          <cell r="D331">
            <v>24</v>
          </cell>
          <cell r="E331" t="str">
            <v>M3</v>
          </cell>
          <cell r="F331">
            <v>41000</v>
          </cell>
          <cell r="G331">
            <v>56901</v>
          </cell>
          <cell r="H331">
            <v>41480.828999999998</v>
          </cell>
          <cell r="I331">
            <v>1000</v>
          </cell>
          <cell r="J331">
            <v>984000</v>
          </cell>
          <cell r="K331" t="str">
            <v>SB11IS85</v>
          </cell>
        </row>
        <row r="332">
          <cell r="B332" t="str">
            <v xml:space="preserve">  3.07표면처리</v>
          </cell>
          <cell r="D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</row>
        <row r="333">
          <cell r="B333" t="str">
            <v xml:space="preserve">     a.슬래브양생</v>
          </cell>
          <cell r="D333">
            <v>330</v>
          </cell>
          <cell r="E333" t="str">
            <v>M2</v>
          </cell>
          <cell r="F333">
            <v>260</v>
          </cell>
          <cell r="G333">
            <v>350</v>
          </cell>
          <cell r="H333">
            <v>255.15</v>
          </cell>
          <cell r="I333">
            <v>10</v>
          </cell>
          <cell r="J333">
            <v>85800</v>
          </cell>
          <cell r="K333" t="str">
            <v>TD17ASE1</v>
          </cell>
        </row>
        <row r="334">
          <cell r="B334" t="str">
            <v xml:space="preserve">     b.슬래브면고르기</v>
          </cell>
          <cell r="D334">
            <v>330</v>
          </cell>
          <cell r="E334" t="str">
            <v>M2</v>
          </cell>
          <cell r="F334">
            <v>230</v>
          </cell>
          <cell r="G334">
            <v>322</v>
          </cell>
          <cell r="H334">
            <v>234.738</v>
          </cell>
          <cell r="I334">
            <v>10</v>
          </cell>
          <cell r="J334">
            <v>75900</v>
          </cell>
          <cell r="K334" t="str">
            <v>TD17BDJ1</v>
          </cell>
        </row>
        <row r="335">
          <cell r="B335" t="str">
            <v xml:space="preserve">  3.08교면방수</v>
          </cell>
          <cell r="C335" t="str">
            <v>(도막식)</v>
          </cell>
          <cell r="D335">
            <v>330</v>
          </cell>
          <cell r="E335" t="str">
            <v>M2</v>
          </cell>
          <cell r="F335">
            <v>13000</v>
          </cell>
          <cell r="G335">
            <v>18400</v>
          </cell>
          <cell r="H335">
            <v>13413.6</v>
          </cell>
          <cell r="I335">
            <v>1000</v>
          </cell>
          <cell r="J335">
            <v>4290000</v>
          </cell>
          <cell r="K335" t="str">
            <v>TD20ASE3</v>
          </cell>
        </row>
        <row r="336">
          <cell r="B336" t="str">
            <v xml:space="preserve">  3.09교좌장치</v>
          </cell>
          <cell r="D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</row>
        <row r="337">
          <cell r="B337" t="str">
            <v xml:space="preserve">     a.고 정 단</v>
          </cell>
          <cell r="C337" t="str">
            <v>(탄성받침,135ton)</v>
          </cell>
          <cell r="D337">
            <v>1</v>
          </cell>
          <cell r="E337" t="str">
            <v>조</v>
          </cell>
          <cell r="F337">
            <v>832000</v>
          </cell>
          <cell r="G337">
            <v>1141972</v>
          </cell>
          <cell r="H337">
            <v>832497.58799999999</v>
          </cell>
          <cell r="I337">
            <v>1000</v>
          </cell>
          <cell r="J337">
            <v>832000</v>
          </cell>
          <cell r="K337" t="str">
            <v>TD18SDM13E</v>
          </cell>
        </row>
        <row r="338">
          <cell r="B338" t="str">
            <v xml:space="preserve">     b.일 방 향</v>
          </cell>
          <cell r="C338" t="str">
            <v>(탄성받침,135ton)</v>
          </cell>
          <cell r="D338">
            <v>6</v>
          </cell>
          <cell r="E338" t="str">
            <v>조</v>
          </cell>
          <cell r="F338">
            <v>828000</v>
          </cell>
          <cell r="G338">
            <v>1135972</v>
          </cell>
          <cell r="H338">
            <v>828123.58799999999</v>
          </cell>
          <cell r="I338">
            <v>1000</v>
          </cell>
          <cell r="J338">
            <v>4968000</v>
          </cell>
          <cell r="K338" t="str">
            <v>TD18SDM13F</v>
          </cell>
        </row>
        <row r="339">
          <cell r="B339" t="str">
            <v xml:space="preserve">     c.양 방 향</v>
          </cell>
          <cell r="C339" t="str">
            <v>(탄성받침,135ton)</v>
          </cell>
          <cell r="D339">
            <v>5</v>
          </cell>
          <cell r="E339" t="str">
            <v>조</v>
          </cell>
          <cell r="F339">
            <v>828000</v>
          </cell>
          <cell r="G339">
            <v>1135972</v>
          </cell>
          <cell r="H339">
            <v>828123.58799999999</v>
          </cell>
          <cell r="I339">
            <v>1000</v>
          </cell>
          <cell r="J339">
            <v>4140000</v>
          </cell>
          <cell r="K339" t="str">
            <v>TD18SDM13G</v>
          </cell>
        </row>
        <row r="340">
          <cell r="B340" t="str">
            <v xml:space="preserve">  3.10신축이음</v>
          </cell>
          <cell r="D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</row>
        <row r="341">
          <cell r="B341" t="str">
            <v xml:space="preserve">     a.       ″</v>
          </cell>
          <cell r="C341" t="str">
            <v>(No. 35)</v>
          </cell>
          <cell r="D341">
            <v>11</v>
          </cell>
          <cell r="E341" t="str">
            <v>M</v>
          </cell>
          <cell r="F341">
            <v>141000</v>
          </cell>
          <cell r="G341">
            <v>192767</v>
          </cell>
          <cell r="H341">
            <v>140527.14300000001</v>
          </cell>
          <cell r="I341">
            <v>1000</v>
          </cell>
          <cell r="J341">
            <v>1551000</v>
          </cell>
          <cell r="K341" t="str">
            <v>TD19ADJ05</v>
          </cell>
        </row>
        <row r="342">
          <cell r="B342" t="str">
            <v xml:space="preserve">     b.       ″</v>
          </cell>
          <cell r="C342" t="str">
            <v>(No. 80)</v>
          </cell>
          <cell r="D342">
            <v>11</v>
          </cell>
          <cell r="E342" t="str">
            <v>M</v>
          </cell>
          <cell r="F342">
            <v>365000</v>
          </cell>
          <cell r="G342">
            <v>500767</v>
          </cell>
          <cell r="H342">
            <v>365059.14299999998</v>
          </cell>
          <cell r="I342">
            <v>1000</v>
          </cell>
          <cell r="J342">
            <v>4015000</v>
          </cell>
          <cell r="K342" t="str">
            <v>TD19ADJ08</v>
          </cell>
        </row>
        <row r="343">
          <cell r="B343" t="str">
            <v xml:space="preserve">  3.11다웰바 설치</v>
          </cell>
          <cell r="C343" t="str">
            <v>D=25, ℓ=600mm</v>
          </cell>
          <cell r="D343">
            <v>56</v>
          </cell>
          <cell r="E343" t="str">
            <v>개</v>
          </cell>
          <cell r="F343">
            <v>2100</v>
          </cell>
          <cell r="G343">
            <v>2919</v>
          </cell>
          <cell r="H343">
            <v>2127.951</v>
          </cell>
          <cell r="I343">
            <v>100</v>
          </cell>
          <cell r="J343">
            <v>117600</v>
          </cell>
          <cell r="K343" t="str">
            <v>TD21ADJ1</v>
          </cell>
        </row>
        <row r="344">
          <cell r="B344" t="str">
            <v xml:space="preserve">  3.12무수축 몰탈</v>
          </cell>
          <cell r="D344">
            <v>0.29599999999999999</v>
          </cell>
          <cell r="E344" t="str">
            <v>M3</v>
          </cell>
          <cell r="F344">
            <v>55000</v>
          </cell>
          <cell r="G344">
            <v>76101</v>
          </cell>
          <cell r="H344">
            <v>55477.629000000001</v>
          </cell>
          <cell r="I344">
            <v>1000</v>
          </cell>
          <cell r="J344">
            <v>16280</v>
          </cell>
          <cell r="K344" t="str">
            <v>TD22ADJ1</v>
          </cell>
        </row>
        <row r="345">
          <cell r="B345" t="str">
            <v xml:space="preserve">  3.13무수축 콘크리트</v>
          </cell>
          <cell r="D345">
            <v>2.4420000000000002</v>
          </cell>
          <cell r="E345" t="str">
            <v>M3</v>
          </cell>
          <cell r="F345">
            <v>123000</v>
          </cell>
          <cell r="G345">
            <v>169050</v>
          </cell>
          <cell r="H345">
            <v>123237.45</v>
          </cell>
          <cell r="I345">
            <v>1000</v>
          </cell>
          <cell r="J345">
            <v>300366</v>
          </cell>
          <cell r="K345" t="str">
            <v>TD22BDJ1</v>
          </cell>
        </row>
        <row r="346">
          <cell r="B346" t="str">
            <v xml:space="preserve">  3.14교면배수시설공</v>
          </cell>
          <cell r="C346" t="str">
            <v>육교용</v>
          </cell>
          <cell r="D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</row>
        <row r="347">
          <cell r="B347" t="str">
            <v xml:space="preserve">     a.교면집수구</v>
          </cell>
          <cell r="C347" t="str">
            <v>주철</v>
          </cell>
          <cell r="D347">
            <v>4</v>
          </cell>
          <cell r="E347" t="str">
            <v>개</v>
          </cell>
          <cell r="F347">
            <v>59000</v>
          </cell>
          <cell r="G347">
            <v>80534</v>
          </cell>
          <cell r="H347">
            <v>58709.286</v>
          </cell>
          <cell r="I347">
            <v>1000</v>
          </cell>
          <cell r="J347">
            <v>236000</v>
          </cell>
          <cell r="K347" t="str">
            <v>TD23SE03</v>
          </cell>
        </row>
        <row r="348">
          <cell r="B348" t="str">
            <v xml:space="preserve">     b.연결집수거</v>
          </cell>
          <cell r="C348" t="str">
            <v>스텐레스</v>
          </cell>
          <cell r="D348">
            <v>4</v>
          </cell>
          <cell r="E348" t="str">
            <v>개</v>
          </cell>
          <cell r="F348">
            <v>78000</v>
          </cell>
          <cell r="G348">
            <v>107304</v>
          </cell>
          <cell r="H348">
            <v>78224.615999999995</v>
          </cell>
          <cell r="I348">
            <v>1000</v>
          </cell>
          <cell r="J348">
            <v>312000</v>
          </cell>
          <cell r="K348" t="str">
            <v>TD23SE04</v>
          </cell>
        </row>
        <row r="349">
          <cell r="B349" t="str">
            <v xml:space="preserve">     c.직     관</v>
          </cell>
          <cell r="C349" t="str">
            <v>스텐레스,□150×150</v>
          </cell>
          <cell r="D349">
            <v>31</v>
          </cell>
          <cell r="E349" t="str">
            <v>M</v>
          </cell>
          <cell r="F349">
            <v>53000</v>
          </cell>
          <cell r="G349">
            <v>72650</v>
          </cell>
          <cell r="H349">
            <v>52961.85</v>
          </cell>
          <cell r="I349">
            <v>1000</v>
          </cell>
          <cell r="J349">
            <v>1643000</v>
          </cell>
          <cell r="K349" t="str">
            <v>TD23SE05</v>
          </cell>
        </row>
        <row r="350">
          <cell r="B350" t="str">
            <v xml:space="preserve">     d.연 결  부</v>
          </cell>
          <cell r="C350" t="str">
            <v>스텐레스</v>
          </cell>
          <cell r="D350">
            <v>34</v>
          </cell>
          <cell r="E350" t="str">
            <v>개소</v>
          </cell>
          <cell r="F350">
            <v>18000</v>
          </cell>
          <cell r="G350">
            <v>25061</v>
          </cell>
          <cell r="H350">
            <v>18269.469000000001</v>
          </cell>
          <cell r="I350">
            <v>1000</v>
          </cell>
          <cell r="J350">
            <v>612000</v>
          </cell>
          <cell r="K350" t="str">
            <v>TD23SE07</v>
          </cell>
        </row>
        <row r="351">
          <cell r="B351" t="str">
            <v xml:space="preserve">  3.15교량명판공</v>
          </cell>
          <cell r="D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</row>
        <row r="352">
          <cell r="B352" t="str">
            <v xml:space="preserve">     a.교 명 주</v>
          </cell>
          <cell r="C352" t="str">
            <v>(화강석,600×600×1250mm)</v>
          </cell>
          <cell r="D352">
            <v>4</v>
          </cell>
          <cell r="E352" t="str">
            <v>개소</v>
          </cell>
          <cell r="F352">
            <v>864000</v>
          </cell>
          <cell r="G352">
            <v>1184775</v>
          </cell>
          <cell r="H352">
            <v>863700.97499999998</v>
          </cell>
          <cell r="I352">
            <v>1000</v>
          </cell>
          <cell r="J352">
            <v>3456000</v>
          </cell>
          <cell r="K352" t="str">
            <v>TD24ADJ1</v>
          </cell>
        </row>
        <row r="353">
          <cell r="B353" t="str">
            <v xml:space="preserve">     b.교 명 판</v>
          </cell>
          <cell r="C353" t="str">
            <v>(황동,450×200×10㎜)</v>
          </cell>
          <cell r="D353">
            <v>2</v>
          </cell>
          <cell r="E353" t="str">
            <v>개</v>
          </cell>
          <cell r="F353">
            <v>60000</v>
          </cell>
          <cell r="G353">
            <v>82022</v>
          </cell>
          <cell r="H353">
            <v>59794.038</v>
          </cell>
          <cell r="I353">
            <v>1000</v>
          </cell>
          <cell r="J353">
            <v>120000</v>
          </cell>
          <cell r="K353" t="str">
            <v>TD24BDJ1</v>
          </cell>
        </row>
        <row r="354">
          <cell r="B354" t="str">
            <v xml:space="preserve">     c.설 명 판</v>
          </cell>
          <cell r="C354" t="str">
            <v>(황동,350×250×10㎜)</v>
          </cell>
          <cell r="D354">
            <v>2</v>
          </cell>
          <cell r="E354" t="str">
            <v>개</v>
          </cell>
          <cell r="F354">
            <v>106000</v>
          </cell>
          <cell r="G354">
            <v>145782</v>
          </cell>
          <cell r="H354">
            <v>106275.07799999999</v>
          </cell>
          <cell r="I354">
            <v>1000</v>
          </cell>
          <cell r="J354">
            <v>212000</v>
          </cell>
          <cell r="K354" t="str">
            <v>TD24CDJ1</v>
          </cell>
        </row>
        <row r="355">
          <cell r="B355" t="str">
            <v xml:space="preserve">  3.16T.B.M설치</v>
          </cell>
          <cell r="D355">
            <v>1</v>
          </cell>
          <cell r="E355" t="str">
            <v>개</v>
          </cell>
          <cell r="F355">
            <v>15000</v>
          </cell>
          <cell r="G355">
            <v>20475</v>
          </cell>
          <cell r="H355">
            <v>14926.275</v>
          </cell>
          <cell r="I355">
            <v>1000</v>
          </cell>
          <cell r="J355">
            <v>15000</v>
          </cell>
          <cell r="K355" t="str">
            <v>TD26SE1</v>
          </cell>
        </row>
        <row r="356">
          <cell r="B356" t="str">
            <v xml:space="preserve">  3.17낙하물방지공</v>
          </cell>
          <cell r="D356">
            <v>390</v>
          </cell>
          <cell r="E356" t="str">
            <v>M2</v>
          </cell>
          <cell r="F356">
            <v>2600</v>
          </cell>
          <cell r="G356">
            <v>3560</v>
          </cell>
          <cell r="H356">
            <v>2595.2399999999998</v>
          </cell>
          <cell r="I356">
            <v>100</v>
          </cell>
          <cell r="J356">
            <v>1014000</v>
          </cell>
          <cell r="K356" t="str">
            <v>TD30ASE</v>
          </cell>
        </row>
        <row r="357">
          <cell r="B357" t="str">
            <v xml:space="preserve">  3.18난간및전선관설치</v>
          </cell>
          <cell r="D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</row>
        <row r="358">
          <cell r="B358" t="str">
            <v xml:space="preserve">     a.난    간</v>
          </cell>
          <cell r="C358" t="str">
            <v>(알미늄)</v>
          </cell>
          <cell r="D358">
            <v>92</v>
          </cell>
          <cell r="E358" t="str">
            <v>M</v>
          </cell>
          <cell r="F358">
            <v>103000</v>
          </cell>
          <cell r="G358">
            <v>140800</v>
          </cell>
          <cell r="H358">
            <v>102643.2</v>
          </cell>
          <cell r="I358">
            <v>1000</v>
          </cell>
          <cell r="J358">
            <v>9476000</v>
          </cell>
          <cell r="K358" t="str">
            <v>TD30ASE04</v>
          </cell>
        </row>
        <row r="359">
          <cell r="B359" t="str">
            <v xml:space="preserve">     b.전 선 관</v>
          </cell>
          <cell r="C359" t="str">
            <v>강관 φ100mm</v>
          </cell>
          <cell r="D359">
            <v>184</v>
          </cell>
          <cell r="E359" t="str">
            <v>M</v>
          </cell>
          <cell r="F359">
            <v>3700</v>
          </cell>
          <cell r="G359">
            <v>5017</v>
          </cell>
          <cell r="H359">
            <v>3657.393</v>
          </cell>
          <cell r="I359">
            <v>100</v>
          </cell>
          <cell r="J359">
            <v>680800</v>
          </cell>
          <cell r="K359" t="str">
            <v>TD30BDJ10</v>
          </cell>
        </row>
        <row r="360">
          <cell r="B360" t="str">
            <v xml:space="preserve">  3.19P.C BEAM교</v>
          </cell>
          <cell r="D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</row>
        <row r="361">
          <cell r="B361" t="str">
            <v xml:space="preserve">     a.P.C BEAM제작</v>
          </cell>
          <cell r="C361" t="str">
            <v>(L=30m)</v>
          </cell>
          <cell r="D361">
            <v>6</v>
          </cell>
          <cell r="E361" t="str">
            <v>본</v>
          </cell>
          <cell r="F361">
            <v>8760000</v>
          </cell>
          <cell r="G361">
            <v>12020921</v>
          </cell>
          <cell r="H361">
            <v>8763251.409</v>
          </cell>
          <cell r="I361">
            <v>10000</v>
          </cell>
          <cell r="J361">
            <v>52560000</v>
          </cell>
          <cell r="K361" t="str">
            <v>TD32DJ0130</v>
          </cell>
        </row>
        <row r="362">
          <cell r="B362" t="str">
            <v xml:space="preserve">     b.P.C BEAM가설</v>
          </cell>
          <cell r="C362" t="str">
            <v>(L=30m)</v>
          </cell>
          <cell r="D362">
            <v>6</v>
          </cell>
          <cell r="E362" t="str">
            <v>본</v>
          </cell>
          <cell r="F362">
            <v>913000</v>
          </cell>
          <cell r="G362">
            <v>1252843</v>
          </cell>
          <cell r="H362">
            <v>913322.54700000002</v>
          </cell>
          <cell r="I362">
            <v>1000</v>
          </cell>
          <cell r="J362">
            <v>5478000</v>
          </cell>
          <cell r="K362" t="str">
            <v>TD32DJ30</v>
          </cell>
        </row>
        <row r="363">
          <cell r="B363" t="str">
            <v xml:space="preserve">     c.P.C BEAM도괴방지책</v>
          </cell>
          <cell r="D363">
            <v>6</v>
          </cell>
          <cell r="E363" t="str">
            <v>본</v>
          </cell>
          <cell r="F363">
            <v>119000</v>
          </cell>
          <cell r="G363">
            <v>162603</v>
          </cell>
          <cell r="H363">
            <v>118537.587</v>
          </cell>
          <cell r="I363">
            <v>1000</v>
          </cell>
          <cell r="J363">
            <v>714000</v>
          </cell>
          <cell r="K363" t="str">
            <v>TD32DJG01</v>
          </cell>
        </row>
        <row r="364">
          <cell r="B364" t="str">
            <v xml:space="preserve">  3.20PVC PIPE</v>
          </cell>
          <cell r="C364" t="str">
            <v>(φ 50mm)</v>
          </cell>
          <cell r="D364">
            <v>240</v>
          </cell>
          <cell r="E364" t="str">
            <v>M</v>
          </cell>
          <cell r="F364">
            <v>1100</v>
          </cell>
          <cell r="G364">
            <v>1546</v>
          </cell>
          <cell r="H364">
            <v>1127.0339999999999</v>
          </cell>
          <cell r="I364">
            <v>100</v>
          </cell>
          <cell r="J364">
            <v>264000</v>
          </cell>
          <cell r="K364" t="str">
            <v>SD15DSE05</v>
          </cell>
        </row>
        <row r="365">
          <cell r="B365" t="str">
            <v xml:space="preserve">  3.21시공이음(스치로폴)</v>
          </cell>
          <cell r="C365" t="str">
            <v>(t=20mm)</v>
          </cell>
          <cell r="D365">
            <v>12</v>
          </cell>
          <cell r="E365" t="str">
            <v>M2</v>
          </cell>
          <cell r="F365">
            <v>1400</v>
          </cell>
          <cell r="G365">
            <v>1853</v>
          </cell>
          <cell r="H365">
            <v>1350.837</v>
          </cell>
          <cell r="I365">
            <v>100</v>
          </cell>
          <cell r="J365">
            <v>16800</v>
          </cell>
          <cell r="K365" t="str">
            <v>TD13BSE02</v>
          </cell>
        </row>
        <row r="366">
          <cell r="B366" t="str">
            <v xml:space="preserve">  3.22보도</v>
          </cell>
          <cell r="D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</row>
        <row r="367">
          <cell r="B367" t="str">
            <v xml:space="preserve">     a.보차도경계블럭</v>
          </cell>
          <cell r="C367" t="str">
            <v>(200×250×1000㎜)</v>
          </cell>
          <cell r="D367">
            <v>60</v>
          </cell>
          <cell r="E367" t="str">
            <v>M</v>
          </cell>
          <cell r="F367">
            <v>24000</v>
          </cell>
          <cell r="G367">
            <v>32601</v>
          </cell>
          <cell r="H367">
            <v>23766.129000000001</v>
          </cell>
          <cell r="I367">
            <v>1000</v>
          </cell>
          <cell r="J367">
            <v>1440000</v>
          </cell>
          <cell r="K367" t="str">
            <v>SD13DJC01</v>
          </cell>
        </row>
        <row r="368">
          <cell r="B368" t="str">
            <v xml:space="preserve">     b.보도블럭설치</v>
          </cell>
          <cell r="C368" t="str">
            <v>(t=6㎝)</v>
          </cell>
          <cell r="D368">
            <v>90</v>
          </cell>
          <cell r="E368" t="str">
            <v>M2</v>
          </cell>
          <cell r="F368">
            <v>8300</v>
          </cell>
          <cell r="G368">
            <v>11335</v>
          </cell>
          <cell r="H368">
            <v>8263.2150000000001</v>
          </cell>
          <cell r="I368">
            <v>100</v>
          </cell>
          <cell r="J368">
            <v>747000</v>
          </cell>
          <cell r="K368" t="str">
            <v>SD13DJC02</v>
          </cell>
        </row>
        <row r="369">
          <cell r="B369" t="str">
            <v xml:space="preserve">  3.23석  축</v>
          </cell>
          <cell r="D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</row>
        <row r="370">
          <cell r="B370" t="str">
            <v xml:space="preserve">     a.석  축</v>
          </cell>
          <cell r="C370" t="str">
            <v>(뒷길이 45㎝)</v>
          </cell>
          <cell r="D370">
            <v>788</v>
          </cell>
          <cell r="E370" t="str">
            <v>M2</v>
          </cell>
          <cell r="F370">
            <v>23000</v>
          </cell>
          <cell r="G370">
            <v>32224</v>
          </cell>
          <cell r="H370">
            <v>23491.295999999998</v>
          </cell>
          <cell r="I370">
            <v>1000</v>
          </cell>
          <cell r="J370">
            <v>18124000</v>
          </cell>
          <cell r="K370" t="str">
            <v>SD19FDJ45</v>
          </cell>
        </row>
        <row r="371">
          <cell r="B371" t="str">
            <v xml:space="preserve">     b.몰  탈</v>
          </cell>
          <cell r="C371" t="str">
            <v>( 1 : 3 )</v>
          </cell>
          <cell r="D371">
            <v>4.7859999999999996</v>
          </cell>
          <cell r="E371" t="str">
            <v>M3</v>
          </cell>
          <cell r="F371">
            <v>34000</v>
          </cell>
          <cell r="G371">
            <v>46792</v>
          </cell>
          <cell r="H371">
            <v>34111.368000000002</v>
          </cell>
          <cell r="I371">
            <v>1000</v>
          </cell>
          <cell r="J371">
            <v>162724</v>
          </cell>
          <cell r="K371" t="str">
            <v>SB10SE03</v>
          </cell>
        </row>
        <row r="372">
          <cell r="B372" t="str">
            <v>C.우수영1교</v>
          </cell>
          <cell r="D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610257874</v>
          </cell>
        </row>
        <row r="373">
          <cell r="B373" t="str">
            <v xml:space="preserve">  3.01구조물터파기</v>
          </cell>
          <cell r="D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</row>
        <row r="374">
          <cell r="B374" t="str">
            <v xml:space="preserve">     a.육상토사</v>
          </cell>
          <cell r="C374" t="str">
            <v>(0 ~ 4m)</v>
          </cell>
          <cell r="D374">
            <v>373</v>
          </cell>
          <cell r="E374" t="str">
            <v>M3</v>
          </cell>
          <cell r="F374">
            <v>2800</v>
          </cell>
          <cell r="G374">
            <v>3834</v>
          </cell>
          <cell r="H374">
            <v>2794.9859999999999</v>
          </cell>
          <cell r="I374">
            <v>100</v>
          </cell>
          <cell r="J374">
            <v>1044400</v>
          </cell>
          <cell r="K374" t="str">
            <v>TD03DJA04</v>
          </cell>
        </row>
        <row r="375">
          <cell r="B375" t="str">
            <v xml:space="preserve">     b.육상연암</v>
          </cell>
          <cell r="D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</row>
        <row r="376">
          <cell r="B376" t="str">
            <v xml:space="preserve">       -1      ″</v>
          </cell>
          <cell r="C376" t="str">
            <v>(0 ~ 4m)</v>
          </cell>
          <cell r="D376">
            <v>7</v>
          </cell>
          <cell r="E376" t="str">
            <v>M3</v>
          </cell>
          <cell r="F376">
            <v>82000</v>
          </cell>
          <cell r="G376">
            <v>112091</v>
          </cell>
          <cell r="H376">
            <v>81714.338999999993</v>
          </cell>
          <cell r="I376">
            <v>1000</v>
          </cell>
          <cell r="J376">
            <v>574000</v>
          </cell>
          <cell r="K376" t="str">
            <v>TD03DJE04</v>
          </cell>
        </row>
        <row r="377">
          <cell r="B377" t="str">
            <v xml:space="preserve">       -2면정리및청소</v>
          </cell>
          <cell r="D377">
            <v>75</v>
          </cell>
          <cell r="E377" t="str">
            <v>M2</v>
          </cell>
          <cell r="F377">
            <v>23000</v>
          </cell>
          <cell r="G377">
            <v>32003</v>
          </cell>
          <cell r="H377">
            <v>23330.186999999998</v>
          </cell>
          <cell r="I377">
            <v>1000</v>
          </cell>
          <cell r="J377">
            <v>1725000</v>
          </cell>
          <cell r="K377" t="str">
            <v>TD03DJFB1</v>
          </cell>
        </row>
        <row r="378">
          <cell r="B378" t="str">
            <v xml:space="preserve">     c.되메우기및다짐</v>
          </cell>
          <cell r="C378" t="str">
            <v>(기계70%,인력30%)</v>
          </cell>
          <cell r="D378">
            <v>215</v>
          </cell>
          <cell r="E378" t="str">
            <v>M3</v>
          </cell>
          <cell r="F378">
            <v>2400</v>
          </cell>
          <cell r="G378">
            <v>3331</v>
          </cell>
          <cell r="H378">
            <v>2428.299</v>
          </cell>
          <cell r="I378">
            <v>100</v>
          </cell>
          <cell r="J378">
            <v>516000</v>
          </cell>
          <cell r="K378" t="str">
            <v>TD03SEF0</v>
          </cell>
        </row>
        <row r="379">
          <cell r="B379" t="str">
            <v xml:space="preserve">     d.뒷 채 움</v>
          </cell>
          <cell r="C379" t="str">
            <v>(보조기층재)</v>
          </cell>
          <cell r="D379">
            <v>722</v>
          </cell>
          <cell r="E379" t="str">
            <v>M3</v>
          </cell>
          <cell r="F379">
            <v>23000</v>
          </cell>
          <cell r="G379">
            <v>31443</v>
          </cell>
          <cell r="H379">
            <v>22921.947</v>
          </cell>
          <cell r="I379">
            <v>1000</v>
          </cell>
          <cell r="J379">
            <v>16606000</v>
          </cell>
          <cell r="K379" t="str">
            <v>SD15FDJ31</v>
          </cell>
        </row>
        <row r="380">
          <cell r="B380" t="str">
            <v xml:space="preserve">     e.앞 성 토</v>
          </cell>
          <cell r="C380" t="str">
            <v>백호우0.7m3</v>
          </cell>
          <cell r="D380">
            <v>4534</v>
          </cell>
          <cell r="E380" t="str">
            <v>M3</v>
          </cell>
          <cell r="F380">
            <v>510</v>
          </cell>
          <cell r="G380">
            <v>703</v>
          </cell>
          <cell r="H380">
            <v>512.48699999999997</v>
          </cell>
          <cell r="I380">
            <v>10</v>
          </cell>
          <cell r="J380">
            <v>2312340</v>
          </cell>
          <cell r="K380" t="str">
            <v>TD04SEA02</v>
          </cell>
        </row>
        <row r="381">
          <cell r="B381" t="str">
            <v xml:space="preserve">  3.02강관파일</v>
          </cell>
          <cell r="D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</row>
        <row r="382">
          <cell r="B382" t="str">
            <v xml:space="preserve">     a.자 재 비</v>
          </cell>
          <cell r="C382" t="str">
            <v>φ508.0x12.0㎜</v>
          </cell>
          <cell r="D382">
            <v>663</v>
          </cell>
          <cell r="E382" t="str">
            <v>M</v>
          </cell>
          <cell r="F382">
            <v>49000</v>
          </cell>
          <cell r="G382">
            <v>67520</v>
          </cell>
          <cell r="H382">
            <v>49222.080000000002</v>
          </cell>
          <cell r="I382">
            <v>1000</v>
          </cell>
          <cell r="J382">
            <v>32487000</v>
          </cell>
          <cell r="K382" t="str">
            <v>MD0440609</v>
          </cell>
        </row>
        <row r="383">
          <cell r="B383" t="str">
            <v xml:space="preserve">     b.수 직 항</v>
          </cell>
          <cell r="C383" t="str">
            <v>(φ508mm,t=12㎜)</v>
          </cell>
          <cell r="D383">
            <v>608</v>
          </cell>
          <cell r="E383" t="str">
            <v>M</v>
          </cell>
          <cell r="F383">
            <v>5700</v>
          </cell>
          <cell r="G383">
            <v>7794</v>
          </cell>
          <cell r="H383">
            <v>5681.826</v>
          </cell>
          <cell r="I383">
            <v>100</v>
          </cell>
          <cell r="J383">
            <v>3465600</v>
          </cell>
          <cell r="K383" t="str">
            <v>TD09B4SE02</v>
          </cell>
        </row>
        <row r="384">
          <cell r="B384" t="str">
            <v xml:space="preserve">     c.두부및선단보강</v>
          </cell>
          <cell r="C384" t="str">
            <v>(φ508㎜,t=12mm)</v>
          </cell>
          <cell r="D384">
            <v>95</v>
          </cell>
          <cell r="E384" t="str">
            <v>본</v>
          </cell>
          <cell r="F384">
            <v>201000</v>
          </cell>
          <cell r="G384">
            <v>275167</v>
          </cell>
          <cell r="H384">
            <v>200596.74299999999</v>
          </cell>
          <cell r="I384">
            <v>1000</v>
          </cell>
          <cell r="J384">
            <v>19095000</v>
          </cell>
          <cell r="K384" t="str">
            <v>TD09C4SE1</v>
          </cell>
        </row>
        <row r="385">
          <cell r="B385" t="str">
            <v xml:space="preserve">  3.03거  푸  집</v>
          </cell>
          <cell r="D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</row>
        <row r="386">
          <cell r="B386" t="str">
            <v xml:space="preserve">     a.합판거푸집</v>
          </cell>
          <cell r="D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</row>
        <row r="387">
          <cell r="B387" t="str">
            <v xml:space="preserve">       -1.     ″</v>
          </cell>
          <cell r="C387" t="str">
            <v>(3회, 0~ 7m)</v>
          </cell>
          <cell r="D387">
            <v>302</v>
          </cell>
          <cell r="E387" t="str">
            <v>M2</v>
          </cell>
          <cell r="F387">
            <v>13000</v>
          </cell>
          <cell r="G387">
            <v>18459</v>
          </cell>
          <cell r="H387">
            <v>13456.610999999999</v>
          </cell>
          <cell r="I387">
            <v>1000</v>
          </cell>
          <cell r="J387">
            <v>3926000</v>
          </cell>
          <cell r="K387" t="str">
            <v>SB12DJ307</v>
          </cell>
        </row>
        <row r="388">
          <cell r="B388" t="str">
            <v xml:space="preserve">       -2.     〃</v>
          </cell>
          <cell r="C388" t="str">
            <v>(4회)</v>
          </cell>
          <cell r="D388">
            <v>1629</v>
          </cell>
          <cell r="E388" t="str">
            <v>M2</v>
          </cell>
          <cell r="F388">
            <v>12000</v>
          </cell>
          <cell r="G388">
            <v>15788</v>
          </cell>
          <cell r="H388">
            <v>11509.451999999999</v>
          </cell>
          <cell r="I388">
            <v>1000</v>
          </cell>
          <cell r="J388">
            <v>19548000</v>
          </cell>
          <cell r="K388" t="str">
            <v>SB12IS407</v>
          </cell>
        </row>
        <row r="389">
          <cell r="B389" t="str">
            <v xml:space="preserve">       -3.     〃</v>
          </cell>
          <cell r="C389" t="str">
            <v>(6회)</v>
          </cell>
          <cell r="D389">
            <v>73</v>
          </cell>
          <cell r="E389" t="str">
            <v>M2</v>
          </cell>
          <cell r="F389">
            <v>9400</v>
          </cell>
          <cell r="G389">
            <v>12934</v>
          </cell>
          <cell r="H389">
            <v>9428.8860000000004</v>
          </cell>
          <cell r="I389">
            <v>100</v>
          </cell>
          <cell r="J389">
            <v>686200</v>
          </cell>
          <cell r="K389" t="str">
            <v>SB12IS607</v>
          </cell>
        </row>
        <row r="390">
          <cell r="B390" t="str">
            <v xml:space="preserve">     b.무늬거푸집(0∼7m)</v>
          </cell>
          <cell r="C390" t="str">
            <v>(합판4회+스치로폴)</v>
          </cell>
          <cell r="D390">
            <v>562</v>
          </cell>
          <cell r="E390" t="str">
            <v>M2</v>
          </cell>
          <cell r="F390">
            <v>16000</v>
          </cell>
          <cell r="G390">
            <v>22480</v>
          </cell>
          <cell r="H390">
            <v>16387.919999999998</v>
          </cell>
          <cell r="I390">
            <v>1000</v>
          </cell>
          <cell r="J390">
            <v>8992000</v>
          </cell>
          <cell r="K390" t="str">
            <v>SB15DJ071</v>
          </cell>
        </row>
        <row r="391">
          <cell r="B391" t="str">
            <v xml:space="preserve">  3.04강관비계</v>
          </cell>
          <cell r="D391">
            <v>1</v>
          </cell>
          <cell r="E391" t="str">
            <v>식</v>
          </cell>
          <cell r="F391">
            <v>8310000</v>
          </cell>
          <cell r="G391">
            <v>11403234</v>
          </cell>
          <cell r="H391">
            <v>8312957.5860000001</v>
          </cell>
          <cell r="I391">
            <v>10000</v>
          </cell>
          <cell r="J391">
            <v>8310000</v>
          </cell>
          <cell r="K391" t="str">
            <v>SB16ASF11</v>
          </cell>
        </row>
        <row r="392">
          <cell r="B392" t="str">
            <v xml:space="preserve">  3.05동 바 리</v>
          </cell>
          <cell r="D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</row>
        <row r="393">
          <cell r="B393" t="str">
            <v xml:space="preserve">     a.        "</v>
          </cell>
          <cell r="C393" t="str">
            <v>(동바리:목재4회)</v>
          </cell>
          <cell r="D393">
            <v>1</v>
          </cell>
          <cell r="E393" t="str">
            <v>식</v>
          </cell>
          <cell r="F393">
            <v>3240000</v>
          </cell>
          <cell r="G393">
            <v>4445070</v>
          </cell>
          <cell r="H393">
            <v>3240456.03</v>
          </cell>
          <cell r="I393">
            <v>10000</v>
          </cell>
          <cell r="J393">
            <v>3240000</v>
          </cell>
          <cell r="K393" t="str">
            <v>SB17BIS43</v>
          </cell>
        </row>
        <row r="394">
          <cell r="B394" t="str">
            <v xml:space="preserve">     b.        "</v>
          </cell>
          <cell r="C394" t="str">
            <v>(강관동바리)</v>
          </cell>
          <cell r="D394">
            <v>1</v>
          </cell>
          <cell r="E394" t="str">
            <v>식</v>
          </cell>
          <cell r="F394">
            <v>1120000</v>
          </cell>
          <cell r="G394">
            <v>1532491</v>
          </cell>
          <cell r="H394">
            <v>1117185.939</v>
          </cell>
          <cell r="I394">
            <v>10000</v>
          </cell>
          <cell r="J394">
            <v>1120000</v>
          </cell>
          <cell r="K394" t="str">
            <v>TD12BSE13</v>
          </cell>
        </row>
        <row r="395">
          <cell r="B395" t="str">
            <v xml:space="preserve">  3.06철근가공조립</v>
          </cell>
          <cell r="D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</row>
        <row r="396">
          <cell r="B396" t="str">
            <v xml:space="preserve">     a.         ″</v>
          </cell>
          <cell r="C396" t="str">
            <v>(보 통)</v>
          </cell>
          <cell r="D396">
            <v>151.875</v>
          </cell>
          <cell r="E396" t="str">
            <v>ton</v>
          </cell>
          <cell r="F396">
            <v>266000</v>
          </cell>
          <cell r="G396">
            <v>364731</v>
          </cell>
          <cell r="H396">
            <v>265888.89899999998</v>
          </cell>
          <cell r="I396">
            <v>1000</v>
          </cell>
          <cell r="J396">
            <v>40398750</v>
          </cell>
          <cell r="K396" t="str">
            <v>SB09SE02</v>
          </cell>
        </row>
        <row r="397">
          <cell r="B397" t="str">
            <v xml:space="preserve">     b.         ″</v>
          </cell>
          <cell r="C397" t="str">
            <v>(복 잡)</v>
          </cell>
          <cell r="D397">
            <v>19.175999999999998</v>
          </cell>
          <cell r="E397" t="str">
            <v>ton</v>
          </cell>
          <cell r="F397">
            <v>334000</v>
          </cell>
          <cell r="G397">
            <v>457586</v>
          </cell>
          <cell r="H397">
            <v>333580.19400000002</v>
          </cell>
          <cell r="I397">
            <v>1000</v>
          </cell>
          <cell r="J397">
            <v>6404784</v>
          </cell>
          <cell r="K397" t="str">
            <v>SB09SE03</v>
          </cell>
        </row>
        <row r="398">
          <cell r="B398" t="str">
            <v xml:space="preserve">  3.07스페이샤설치</v>
          </cell>
          <cell r="D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</row>
        <row r="399">
          <cell r="B399" t="str">
            <v xml:space="preserve">     a.         ″</v>
          </cell>
          <cell r="C399" t="str">
            <v>(수평)</v>
          </cell>
          <cell r="D399">
            <v>516</v>
          </cell>
          <cell r="E399" t="str">
            <v>M2</v>
          </cell>
          <cell r="F399">
            <v>15</v>
          </cell>
          <cell r="G399">
            <v>21</v>
          </cell>
          <cell r="H399">
            <v>15.308999999999999</v>
          </cell>
          <cell r="I399">
            <v>1</v>
          </cell>
          <cell r="J399">
            <v>7740</v>
          </cell>
          <cell r="K399" t="str">
            <v>SD15EDJ1</v>
          </cell>
        </row>
        <row r="400">
          <cell r="B400" t="str">
            <v xml:space="preserve">     b.         ″</v>
          </cell>
          <cell r="C400" t="str">
            <v>(수직)</v>
          </cell>
          <cell r="D400">
            <v>513</v>
          </cell>
          <cell r="E400" t="str">
            <v>M2</v>
          </cell>
          <cell r="F400">
            <v>15</v>
          </cell>
          <cell r="G400">
            <v>21</v>
          </cell>
          <cell r="H400">
            <v>15.308999999999999</v>
          </cell>
          <cell r="I400">
            <v>1</v>
          </cell>
          <cell r="J400">
            <v>7695</v>
          </cell>
          <cell r="K400" t="str">
            <v>SD15EDJ3</v>
          </cell>
        </row>
        <row r="401">
          <cell r="B401" t="str">
            <v xml:space="preserve">  3.08콘크리트타설공</v>
          </cell>
          <cell r="D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</row>
        <row r="402">
          <cell r="B402" t="str">
            <v xml:space="preserve">     a.펌프카</v>
          </cell>
          <cell r="C402" t="str">
            <v>철근(25-270-12)</v>
          </cell>
          <cell r="D402">
            <v>86</v>
          </cell>
          <cell r="E402" t="str">
            <v>M3</v>
          </cell>
          <cell r="F402">
            <v>44000</v>
          </cell>
          <cell r="G402">
            <v>60581</v>
          </cell>
          <cell r="H402">
            <v>44163.548999999999</v>
          </cell>
          <cell r="I402">
            <v>1000</v>
          </cell>
          <cell r="J402">
            <v>3784000</v>
          </cell>
          <cell r="K402" t="str">
            <v>SB11IS11</v>
          </cell>
        </row>
        <row r="403">
          <cell r="B403" t="str">
            <v xml:space="preserve">     b.펌프카</v>
          </cell>
          <cell r="C403" t="str">
            <v>철근(25-240-12)</v>
          </cell>
          <cell r="D403">
            <v>1115</v>
          </cell>
          <cell r="E403" t="str">
            <v>M3</v>
          </cell>
          <cell r="F403">
            <v>39000</v>
          </cell>
          <cell r="G403">
            <v>54140</v>
          </cell>
          <cell r="H403">
            <v>39468.06</v>
          </cell>
          <cell r="I403">
            <v>1000</v>
          </cell>
          <cell r="J403">
            <v>43485000</v>
          </cell>
          <cell r="K403" t="str">
            <v>SB11IS41</v>
          </cell>
        </row>
        <row r="404">
          <cell r="B404" t="str">
            <v xml:space="preserve">     c.콘크리트타설</v>
          </cell>
          <cell r="C404" t="str">
            <v>무근(40-180-8)</v>
          </cell>
          <cell r="D404">
            <v>99</v>
          </cell>
          <cell r="E404" t="str">
            <v>M3</v>
          </cell>
          <cell r="F404">
            <v>42000</v>
          </cell>
          <cell r="G404">
            <v>57987</v>
          </cell>
          <cell r="H404">
            <v>42272.523000000001</v>
          </cell>
          <cell r="I404">
            <v>1000</v>
          </cell>
          <cell r="J404">
            <v>4158000</v>
          </cell>
          <cell r="K404" t="str">
            <v>SB11IS74</v>
          </cell>
        </row>
        <row r="405">
          <cell r="B405" t="str">
            <v xml:space="preserve">     d.콘크리트 타설</v>
          </cell>
          <cell r="C405" t="str">
            <v>무근(40-160-8)</v>
          </cell>
          <cell r="D405">
            <v>62</v>
          </cell>
          <cell r="E405" t="str">
            <v>M3</v>
          </cell>
          <cell r="F405">
            <v>41000</v>
          </cell>
          <cell r="G405">
            <v>56901</v>
          </cell>
          <cell r="H405">
            <v>41480.828999999998</v>
          </cell>
          <cell r="I405">
            <v>1000</v>
          </cell>
          <cell r="J405">
            <v>2542000</v>
          </cell>
          <cell r="K405" t="str">
            <v>SB11IS85</v>
          </cell>
        </row>
        <row r="406">
          <cell r="B406" t="str">
            <v xml:space="preserve">  3.09 표면처리</v>
          </cell>
          <cell r="D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</row>
        <row r="407">
          <cell r="B407" t="str">
            <v xml:space="preserve">     a.슬래브양생</v>
          </cell>
          <cell r="D407">
            <v>266</v>
          </cell>
          <cell r="E407" t="str">
            <v>M2</v>
          </cell>
          <cell r="F407">
            <v>260</v>
          </cell>
          <cell r="G407">
            <v>350</v>
          </cell>
          <cell r="H407">
            <v>255.15</v>
          </cell>
          <cell r="I407">
            <v>10</v>
          </cell>
          <cell r="J407">
            <v>69160</v>
          </cell>
          <cell r="K407" t="str">
            <v>TD17ASE1</v>
          </cell>
        </row>
        <row r="408">
          <cell r="B408" t="str">
            <v xml:space="preserve">     b.슬래브면고르기</v>
          </cell>
          <cell r="D408">
            <v>266</v>
          </cell>
          <cell r="E408" t="str">
            <v>M2</v>
          </cell>
          <cell r="F408">
            <v>230</v>
          </cell>
          <cell r="G408">
            <v>322</v>
          </cell>
          <cell r="H408">
            <v>234.738</v>
          </cell>
          <cell r="I408">
            <v>10</v>
          </cell>
          <cell r="J408">
            <v>61180</v>
          </cell>
          <cell r="K408" t="str">
            <v>TD17BDJ1</v>
          </cell>
        </row>
        <row r="409">
          <cell r="B409" t="str">
            <v xml:space="preserve">  3.10교면방수</v>
          </cell>
          <cell r="C409" t="str">
            <v>(도막식)</v>
          </cell>
          <cell r="D409">
            <v>266</v>
          </cell>
          <cell r="E409" t="str">
            <v>M2</v>
          </cell>
          <cell r="F409">
            <v>13000</v>
          </cell>
          <cell r="G409">
            <v>18440</v>
          </cell>
          <cell r="H409">
            <v>13442.76</v>
          </cell>
          <cell r="I409">
            <v>1000</v>
          </cell>
          <cell r="J409">
            <v>3458000</v>
          </cell>
          <cell r="K409" t="str">
            <v>TD20ASE3</v>
          </cell>
        </row>
        <row r="410">
          <cell r="B410" t="str">
            <v xml:space="preserve">  3.11교좌장치</v>
          </cell>
          <cell r="D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</row>
        <row r="411">
          <cell r="B411" t="str">
            <v xml:space="preserve">     a.고 정 단</v>
          </cell>
          <cell r="C411" t="str">
            <v>(Pot, 250ton)</v>
          </cell>
          <cell r="D411">
            <v>1</v>
          </cell>
          <cell r="E411" t="str">
            <v>조</v>
          </cell>
          <cell r="F411">
            <v>828000</v>
          </cell>
          <cell r="G411">
            <v>1135972</v>
          </cell>
          <cell r="H411">
            <v>828123.58799999999</v>
          </cell>
          <cell r="I411">
            <v>1000</v>
          </cell>
          <cell r="J411">
            <v>828000</v>
          </cell>
          <cell r="K411" t="str">
            <v>TD18SDP250</v>
          </cell>
        </row>
        <row r="412">
          <cell r="B412" t="str">
            <v xml:space="preserve">     b.가 동 단</v>
          </cell>
          <cell r="D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</row>
        <row r="413">
          <cell r="B413" t="str">
            <v xml:space="preserve">       -1.일방향</v>
          </cell>
          <cell r="C413" t="str">
            <v>(Pot, 250ton)</v>
          </cell>
          <cell r="D413">
            <v>2</v>
          </cell>
          <cell r="E413" t="str">
            <v>조</v>
          </cell>
          <cell r="F413">
            <v>899000</v>
          </cell>
          <cell r="G413">
            <v>1232972</v>
          </cell>
          <cell r="H413">
            <v>898836.58799999999</v>
          </cell>
          <cell r="I413">
            <v>1000</v>
          </cell>
          <cell r="J413">
            <v>1798000</v>
          </cell>
          <cell r="K413" t="str">
            <v>TD18SDP251</v>
          </cell>
        </row>
        <row r="414">
          <cell r="B414" t="str">
            <v xml:space="preserve">     c.가 동 단</v>
          </cell>
          <cell r="D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</row>
        <row r="415">
          <cell r="B415" t="str">
            <v xml:space="preserve">       -1.양방향</v>
          </cell>
          <cell r="C415" t="str">
            <v>(Pot, 250ton)</v>
          </cell>
          <cell r="D415">
            <v>1</v>
          </cell>
          <cell r="E415" t="str">
            <v>조</v>
          </cell>
          <cell r="F415">
            <v>622000</v>
          </cell>
          <cell r="G415">
            <v>852972</v>
          </cell>
          <cell r="H415">
            <v>621816.58799999999</v>
          </cell>
          <cell r="I415">
            <v>1000</v>
          </cell>
          <cell r="J415">
            <v>622000</v>
          </cell>
          <cell r="K415" t="str">
            <v>TD18SDP252</v>
          </cell>
        </row>
        <row r="416">
          <cell r="B416" t="str">
            <v xml:space="preserve">  3.12신축이음장치</v>
          </cell>
          <cell r="D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</row>
        <row r="417">
          <cell r="B417" t="str">
            <v xml:space="preserve">     a.     "</v>
          </cell>
          <cell r="C417" t="str">
            <v>(No. 35)</v>
          </cell>
          <cell r="D417">
            <v>6</v>
          </cell>
          <cell r="E417" t="str">
            <v>M</v>
          </cell>
          <cell r="F417">
            <v>141000</v>
          </cell>
          <cell r="G417">
            <v>192767</v>
          </cell>
          <cell r="H417">
            <v>140527.14300000001</v>
          </cell>
          <cell r="I417">
            <v>1000</v>
          </cell>
          <cell r="J417">
            <v>846000</v>
          </cell>
          <cell r="K417" t="str">
            <v>TD19ADJ05</v>
          </cell>
        </row>
        <row r="418">
          <cell r="B418" t="str">
            <v xml:space="preserve">     b.     "</v>
          </cell>
          <cell r="C418" t="str">
            <v>(No. 80)</v>
          </cell>
          <cell r="D418">
            <v>6</v>
          </cell>
          <cell r="E418" t="str">
            <v>M</v>
          </cell>
          <cell r="F418">
            <v>365000</v>
          </cell>
          <cell r="G418">
            <v>500767</v>
          </cell>
          <cell r="H418">
            <v>365059.14299999998</v>
          </cell>
          <cell r="I418">
            <v>1000</v>
          </cell>
          <cell r="J418">
            <v>2190000</v>
          </cell>
          <cell r="K418" t="str">
            <v>TD19ADJ08</v>
          </cell>
        </row>
        <row r="419">
          <cell r="B419" t="str">
            <v xml:space="preserve">  3.13다웰바설치</v>
          </cell>
          <cell r="C419" t="str">
            <v>D=25, ℓ=600mm</v>
          </cell>
          <cell r="D419">
            <v>30</v>
          </cell>
          <cell r="E419" t="str">
            <v>개</v>
          </cell>
          <cell r="F419">
            <v>2100</v>
          </cell>
          <cell r="G419">
            <v>2919</v>
          </cell>
          <cell r="H419">
            <v>2127.951</v>
          </cell>
          <cell r="I419">
            <v>100</v>
          </cell>
          <cell r="J419">
            <v>63000</v>
          </cell>
          <cell r="K419" t="str">
            <v>TD21ADJ1</v>
          </cell>
        </row>
        <row r="420">
          <cell r="B420" t="str">
            <v xml:space="preserve">  3.14무수축몰탈</v>
          </cell>
          <cell r="D420">
            <v>0.122</v>
          </cell>
          <cell r="E420" t="str">
            <v>M3</v>
          </cell>
          <cell r="F420">
            <v>55000</v>
          </cell>
          <cell r="G420">
            <v>76101</v>
          </cell>
          <cell r="H420">
            <v>55477.629000000001</v>
          </cell>
          <cell r="I420">
            <v>1000</v>
          </cell>
          <cell r="J420">
            <v>6710</v>
          </cell>
          <cell r="K420" t="str">
            <v>TD22ADJ1</v>
          </cell>
        </row>
        <row r="421">
          <cell r="B421" t="str">
            <v xml:space="preserve">  3.15무수축콘크리트</v>
          </cell>
          <cell r="D421">
            <v>1.452</v>
          </cell>
          <cell r="E421" t="str">
            <v>M3</v>
          </cell>
          <cell r="F421">
            <v>123000</v>
          </cell>
          <cell r="G421">
            <v>169050</v>
          </cell>
          <cell r="H421">
            <v>123237.45</v>
          </cell>
          <cell r="I421">
            <v>1000</v>
          </cell>
          <cell r="J421">
            <v>178596</v>
          </cell>
          <cell r="K421" t="str">
            <v>TD22BDJ1</v>
          </cell>
        </row>
        <row r="422">
          <cell r="B422" t="str">
            <v xml:space="preserve">  3.16교면배수시설공</v>
          </cell>
          <cell r="D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</row>
        <row r="423">
          <cell r="B423" t="str">
            <v xml:space="preserve">     a.육 교 용</v>
          </cell>
          <cell r="D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</row>
        <row r="424">
          <cell r="B424" t="str">
            <v xml:space="preserve">       -1.교면집수구</v>
          </cell>
          <cell r="C424" t="str">
            <v>주철</v>
          </cell>
          <cell r="D424">
            <v>2</v>
          </cell>
          <cell r="E424" t="str">
            <v>개</v>
          </cell>
          <cell r="F424">
            <v>59000</v>
          </cell>
          <cell r="G424">
            <v>80534</v>
          </cell>
          <cell r="H424">
            <v>58709.286</v>
          </cell>
          <cell r="I424">
            <v>1000</v>
          </cell>
          <cell r="J424">
            <v>118000</v>
          </cell>
          <cell r="K424" t="str">
            <v>TD23SE03</v>
          </cell>
        </row>
        <row r="425">
          <cell r="B425" t="str">
            <v xml:space="preserve">       -2.연결집수거</v>
          </cell>
          <cell r="C425" t="str">
            <v>스텐레스</v>
          </cell>
          <cell r="D425">
            <v>2</v>
          </cell>
          <cell r="E425" t="str">
            <v>개</v>
          </cell>
          <cell r="F425">
            <v>78000</v>
          </cell>
          <cell r="G425">
            <v>107304</v>
          </cell>
          <cell r="H425">
            <v>78224.615999999995</v>
          </cell>
          <cell r="I425">
            <v>1000</v>
          </cell>
          <cell r="J425">
            <v>156000</v>
          </cell>
          <cell r="K425" t="str">
            <v>TD23SE04</v>
          </cell>
        </row>
        <row r="426">
          <cell r="B426" t="str">
            <v xml:space="preserve">       -3.직      관</v>
          </cell>
          <cell r="C426" t="str">
            <v>스텐레스,□150×150</v>
          </cell>
          <cell r="D426">
            <v>26</v>
          </cell>
          <cell r="E426" t="str">
            <v>M</v>
          </cell>
          <cell r="F426">
            <v>53000</v>
          </cell>
          <cell r="G426">
            <v>72650</v>
          </cell>
          <cell r="H426">
            <v>52961.85</v>
          </cell>
          <cell r="I426">
            <v>1000</v>
          </cell>
          <cell r="J426">
            <v>1378000</v>
          </cell>
          <cell r="K426" t="str">
            <v>TD23SE05</v>
          </cell>
        </row>
        <row r="427">
          <cell r="B427" t="str">
            <v xml:space="preserve">       -4.곡      관</v>
          </cell>
          <cell r="C427" t="str">
            <v>스텐레스,□150x150</v>
          </cell>
          <cell r="D427">
            <v>2</v>
          </cell>
          <cell r="E427" t="str">
            <v>개소</v>
          </cell>
          <cell r="F427">
            <v>21000</v>
          </cell>
          <cell r="G427">
            <v>28235</v>
          </cell>
          <cell r="H427">
            <v>20583.314999999999</v>
          </cell>
          <cell r="I427">
            <v>1000</v>
          </cell>
          <cell r="J427">
            <v>42000</v>
          </cell>
          <cell r="K427" t="str">
            <v>TD23SE06</v>
          </cell>
        </row>
        <row r="428">
          <cell r="B428" t="str">
            <v xml:space="preserve">       -5.연  결  부</v>
          </cell>
          <cell r="C428" t="str">
            <v>스텐레스</v>
          </cell>
          <cell r="D428">
            <v>30</v>
          </cell>
          <cell r="E428" t="str">
            <v>개소</v>
          </cell>
          <cell r="F428">
            <v>18000</v>
          </cell>
          <cell r="G428">
            <v>25061</v>
          </cell>
          <cell r="H428">
            <v>18269.469000000001</v>
          </cell>
          <cell r="I428">
            <v>1000</v>
          </cell>
          <cell r="J428">
            <v>540000</v>
          </cell>
          <cell r="K428" t="str">
            <v>TD23SE07</v>
          </cell>
        </row>
        <row r="429">
          <cell r="B429" t="str">
            <v xml:space="preserve">  3.17교량명판공</v>
          </cell>
          <cell r="D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B430" t="str">
            <v xml:space="preserve">     a.교 명 주</v>
          </cell>
          <cell r="C430" t="str">
            <v>(화강석,600×600×1250mm)</v>
          </cell>
          <cell r="D430">
            <v>4</v>
          </cell>
          <cell r="E430" t="str">
            <v>개소</v>
          </cell>
          <cell r="F430">
            <v>864000</v>
          </cell>
          <cell r="G430">
            <v>1184775</v>
          </cell>
          <cell r="H430">
            <v>863700.97499999998</v>
          </cell>
          <cell r="I430">
            <v>1000</v>
          </cell>
          <cell r="J430">
            <v>3456000</v>
          </cell>
          <cell r="K430" t="str">
            <v>TD24ADJ1</v>
          </cell>
        </row>
        <row r="431">
          <cell r="B431" t="str">
            <v xml:space="preserve">     b.교 명 판</v>
          </cell>
          <cell r="C431" t="str">
            <v>(황동,450×200×10㎜)</v>
          </cell>
          <cell r="D431">
            <v>2</v>
          </cell>
          <cell r="E431" t="str">
            <v>개</v>
          </cell>
          <cell r="F431">
            <v>60000</v>
          </cell>
          <cell r="G431">
            <v>82022</v>
          </cell>
          <cell r="H431">
            <v>59794.038</v>
          </cell>
          <cell r="I431">
            <v>1000</v>
          </cell>
          <cell r="J431">
            <v>120000</v>
          </cell>
          <cell r="K431" t="str">
            <v>TD24BDJ1</v>
          </cell>
        </row>
        <row r="432">
          <cell r="B432" t="str">
            <v xml:space="preserve">     c.설 명 판</v>
          </cell>
          <cell r="C432" t="str">
            <v>(황동,350×250×10㎜)</v>
          </cell>
          <cell r="D432">
            <v>2</v>
          </cell>
          <cell r="E432" t="str">
            <v>개</v>
          </cell>
          <cell r="F432">
            <v>106000</v>
          </cell>
          <cell r="G432">
            <v>145782</v>
          </cell>
          <cell r="H432">
            <v>106275.07799999999</v>
          </cell>
          <cell r="I432">
            <v>1000</v>
          </cell>
          <cell r="J432">
            <v>212000</v>
          </cell>
          <cell r="K432" t="str">
            <v>TD24CDJ1</v>
          </cell>
        </row>
        <row r="433">
          <cell r="B433" t="str">
            <v xml:space="preserve">  3.18T.B.M설치</v>
          </cell>
          <cell r="D433">
            <v>1</v>
          </cell>
          <cell r="E433" t="str">
            <v>개</v>
          </cell>
          <cell r="F433">
            <v>15000</v>
          </cell>
          <cell r="G433">
            <v>20475</v>
          </cell>
          <cell r="H433">
            <v>14926.275</v>
          </cell>
          <cell r="I433">
            <v>1000</v>
          </cell>
          <cell r="J433">
            <v>15000</v>
          </cell>
          <cell r="K433" t="str">
            <v>TD26SE1</v>
          </cell>
        </row>
        <row r="434">
          <cell r="B434" t="str">
            <v xml:space="preserve">  3.19낙하물방지공</v>
          </cell>
          <cell r="D434">
            <v>348</v>
          </cell>
          <cell r="E434" t="str">
            <v>M2</v>
          </cell>
          <cell r="F434">
            <v>2200</v>
          </cell>
          <cell r="G434">
            <v>3067</v>
          </cell>
          <cell r="H434">
            <v>2235.8429999999998</v>
          </cell>
          <cell r="I434">
            <v>100</v>
          </cell>
          <cell r="J434">
            <v>765600</v>
          </cell>
          <cell r="K434" t="str">
            <v>TD55SE1</v>
          </cell>
        </row>
        <row r="435">
          <cell r="B435" t="str">
            <v xml:space="preserve">  3.20난간및전선관설치</v>
          </cell>
          <cell r="D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</row>
        <row r="436">
          <cell r="B436" t="str">
            <v xml:space="preserve">     a.전 선 관</v>
          </cell>
          <cell r="C436" t="str">
            <v>강관 φ100mm</v>
          </cell>
          <cell r="D436">
            <v>199</v>
          </cell>
          <cell r="E436" t="str">
            <v>M</v>
          </cell>
          <cell r="F436">
            <v>3700</v>
          </cell>
          <cell r="G436">
            <v>5017</v>
          </cell>
          <cell r="H436">
            <v>3657.393</v>
          </cell>
          <cell r="I436">
            <v>100</v>
          </cell>
          <cell r="J436">
            <v>736300</v>
          </cell>
          <cell r="K436" t="str">
            <v>TD30BDJ10</v>
          </cell>
        </row>
        <row r="437">
          <cell r="B437" t="str">
            <v xml:space="preserve">  3.21강   교</v>
          </cell>
          <cell r="D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</row>
        <row r="438">
          <cell r="B438" t="str">
            <v xml:space="preserve">     a.강교제작</v>
          </cell>
          <cell r="D438">
            <v>107.01300000000001</v>
          </cell>
          <cell r="E438" t="str">
            <v>ton</v>
          </cell>
          <cell r="F438">
            <v>2960000</v>
          </cell>
          <cell r="G438">
            <v>4053610</v>
          </cell>
          <cell r="H438">
            <v>2955081.69</v>
          </cell>
          <cell r="I438">
            <v>10000</v>
          </cell>
          <cell r="J438">
            <v>316758480</v>
          </cell>
          <cell r="K438" t="str">
            <v>TD35DJE1</v>
          </cell>
        </row>
        <row r="439">
          <cell r="B439" t="str">
            <v xml:space="preserve">     b.강교운반</v>
          </cell>
          <cell r="D439">
            <v>107.01300000000001</v>
          </cell>
          <cell r="E439" t="str">
            <v>ton</v>
          </cell>
          <cell r="F439">
            <v>37000</v>
          </cell>
          <cell r="G439">
            <v>50941</v>
          </cell>
          <cell r="H439">
            <v>37135.989000000001</v>
          </cell>
          <cell r="I439">
            <v>1000</v>
          </cell>
          <cell r="J439">
            <v>3959481</v>
          </cell>
          <cell r="K439" t="str">
            <v>TD35DJE2</v>
          </cell>
        </row>
        <row r="440">
          <cell r="B440" t="str">
            <v xml:space="preserve">     c.강교가설</v>
          </cell>
          <cell r="D440">
            <v>107.01300000000001</v>
          </cell>
          <cell r="E440" t="str">
            <v>ton</v>
          </cell>
          <cell r="F440">
            <v>196000</v>
          </cell>
          <cell r="G440">
            <v>268348</v>
          </cell>
          <cell r="H440">
            <v>195625.69199999998</v>
          </cell>
          <cell r="I440">
            <v>1000</v>
          </cell>
          <cell r="J440">
            <v>20974548</v>
          </cell>
          <cell r="K440" t="str">
            <v>TD35DJE3</v>
          </cell>
        </row>
        <row r="441">
          <cell r="B441" t="str">
            <v xml:space="preserve">     d.강교도장</v>
          </cell>
          <cell r="D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</row>
        <row r="442">
          <cell r="B442" t="str">
            <v xml:space="preserve">       -1.내부도장</v>
          </cell>
          <cell r="C442" t="str">
            <v>공장</v>
          </cell>
          <cell r="D442">
            <v>830</v>
          </cell>
          <cell r="E442" t="str">
            <v>M2</v>
          </cell>
          <cell r="F442">
            <v>8100</v>
          </cell>
          <cell r="G442">
            <v>11148</v>
          </cell>
          <cell r="H442">
            <v>8126.8919999999998</v>
          </cell>
          <cell r="I442">
            <v>100</v>
          </cell>
          <cell r="J442">
            <v>6723000</v>
          </cell>
          <cell r="K442" t="str">
            <v>TD36DJ1</v>
          </cell>
        </row>
        <row r="443">
          <cell r="B443" t="str">
            <v xml:space="preserve">       -2.외부포장면도장</v>
          </cell>
          <cell r="C443" t="str">
            <v>공장</v>
          </cell>
          <cell r="D443">
            <v>168</v>
          </cell>
          <cell r="E443" t="str">
            <v>M2</v>
          </cell>
          <cell r="F443">
            <v>6600</v>
          </cell>
          <cell r="G443">
            <v>9073</v>
          </cell>
          <cell r="H443">
            <v>6614.2169999999996</v>
          </cell>
          <cell r="I443">
            <v>100</v>
          </cell>
          <cell r="J443">
            <v>1108800</v>
          </cell>
          <cell r="K443" t="str">
            <v>TD36DJ6</v>
          </cell>
        </row>
        <row r="444">
          <cell r="B444" t="str">
            <v xml:space="preserve">       -3.연결판도장</v>
          </cell>
          <cell r="C444" t="str">
            <v>공장</v>
          </cell>
          <cell r="D444">
            <v>108</v>
          </cell>
          <cell r="E444" t="str">
            <v>M2</v>
          </cell>
          <cell r="F444">
            <v>5600</v>
          </cell>
          <cell r="G444">
            <v>7646</v>
          </cell>
          <cell r="H444">
            <v>5573.9340000000002</v>
          </cell>
          <cell r="I444">
            <v>100</v>
          </cell>
          <cell r="J444">
            <v>604800</v>
          </cell>
          <cell r="K444" t="str">
            <v>TD36DJ2</v>
          </cell>
        </row>
        <row r="445">
          <cell r="B445" t="str">
            <v xml:space="preserve">       -4.외부도장</v>
          </cell>
          <cell r="C445" t="str">
            <v>공장</v>
          </cell>
          <cell r="D445">
            <v>570</v>
          </cell>
          <cell r="E445" t="str">
            <v>M2</v>
          </cell>
          <cell r="F445">
            <v>9700</v>
          </cell>
          <cell r="G445">
            <v>13262</v>
          </cell>
          <cell r="H445">
            <v>9667.9979999999996</v>
          </cell>
          <cell r="I445">
            <v>100</v>
          </cell>
          <cell r="J445">
            <v>5529000</v>
          </cell>
          <cell r="K445" t="str">
            <v>TD36DJ4</v>
          </cell>
        </row>
        <row r="446">
          <cell r="B446" t="str">
            <v xml:space="preserve">       -5.외부도장</v>
          </cell>
          <cell r="C446" t="str">
            <v>현장</v>
          </cell>
          <cell r="D446">
            <v>570</v>
          </cell>
          <cell r="E446" t="str">
            <v>M2</v>
          </cell>
          <cell r="F446">
            <v>3100</v>
          </cell>
          <cell r="G446">
            <v>4208</v>
          </cell>
          <cell r="H446">
            <v>3067.6320000000001</v>
          </cell>
          <cell r="I446">
            <v>100</v>
          </cell>
          <cell r="J446">
            <v>1767000</v>
          </cell>
          <cell r="K446" t="str">
            <v>TD36DJ5</v>
          </cell>
        </row>
        <row r="447">
          <cell r="B447" t="str">
            <v xml:space="preserve">       -6.내부볼트및연결판도장</v>
          </cell>
          <cell r="C447" t="str">
            <v>현장</v>
          </cell>
          <cell r="D447">
            <v>33</v>
          </cell>
          <cell r="E447" t="str">
            <v>M2</v>
          </cell>
          <cell r="F447">
            <v>5100</v>
          </cell>
          <cell r="G447">
            <v>7058</v>
          </cell>
          <cell r="H447">
            <v>5145.2820000000002</v>
          </cell>
          <cell r="I447">
            <v>100</v>
          </cell>
          <cell r="J447">
            <v>168300</v>
          </cell>
          <cell r="K447" t="str">
            <v>TD36DJ3</v>
          </cell>
        </row>
        <row r="448">
          <cell r="B448" t="str">
            <v xml:space="preserve">       -7.외부볼트및연결판도장</v>
          </cell>
          <cell r="C448" t="str">
            <v>현장</v>
          </cell>
          <cell r="D448">
            <v>68</v>
          </cell>
          <cell r="E448" t="str">
            <v>M2</v>
          </cell>
          <cell r="F448">
            <v>6200</v>
          </cell>
          <cell r="G448">
            <v>8491</v>
          </cell>
          <cell r="H448">
            <v>6189.9389999999994</v>
          </cell>
          <cell r="I448">
            <v>100</v>
          </cell>
          <cell r="J448">
            <v>421600</v>
          </cell>
          <cell r="K448" t="str">
            <v>TD36DJ7</v>
          </cell>
        </row>
        <row r="449">
          <cell r="B449" t="str">
            <v xml:space="preserve">       -8.강교방사선투과검사</v>
          </cell>
          <cell r="D449">
            <v>1</v>
          </cell>
          <cell r="E449" t="str">
            <v>식</v>
          </cell>
          <cell r="F449">
            <v>6700000</v>
          </cell>
          <cell r="G449">
            <v>9186800</v>
          </cell>
          <cell r="H449">
            <v>6697177.2000000002</v>
          </cell>
          <cell r="I449">
            <v>10000</v>
          </cell>
          <cell r="J449">
            <v>6700000</v>
          </cell>
          <cell r="K449" t="str">
            <v>TD36XDJ02</v>
          </cell>
        </row>
        <row r="450">
          <cell r="B450" t="str">
            <v xml:space="preserve">  3.22옹벽배수시설</v>
          </cell>
          <cell r="D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</row>
        <row r="451">
          <cell r="B451" t="str">
            <v xml:space="preserve">     a.PVC PIPE</v>
          </cell>
          <cell r="C451" t="str">
            <v>(φ100mm)</v>
          </cell>
          <cell r="D451">
            <v>4</v>
          </cell>
          <cell r="E451" t="str">
            <v>M</v>
          </cell>
          <cell r="F451">
            <v>3700</v>
          </cell>
          <cell r="G451">
            <v>5017</v>
          </cell>
          <cell r="H451">
            <v>3657.393</v>
          </cell>
          <cell r="I451">
            <v>100</v>
          </cell>
          <cell r="J451">
            <v>14800</v>
          </cell>
          <cell r="K451" t="str">
            <v>SD15DSE10</v>
          </cell>
        </row>
        <row r="452">
          <cell r="B452" t="str">
            <v xml:space="preserve">     b.DRAIN BOARD</v>
          </cell>
          <cell r="D452">
            <v>193</v>
          </cell>
          <cell r="E452" t="str">
            <v>M2</v>
          </cell>
          <cell r="F452">
            <v>470</v>
          </cell>
          <cell r="G452">
            <v>639</v>
          </cell>
          <cell r="H452">
            <v>465.83099999999996</v>
          </cell>
          <cell r="I452">
            <v>10</v>
          </cell>
          <cell r="J452">
            <v>90710</v>
          </cell>
          <cell r="K452" t="str">
            <v>TD20ADJ2</v>
          </cell>
        </row>
        <row r="453">
          <cell r="B453" t="str">
            <v xml:space="preserve">     c.부 직 포</v>
          </cell>
          <cell r="D453">
            <v>193</v>
          </cell>
          <cell r="E453" t="str">
            <v>M2</v>
          </cell>
          <cell r="F453">
            <v>700</v>
          </cell>
          <cell r="G453">
            <v>966</v>
          </cell>
          <cell r="H453">
            <v>704.21399999999994</v>
          </cell>
          <cell r="I453">
            <v>10</v>
          </cell>
          <cell r="J453">
            <v>135100</v>
          </cell>
          <cell r="K453" t="str">
            <v>SD15PSE1</v>
          </cell>
        </row>
        <row r="454">
          <cell r="B454" t="str">
            <v xml:space="preserve">  3.23시공이음</v>
          </cell>
          <cell r="D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</row>
        <row r="455">
          <cell r="B455" t="str">
            <v xml:space="preserve">     a.스치로폴</v>
          </cell>
          <cell r="C455" t="str">
            <v>(t=20mm)</v>
          </cell>
          <cell r="D455">
            <v>28</v>
          </cell>
          <cell r="E455" t="str">
            <v>M2</v>
          </cell>
          <cell r="F455">
            <v>1400</v>
          </cell>
          <cell r="G455">
            <v>1853</v>
          </cell>
          <cell r="H455">
            <v>1350.837</v>
          </cell>
          <cell r="I455">
            <v>100</v>
          </cell>
          <cell r="J455">
            <v>39200</v>
          </cell>
          <cell r="K455" t="str">
            <v>TD13BSE02</v>
          </cell>
        </row>
        <row r="456">
          <cell r="B456" t="str">
            <v xml:space="preserve">  3.24가드휀스</v>
          </cell>
          <cell r="C456" t="str">
            <v>(H1.2×L2.0m)</v>
          </cell>
          <cell r="D456">
            <v>99</v>
          </cell>
          <cell r="E456" t="str">
            <v>M</v>
          </cell>
          <cell r="F456">
            <v>32000</v>
          </cell>
          <cell r="G456">
            <v>43333</v>
          </cell>
          <cell r="H456">
            <v>31589.756999999998</v>
          </cell>
          <cell r="I456">
            <v>1000</v>
          </cell>
          <cell r="J456">
            <v>3168000</v>
          </cell>
          <cell r="K456" t="str">
            <v>WD09ADJ31</v>
          </cell>
        </row>
        <row r="457">
          <cell r="B457" t="str">
            <v>D.우수영2교</v>
          </cell>
          <cell r="D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490242179</v>
          </cell>
        </row>
        <row r="458">
          <cell r="B458" t="str">
            <v xml:space="preserve">  3.01구조물터파기</v>
          </cell>
          <cell r="D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</row>
        <row r="459">
          <cell r="B459" t="str">
            <v xml:space="preserve">     a.육상토사</v>
          </cell>
          <cell r="C459" t="str">
            <v>(0 ~ 4m)</v>
          </cell>
          <cell r="D459">
            <v>101</v>
          </cell>
          <cell r="E459" t="str">
            <v>M3</v>
          </cell>
          <cell r="F459">
            <v>2800</v>
          </cell>
          <cell r="G459">
            <v>3834</v>
          </cell>
          <cell r="H459">
            <v>2794.9859999999999</v>
          </cell>
          <cell r="I459">
            <v>100</v>
          </cell>
          <cell r="J459">
            <v>282800</v>
          </cell>
          <cell r="K459" t="str">
            <v>TD03DJA04</v>
          </cell>
        </row>
        <row r="460">
          <cell r="B460" t="str">
            <v xml:space="preserve">     b.수중토사</v>
          </cell>
          <cell r="C460" t="str">
            <v>(0~4m)</v>
          </cell>
          <cell r="D460">
            <v>45</v>
          </cell>
          <cell r="E460" t="str">
            <v>M3</v>
          </cell>
          <cell r="F460">
            <v>5200</v>
          </cell>
          <cell r="G460">
            <v>7176</v>
          </cell>
          <cell r="H460">
            <v>5231.3040000000001</v>
          </cell>
          <cell r="I460">
            <v>100</v>
          </cell>
          <cell r="J460">
            <v>234000</v>
          </cell>
          <cell r="K460" t="str">
            <v>TD03DJB02</v>
          </cell>
        </row>
        <row r="461">
          <cell r="B461" t="str">
            <v xml:space="preserve">     c.육상연암</v>
          </cell>
          <cell r="D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</row>
        <row r="462">
          <cell r="B462" t="str">
            <v xml:space="preserve">       -1      ″</v>
          </cell>
          <cell r="C462" t="str">
            <v>(0 ~ 4m)</v>
          </cell>
          <cell r="D462">
            <v>463</v>
          </cell>
          <cell r="E462" t="str">
            <v>M3</v>
          </cell>
          <cell r="F462">
            <v>82000</v>
          </cell>
          <cell r="G462">
            <v>112091</v>
          </cell>
          <cell r="H462">
            <v>81714.338999999993</v>
          </cell>
          <cell r="I462">
            <v>1000</v>
          </cell>
          <cell r="J462">
            <v>37966000</v>
          </cell>
          <cell r="K462" t="str">
            <v>TD03DJE04</v>
          </cell>
        </row>
        <row r="463">
          <cell r="B463" t="str">
            <v xml:space="preserve">       -2      "</v>
          </cell>
          <cell r="C463" t="str">
            <v>(4m이상)</v>
          </cell>
          <cell r="D463">
            <v>29</v>
          </cell>
          <cell r="E463" t="str">
            <v>M3</v>
          </cell>
          <cell r="F463">
            <v>119000</v>
          </cell>
          <cell r="G463">
            <v>162880</v>
          </cell>
          <cell r="H463">
            <v>118739.52</v>
          </cell>
          <cell r="I463">
            <v>1000</v>
          </cell>
          <cell r="J463">
            <v>3451000</v>
          </cell>
          <cell r="K463" t="str">
            <v>TD03DJF23</v>
          </cell>
        </row>
        <row r="464">
          <cell r="B464" t="str">
            <v xml:space="preserve">       -3면정리및청소</v>
          </cell>
          <cell r="D464">
            <v>104</v>
          </cell>
          <cell r="E464" t="str">
            <v>M2</v>
          </cell>
          <cell r="F464">
            <v>23000</v>
          </cell>
          <cell r="G464">
            <v>32003</v>
          </cell>
          <cell r="H464">
            <v>23330.186999999998</v>
          </cell>
          <cell r="I464">
            <v>1000</v>
          </cell>
          <cell r="J464">
            <v>2392000</v>
          </cell>
          <cell r="K464" t="str">
            <v>TD03DJFB1</v>
          </cell>
        </row>
        <row r="465">
          <cell r="B465" t="str">
            <v xml:space="preserve">     d.되메우기및다짐</v>
          </cell>
          <cell r="C465" t="str">
            <v>(기계70%,인력30%)</v>
          </cell>
          <cell r="D465">
            <v>431</v>
          </cell>
          <cell r="E465" t="str">
            <v>M3</v>
          </cell>
          <cell r="F465">
            <v>2400</v>
          </cell>
          <cell r="G465">
            <v>3331</v>
          </cell>
          <cell r="H465">
            <v>2428.299</v>
          </cell>
          <cell r="I465">
            <v>100</v>
          </cell>
          <cell r="J465">
            <v>1034400</v>
          </cell>
          <cell r="K465" t="str">
            <v>TD03SEF0</v>
          </cell>
        </row>
        <row r="466">
          <cell r="B466" t="str">
            <v xml:space="preserve">     e.뒷 채 움</v>
          </cell>
          <cell r="C466" t="str">
            <v>(보조기층재)</v>
          </cell>
          <cell r="D466">
            <v>358</v>
          </cell>
          <cell r="E466" t="str">
            <v>M3</v>
          </cell>
          <cell r="F466">
            <v>23000</v>
          </cell>
          <cell r="G466">
            <v>31443</v>
          </cell>
          <cell r="H466">
            <v>22921.947</v>
          </cell>
          <cell r="I466">
            <v>1000</v>
          </cell>
          <cell r="J466">
            <v>8234000</v>
          </cell>
          <cell r="K466" t="str">
            <v>SD15FDJ31</v>
          </cell>
        </row>
        <row r="467">
          <cell r="B467" t="str">
            <v xml:space="preserve">     f.앞 성 토</v>
          </cell>
          <cell r="C467" t="str">
            <v>백호우0.7m3</v>
          </cell>
          <cell r="D467">
            <v>103</v>
          </cell>
          <cell r="E467" t="str">
            <v>M3</v>
          </cell>
          <cell r="F467">
            <v>510</v>
          </cell>
          <cell r="G467">
            <v>703</v>
          </cell>
          <cell r="H467">
            <v>512.48699999999997</v>
          </cell>
          <cell r="I467">
            <v>10</v>
          </cell>
          <cell r="J467">
            <v>52530</v>
          </cell>
          <cell r="K467" t="str">
            <v>TD04SEA02</v>
          </cell>
        </row>
        <row r="468">
          <cell r="B468" t="str">
            <v xml:space="preserve">  3.02거  푸  집</v>
          </cell>
          <cell r="D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B469" t="str">
            <v xml:space="preserve">     a.합판거푸집</v>
          </cell>
          <cell r="D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B470" t="str">
            <v xml:space="preserve">       -1.     ″</v>
          </cell>
          <cell r="C470" t="str">
            <v>(3회, 0~ 7m)</v>
          </cell>
          <cell r="D470">
            <v>311</v>
          </cell>
          <cell r="E470" t="str">
            <v>M2</v>
          </cell>
          <cell r="F470">
            <v>13000</v>
          </cell>
          <cell r="G470">
            <v>18459</v>
          </cell>
          <cell r="H470">
            <v>13456.610999999999</v>
          </cell>
          <cell r="I470">
            <v>1000</v>
          </cell>
          <cell r="J470">
            <v>4043000</v>
          </cell>
          <cell r="K470" t="str">
            <v>SB12DJ307</v>
          </cell>
        </row>
        <row r="471">
          <cell r="B471" t="str">
            <v xml:space="preserve">       -2.     〃</v>
          </cell>
          <cell r="C471" t="str">
            <v>(4회)</v>
          </cell>
          <cell r="D471">
            <v>505</v>
          </cell>
          <cell r="E471" t="str">
            <v>M2</v>
          </cell>
          <cell r="F471">
            <v>12000</v>
          </cell>
          <cell r="G471">
            <v>15788</v>
          </cell>
          <cell r="H471">
            <v>11509.451999999999</v>
          </cell>
          <cell r="I471">
            <v>1000</v>
          </cell>
          <cell r="J471">
            <v>6060000</v>
          </cell>
          <cell r="K471" t="str">
            <v>SB12IS407</v>
          </cell>
        </row>
        <row r="472">
          <cell r="B472" t="str">
            <v xml:space="preserve">       -3.     〃</v>
          </cell>
          <cell r="C472" t="str">
            <v>(6회)</v>
          </cell>
          <cell r="D472">
            <v>8</v>
          </cell>
          <cell r="E472" t="str">
            <v>M2</v>
          </cell>
          <cell r="F472">
            <v>9400</v>
          </cell>
          <cell r="G472">
            <v>12934</v>
          </cell>
          <cell r="H472">
            <v>9428.8860000000004</v>
          </cell>
          <cell r="I472">
            <v>100</v>
          </cell>
          <cell r="J472">
            <v>75200</v>
          </cell>
          <cell r="K472" t="str">
            <v>SB12IS607</v>
          </cell>
        </row>
        <row r="473">
          <cell r="B473" t="str">
            <v xml:space="preserve">     b.무늬거푸집(0∼7m)</v>
          </cell>
          <cell r="C473" t="str">
            <v>(합판4회+스치로폴)</v>
          </cell>
          <cell r="D473">
            <v>232</v>
          </cell>
          <cell r="E473" t="str">
            <v>M2</v>
          </cell>
          <cell r="F473">
            <v>16000</v>
          </cell>
          <cell r="G473">
            <v>22480</v>
          </cell>
          <cell r="H473">
            <v>16387.919999999998</v>
          </cell>
          <cell r="I473">
            <v>1000</v>
          </cell>
          <cell r="J473">
            <v>3712000</v>
          </cell>
          <cell r="K473" t="str">
            <v>SB15DJ071</v>
          </cell>
        </row>
        <row r="474">
          <cell r="B474" t="str">
            <v xml:space="preserve">  3.03강관비계</v>
          </cell>
          <cell r="D474">
            <v>1</v>
          </cell>
          <cell r="E474" t="str">
            <v>식</v>
          </cell>
          <cell r="F474">
            <v>2920000</v>
          </cell>
          <cell r="G474">
            <v>4007756</v>
          </cell>
          <cell r="H474">
            <v>2921654.1239999998</v>
          </cell>
          <cell r="I474">
            <v>10000</v>
          </cell>
          <cell r="J474">
            <v>2920000</v>
          </cell>
          <cell r="K474" t="str">
            <v>SB16ASF12</v>
          </cell>
        </row>
        <row r="475">
          <cell r="B475" t="str">
            <v xml:space="preserve">  3.04동 바 리</v>
          </cell>
          <cell r="D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</row>
        <row r="476">
          <cell r="B476" t="str">
            <v xml:space="preserve">     a.      "</v>
          </cell>
          <cell r="C476" t="str">
            <v>(동바리:목재4회)</v>
          </cell>
          <cell r="D476">
            <v>1</v>
          </cell>
          <cell r="E476" t="str">
            <v>식</v>
          </cell>
          <cell r="F476">
            <v>3240000</v>
          </cell>
          <cell r="G476">
            <v>4445070</v>
          </cell>
          <cell r="H476">
            <v>3240456.03</v>
          </cell>
          <cell r="I476">
            <v>10000</v>
          </cell>
          <cell r="J476">
            <v>3240000</v>
          </cell>
          <cell r="K476" t="str">
            <v>SB17BIS44</v>
          </cell>
        </row>
        <row r="477">
          <cell r="B477" t="str">
            <v xml:space="preserve">     b.      "</v>
          </cell>
          <cell r="C477" t="str">
            <v>(강관동바리)</v>
          </cell>
          <cell r="D477">
            <v>1</v>
          </cell>
          <cell r="E477" t="str">
            <v>식</v>
          </cell>
          <cell r="F477">
            <v>916000</v>
          </cell>
          <cell r="G477">
            <v>1256987</v>
          </cell>
          <cell r="H477">
            <v>916343.52299999993</v>
          </cell>
          <cell r="I477">
            <v>1000</v>
          </cell>
          <cell r="J477">
            <v>916000</v>
          </cell>
          <cell r="K477" t="str">
            <v>TD12BSE14</v>
          </cell>
        </row>
        <row r="478">
          <cell r="B478" t="str">
            <v xml:space="preserve">  3.05철근가공조립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</row>
        <row r="479">
          <cell r="B479" t="str">
            <v xml:space="preserve">     a.         ″</v>
          </cell>
          <cell r="C479" t="str">
            <v>(보 통)</v>
          </cell>
          <cell r="D479">
            <v>28.97</v>
          </cell>
          <cell r="E479" t="str">
            <v>ton</v>
          </cell>
          <cell r="F479">
            <v>266000</v>
          </cell>
          <cell r="G479">
            <v>364731</v>
          </cell>
          <cell r="H479">
            <v>265888.89899999998</v>
          </cell>
          <cell r="I479">
            <v>1000</v>
          </cell>
          <cell r="J479">
            <v>7706020</v>
          </cell>
          <cell r="K479" t="str">
            <v>SB09SE02</v>
          </cell>
        </row>
        <row r="480">
          <cell r="B480" t="str">
            <v xml:space="preserve">     b.         ″</v>
          </cell>
          <cell r="C480" t="str">
            <v>(복 잡)</v>
          </cell>
          <cell r="D480">
            <v>19.364000000000001</v>
          </cell>
          <cell r="E480" t="str">
            <v>ton</v>
          </cell>
          <cell r="F480">
            <v>334000</v>
          </cell>
          <cell r="G480">
            <v>457586</v>
          </cell>
          <cell r="H480">
            <v>333580.19400000002</v>
          </cell>
          <cell r="I480">
            <v>1000</v>
          </cell>
          <cell r="J480">
            <v>6467576</v>
          </cell>
          <cell r="K480" t="str">
            <v>SB09SE03</v>
          </cell>
        </row>
        <row r="481">
          <cell r="B481" t="str">
            <v xml:space="preserve">  3.06스페이샤설치</v>
          </cell>
          <cell r="D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</row>
        <row r="482">
          <cell r="B482" t="str">
            <v xml:space="preserve">     a.         ″</v>
          </cell>
          <cell r="C482" t="str">
            <v>(수평)</v>
          </cell>
          <cell r="D482">
            <v>317</v>
          </cell>
          <cell r="E482" t="str">
            <v>M2</v>
          </cell>
          <cell r="F482">
            <v>15</v>
          </cell>
          <cell r="G482">
            <v>21</v>
          </cell>
          <cell r="H482">
            <v>15.308999999999999</v>
          </cell>
          <cell r="I482">
            <v>1</v>
          </cell>
          <cell r="J482">
            <v>4755</v>
          </cell>
          <cell r="K482" t="str">
            <v>SD15EDJ1</v>
          </cell>
        </row>
        <row r="483">
          <cell r="B483" t="str">
            <v xml:space="preserve">     b.         ″</v>
          </cell>
          <cell r="C483" t="str">
            <v>(수직)</v>
          </cell>
          <cell r="D483">
            <v>107</v>
          </cell>
          <cell r="E483" t="str">
            <v>M2</v>
          </cell>
          <cell r="F483">
            <v>15</v>
          </cell>
          <cell r="G483">
            <v>21</v>
          </cell>
          <cell r="H483">
            <v>15.308999999999999</v>
          </cell>
          <cell r="I483">
            <v>1</v>
          </cell>
          <cell r="J483">
            <v>1605</v>
          </cell>
          <cell r="K483" t="str">
            <v>SD15EDJ3</v>
          </cell>
        </row>
        <row r="484">
          <cell r="B484" t="str">
            <v xml:space="preserve">  3.07콘크리트타설공</v>
          </cell>
          <cell r="D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</row>
        <row r="485">
          <cell r="B485" t="str">
            <v xml:space="preserve">     a.펌프카</v>
          </cell>
          <cell r="C485" t="str">
            <v>철근(25-270-12)</v>
          </cell>
          <cell r="D485">
            <v>86</v>
          </cell>
          <cell r="E485" t="str">
            <v>M3</v>
          </cell>
          <cell r="F485">
            <v>44000</v>
          </cell>
          <cell r="G485">
            <v>60581</v>
          </cell>
          <cell r="H485">
            <v>44163.548999999999</v>
          </cell>
          <cell r="I485">
            <v>1000</v>
          </cell>
          <cell r="J485">
            <v>3784000</v>
          </cell>
          <cell r="K485" t="str">
            <v>SB11IS11</v>
          </cell>
        </row>
        <row r="486">
          <cell r="B486" t="str">
            <v xml:space="preserve">     b.펌프카</v>
          </cell>
          <cell r="C486" t="str">
            <v>철근(25-240-12)</v>
          </cell>
          <cell r="D486">
            <v>288</v>
          </cell>
          <cell r="E486" t="str">
            <v>M3</v>
          </cell>
          <cell r="F486">
            <v>39000</v>
          </cell>
          <cell r="G486">
            <v>54140</v>
          </cell>
          <cell r="H486">
            <v>39468.06</v>
          </cell>
          <cell r="I486">
            <v>1000</v>
          </cell>
          <cell r="J486">
            <v>11232000</v>
          </cell>
          <cell r="K486" t="str">
            <v>SB11IS41</v>
          </cell>
        </row>
        <row r="487">
          <cell r="B487" t="str">
            <v xml:space="preserve">     c.콘크리트타설</v>
          </cell>
          <cell r="C487" t="str">
            <v>무근(40-180-8)</v>
          </cell>
          <cell r="D487">
            <v>1</v>
          </cell>
          <cell r="E487" t="str">
            <v>M3</v>
          </cell>
          <cell r="F487">
            <v>423000</v>
          </cell>
          <cell r="G487">
            <v>579897</v>
          </cell>
          <cell r="H487">
            <v>422744.913</v>
          </cell>
          <cell r="I487">
            <v>1000</v>
          </cell>
          <cell r="J487">
            <v>423000</v>
          </cell>
          <cell r="K487" t="str">
            <v>SB11IS74</v>
          </cell>
        </row>
        <row r="488">
          <cell r="B488" t="str">
            <v xml:space="preserve">     d.콘크리트 타설</v>
          </cell>
          <cell r="C488" t="str">
            <v>무근(40-160-8)</v>
          </cell>
          <cell r="D488">
            <v>19</v>
          </cell>
          <cell r="E488" t="str">
            <v>M3</v>
          </cell>
          <cell r="F488">
            <v>41000</v>
          </cell>
          <cell r="G488">
            <v>56901</v>
          </cell>
          <cell r="H488">
            <v>41480.828999999998</v>
          </cell>
          <cell r="I488">
            <v>1000</v>
          </cell>
          <cell r="J488">
            <v>779000</v>
          </cell>
          <cell r="K488" t="str">
            <v>SB11IS85</v>
          </cell>
        </row>
        <row r="489">
          <cell r="B489" t="str">
            <v xml:space="preserve">  3.08 표면처리</v>
          </cell>
          <cell r="D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</row>
        <row r="490">
          <cell r="B490" t="str">
            <v xml:space="preserve">     a.슬래브양생</v>
          </cell>
          <cell r="D490">
            <v>266</v>
          </cell>
          <cell r="E490" t="str">
            <v>M2</v>
          </cell>
          <cell r="F490">
            <v>260</v>
          </cell>
          <cell r="G490">
            <v>350</v>
          </cell>
          <cell r="H490">
            <v>255.15</v>
          </cell>
          <cell r="I490">
            <v>10</v>
          </cell>
          <cell r="J490">
            <v>69160</v>
          </cell>
          <cell r="K490" t="str">
            <v>TD17ASE1</v>
          </cell>
        </row>
        <row r="491">
          <cell r="B491" t="str">
            <v xml:space="preserve">     b.슬래브면고르기</v>
          </cell>
          <cell r="D491">
            <v>266</v>
          </cell>
          <cell r="E491" t="str">
            <v>M2</v>
          </cell>
          <cell r="F491">
            <v>230</v>
          </cell>
          <cell r="G491">
            <v>322</v>
          </cell>
          <cell r="H491">
            <v>234.738</v>
          </cell>
          <cell r="I491">
            <v>10</v>
          </cell>
          <cell r="J491">
            <v>61180</v>
          </cell>
          <cell r="K491" t="str">
            <v>TD17BDJ1</v>
          </cell>
        </row>
        <row r="492">
          <cell r="B492" t="str">
            <v xml:space="preserve">  3.09교면방수</v>
          </cell>
          <cell r="C492" t="str">
            <v>(도막식)</v>
          </cell>
          <cell r="D492">
            <v>266</v>
          </cell>
          <cell r="E492" t="str">
            <v>M2</v>
          </cell>
          <cell r="F492">
            <v>13000</v>
          </cell>
          <cell r="G492">
            <v>18440</v>
          </cell>
          <cell r="H492">
            <v>13442.76</v>
          </cell>
          <cell r="I492">
            <v>1000</v>
          </cell>
          <cell r="J492">
            <v>3458000</v>
          </cell>
          <cell r="K492" t="str">
            <v>TD20ASE3</v>
          </cell>
        </row>
        <row r="493">
          <cell r="B493" t="str">
            <v xml:space="preserve">  3.10교좌장치</v>
          </cell>
          <cell r="D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</row>
        <row r="494">
          <cell r="B494" t="str">
            <v xml:space="preserve">     a.가 동 단</v>
          </cell>
          <cell r="D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</row>
        <row r="495">
          <cell r="B495" t="str">
            <v xml:space="preserve">       -1.일방향</v>
          </cell>
          <cell r="C495" t="str">
            <v>(Pot, 250ton)</v>
          </cell>
          <cell r="D495">
            <v>2</v>
          </cell>
          <cell r="E495" t="str">
            <v>조</v>
          </cell>
          <cell r="F495">
            <v>899000</v>
          </cell>
          <cell r="G495">
            <v>1232972</v>
          </cell>
          <cell r="H495">
            <v>898836.58799999999</v>
          </cell>
          <cell r="I495">
            <v>1000</v>
          </cell>
          <cell r="J495">
            <v>1798000</v>
          </cell>
          <cell r="K495" t="str">
            <v>TD18SDP251</v>
          </cell>
        </row>
        <row r="496">
          <cell r="B496" t="str">
            <v xml:space="preserve">     b.가 동 단</v>
          </cell>
          <cell r="D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</row>
        <row r="497">
          <cell r="B497" t="str">
            <v xml:space="preserve">       -1.양방향</v>
          </cell>
          <cell r="C497" t="str">
            <v>(Pot, 250ton)</v>
          </cell>
          <cell r="D497">
            <v>2</v>
          </cell>
          <cell r="E497" t="str">
            <v>조</v>
          </cell>
          <cell r="F497">
            <v>622000</v>
          </cell>
          <cell r="G497">
            <v>852972</v>
          </cell>
          <cell r="H497">
            <v>621816.58799999999</v>
          </cell>
          <cell r="I497">
            <v>1000</v>
          </cell>
          <cell r="J497">
            <v>1244000</v>
          </cell>
          <cell r="K497" t="str">
            <v>TD18SDP252</v>
          </cell>
        </row>
        <row r="498">
          <cell r="B498" t="str">
            <v xml:space="preserve">  3.11신축이음장치</v>
          </cell>
          <cell r="D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</row>
        <row r="499">
          <cell r="B499" t="str">
            <v xml:space="preserve">     a.     "</v>
          </cell>
          <cell r="C499" t="str">
            <v>(No. 35)</v>
          </cell>
          <cell r="D499">
            <v>6</v>
          </cell>
          <cell r="E499" t="str">
            <v>M</v>
          </cell>
          <cell r="F499">
            <v>141000</v>
          </cell>
          <cell r="G499">
            <v>192767</v>
          </cell>
          <cell r="H499">
            <v>140527.14300000001</v>
          </cell>
          <cell r="I499">
            <v>1000</v>
          </cell>
          <cell r="J499">
            <v>846000</v>
          </cell>
          <cell r="K499" t="str">
            <v>TD19ADJ05</v>
          </cell>
        </row>
        <row r="500">
          <cell r="B500" t="str">
            <v xml:space="preserve">     b.     "</v>
          </cell>
          <cell r="C500" t="str">
            <v>(No. 80)</v>
          </cell>
          <cell r="D500">
            <v>6</v>
          </cell>
          <cell r="E500" t="str">
            <v>M</v>
          </cell>
          <cell r="F500">
            <v>365000</v>
          </cell>
          <cell r="G500">
            <v>500767</v>
          </cell>
          <cell r="H500">
            <v>365059.14299999998</v>
          </cell>
          <cell r="I500">
            <v>1000</v>
          </cell>
          <cell r="J500">
            <v>2190000</v>
          </cell>
          <cell r="K500" t="str">
            <v>TD19ADJ08</v>
          </cell>
        </row>
        <row r="501">
          <cell r="B501" t="str">
            <v xml:space="preserve">  3.12다웰바설치</v>
          </cell>
          <cell r="C501" t="str">
            <v>D=25, ℓ=600mm</v>
          </cell>
          <cell r="D501">
            <v>30</v>
          </cell>
          <cell r="E501" t="str">
            <v>개</v>
          </cell>
          <cell r="F501">
            <v>2100</v>
          </cell>
          <cell r="G501">
            <v>2919</v>
          </cell>
          <cell r="H501">
            <v>2127.951</v>
          </cell>
          <cell r="I501">
            <v>100</v>
          </cell>
          <cell r="J501">
            <v>63000</v>
          </cell>
          <cell r="K501" t="str">
            <v>TD21ADJ1</v>
          </cell>
        </row>
        <row r="502">
          <cell r="B502" t="str">
            <v xml:space="preserve">  3.13무수축몰탈</v>
          </cell>
          <cell r="D502">
            <v>0.122</v>
          </cell>
          <cell r="E502" t="str">
            <v>M3</v>
          </cell>
          <cell r="F502">
            <v>55000</v>
          </cell>
          <cell r="G502">
            <v>76101</v>
          </cell>
          <cell r="H502">
            <v>55477.629000000001</v>
          </cell>
          <cell r="I502">
            <v>1000</v>
          </cell>
          <cell r="J502">
            <v>6710</v>
          </cell>
          <cell r="K502" t="str">
            <v>TD22ADJ1</v>
          </cell>
        </row>
        <row r="503">
          <cell r="B503" t="str">
            <v xml:space="preserve">  3.14무수축콘크리트</v>
          </cell>
          <cell r="D503">
            <v>1.452</v>
          </cell>
          <cell r="E503" t="str">
            <v>M3</v>
          </cell>
          <cell r="F503">
            <v>123000</v>
          </cell>
          <cell r="G503">
            <v>169050</v>
          </cell>
          <cell r="H503">
            <v>123237.45</v>
          </cell>
          <cell r="I503">
            <v>1000</v>
          </cell>
          <cell r="J503">
            <v>178596</v>
          </cell>
          <cell r="K503" t="str">
            <v>TD22BDJ1</v>
          </cell>
        </row>
        <row r="504">
          <cell r="B504" t="str">
            <v xml:space="preserve">  3.15교면배수시설공</v>
          </cell>
          <cell r="D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</row>
        <row r="505">
          <cell r="B505" t="str">
            <v xml:space="preserve">     a.육 교 용</v>
          </cell>
          <cell r="D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</row>
        <row r="506">
          <cell r="B506" t="str">
            <v xml:space="preserve">       -1.교면집수구</v>
          </cell>
          <cell r="C506" t="str">
            <v>주철</v>
          </cell>
          <cell r="D506">
            <v>2</v>
          </cell>
          <cell r="E506" t="str">
            <v>개</v>
          </cell>
          <cell r="F506">
            <v>59000</v>
          </cell>
          <cell r="G506">
            <v>80534</v>
          </cell>
          <cell r="H506">
            <v>58709.286</v>
          </cell>
          <cell r="I506">
            <v>1000</v>
          </cell>
          <cell r="J506">
            <v>118000</v>
          </cell>
          <cell r="K506" t="str">
            <v>TD23SE03</v>
          </cell>
        </row>
        <row r="507">
          <cell r="B507" t="str">
            <v xml:space="preserve">       -2.연결집수거</v>
          </cell>
          <cell r="C507" t="str">
            <v>스텐레스</v>
          </cell>
          <cell r="D507">
            <v>2</v>
          </cell>
          <cell r="E507" t="str">
            <v>개</v>
          </cell>
          <cell r="F507">
            <v>78000</v>
          </cell>
          <cell r="G507">
            <v>107304</v>
          </cell>
          <cell r="H507">
            <v>78224.615999999995</v>
          </cell>
          <cell r="I507">
            <v>1000</v>
          </cell>
          <cell r="J507">
            <v>156000</v>
          </cell>
          <cell r="K507" t="str">
            <v>TD23SE04</v>
          </cell>
        </row>
        <row r="508">
          <cell r="B508" t="str">
            <v xml:space="preserve">       -3.직      관</v>
          </cell>
          <cell r="C508" t="str">
            <v>스텐레스,□150×150</v>
          </cell>
          <cell r="D508">
            <v>23</v>
          </cell>
          <cell r="E508" t="str">
            <v>M</v>
          </cell>
          <cell r="F508">
            <v>53000</v>
          </cell>
          <cell r="G508">
            <v>72650</v>
          </cell>
          <cell r="H508">
            <v>52961.85</v>
          </cell>
          <cell r="I508">
            <v>1000</v>
          </cell>
          <cell r="J508">
            <v>1219000</v>
          </cell>
          <cell r="K508" t="str">
            <v>TD23SE05</v>
          </cell>
        </row>
        <row r="509">
          <cell r="B509" t="str">
            <v xml:space="preserve">       -4.곡      관</v>
          </cell>
          <cell r="C509" t="str">
            <v>스텐레스,□150x150</v>
          </cell>
          <cell r="D509">
            <v>2</v>
          </cell>
          <cell r="E509" t="str">
            <v>개소</v>
          </cell>
          <cell r="F509">
            <v>21000</v>
          </cell>
          <cell r="G509">
            <v>28235</v>
          </cell>
          <cell r="H509">
            <v>20583.314999999999</v>
          </cell>
          <cell r="I509">
            <v>1000</v>
          </cell>
          <cell r="J509">
            <v>42000</v>
          </cell>
          <cell r="K509" t="str">
            <v>TD23SE06</v>
          </cell>
        </row>
        <row r="510">
          <cell r="B510" t="str">
            <v xml:space="preserve">       -5.연  결  부</v>
          </cell>
          <cell r="C510" t="str">
            <v>스텐레스</v>
          </cell>
          <cell r="D510">
            <v>30</v>
          </cell>
          <cell r="E510" t="str">
            <v>개소</v>
          </cell>
          <cell r="F510">
            <v>18000</v>
          </cell>
          <cell r="G510">
            <v>25061</v>
          </cell>
          <cell r="H510">
            <v>18269.469000000001</v>
          </cell>
          <cell r="I510">
            <v>1000</v>
          </cell>
          <cell r="J510">
            <v>540000</v>
          </cell>
          <cell r="K510" t="str">
            <v>TD23SE07</v>
          </cell>
        </row>
        <row r="511">
          <cell r="B511" t="str">
            <v xml:space="preserve">  3.16교량명판공</v>
          </cell>
          <cell r="D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B512" t="str">
            <v xml:space="preserve">     a.교 명 주</v>
          </cell>
          <cell r="C512" t="str">
            <v>(화강석,600×600×1250mm)</v>
          </cell>
          <cell r="D512">
            <v>4</v>
          </cell>
          <cell r="E512" t="str">
            <v>개소</v>
          </cell>
          <cell r="F512">
            <v>864000</v>
          </cell>
          <cell r="G512">
            <v>1184775</v>
          </cell>
          <cell r="H512">
            <v>863700.97499999998</v>
          </cell>
          <cell r="I512">
            <v>1000</v>
          </cell>
          <cell r="J512">
            <v>3456000</v>
          </cell>
          <cell r="K512" t="str">
            <v>TD24ADJ1</v>
          </cell>
        </row>
        <row r="513">
          <cell r="B513" t="str">
            <v xml:space="preserve">     b.교 명 판</v>
          </cell>
          <cell r="C513" t="str">
            <v>(황동,450×200×10㎜)</v>
          </cell>
          <cell r="D513">
            <v>2</v>
          </cell>
          <cell r="E513" t="str">
            <v>개</v>
          </cell>
          <cell r="F513">
            <v>60000</v>
          </cell>
          <cell r="G513">
            <v>82022</v>
          </cell>
          <cell r="H513">
            <v>59794.038</v>
          </cell>
          <cell r="I513">
            <v>1000</v>
          </cell>
          <cell r="J513">
            <v>120000</v>
          </cell>
          <cell r="K513" t="str">
            <v>TD24BDJ1</v>
          </cell>
        </row>
        <row r="514">
          <cell r="B514" t="str">
            <v xml:space="preserve">     c.설 명 판</v>
          </cell>
          <cell r="C514" t="str">
            <v>(황동,350×250×10㎜)</v>
          </cell>
          <cell r="D514">
            <v>2</v>
          </cell>
          <cell r="E514" t="str">
            <v>개</v>
          </cell>
          <cell r="F514">
            <v>106000</v>
          </cell>
          <cell r="G514">
            <v>145782</v>
          </cell>
          <cell r="H514">
            <v>106275.07799999999</v>
          </cell>
          <cell r="I514">
            <v>1000</v>
          </cell>
          <cell r="J514">
            <v>212000</v>
          </cell>
          <cell r="K514" t="str">
            <v>TD24CDJ1</v>
          </cell>
        </row>
        <row r="515">
          <cell r="B515" t="str">
            <v xml:space="preserve">  3.17보호 블록</v>
          </cell>
          <cell r="C515" t="str">
            <v>(400x400x100㎜)</v>
          </cell>
          <cell r="D515">
            <v>33</v>
          </cell>
          <cell r="E515" t="str">
            <v>M2</v>
          </cell>
          <cell r="F515">
            <v>16000</v>
          </cell>
          <cell r="G515">
            <v>21726</v>
          </cell>
          <cell r="H515">
            <v>15838.253999999999</v>
          </cell>
          <cell r="I515">
            <v>1000</v>
          </cell>
          <cell r="J515">
            <v>528000</v>
          </cell>
          <cell r="K515" t="str">
            <v>TD25B0SE1</v>
          </cell>
        </row>
        <row r="516">
          <cell r="B516" t="str">
            <v xml:space="preserve">  3.18T.B.M설치</v>
          </cell>
          <cell r="D516">
            <v>1</v>
          </cell>
          <cell r="E516" t="str">
            <v>개</v>
          </cell>
          <cell r="F516">
            <v>15000</v>
          </cell>
          <cell r="G516">
            <v>20475</v>
          </cell>
          <cell r="H516">
            <v>14926.275</v>
          </cell>
          <cell r="I516">
            <v>1000</v>
          </cell>
          <cell r="J516">
            <v>15000</v>
          </cell>
          <cell r="K516" t="str">
            <v>TD26SE1</v>
          </cell>
        </row>
        <row r="517">
          <cell r="B517" t="str">
            <v xml:space="preserve">  3.19낙하물방지공</v>
          </cell>
          <cell r="D517">
            <v>348</v>
          </cell>
          <cell r="E517" t="str">
            <v>M2</v>
          </cell>
          <cell r="F517">
            <v>2200</v>
          </cell>
          <cell r="G517">
            <v>3067</v>
          </cell>
          <cell r="H517">
            <v>2235.8429999999998</v>
          </cell>
          <cell r="I517">
            <v>100</v>
          </cell>
          <cell r="J517">
            <v>765600</v>
          </cell>
          <cell r="K517" t="str">
            <v>TD55SE1</v>
          </cell>
        </row>
        <row r="518">
          <cell r="B518" t="str">
            <v xml:space="preserve">  3.20난간및전선관설치</v>
          </cell>
          <cell r="D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</row>
        <row r="519">
          <cell r="B519" t="str">
            <v xml:space="preserve">     a.전 선 관</v>
          </cell>
          <cell r="C519" t="str">
            <v>강관 φ100mm</v>
          </cell>
          <cell r="D519">
            <v>212</v>
          </cell>
          <cell r="E519" t="str">
            <v>M</v>
          </cell>
          <cell r="F519">
            <v>3700</v>
          </cell>
          <cell r="G519">
            <v>5017</v>
          </cell>
          <cell r="H519">
            <v>3657.393</v>
          </cell>
          <cell r="I519">
            <v>100</v>
          </cell>
          <cell r="J519">
            <v>784400</v>
          </cell>
          <cell r="K519" t="str">
            <v>TD30BDJ10</v>
          </cell>
        </row>
        <row r="520">
          <cell r="B520" t="str">
            <v xml:space="preserve">  3.21강   교</v>
          </cell>
          <cell r="D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B521" t="str">
            <v xml:space="preserve">     a.강교제작</v>
          </cell>
          <cell r="D521">
            <v>107.10899999999999</v>
          </cell>
          <cell r="E521" t="str">
            <v>ton</v>
          </cell>
          <cell r="F521">
            <v>2950000</v>
          </cell>
          <cell r="G521">
            <v>4052020</v>
          </cell>
          <cell r="H521">
            <v>2953922.58</v>
          </cell>
          <cell r="I521">
            <v>10000</v>
          </cell>
          <cell r="J521">
            <v>315971550</v>
          </cell>
          <cell r="K521" t="str">
            <v>TD35DJB1</v>
          </cell>
        </row>
        <row r="522">
          <cell r="B522" t="str">
            <v xml:space="preserve">     b.강교운반</v>
          </cell>
          <cell r="D522">
            <v>107.10899999999999</v>
          </cell>
          <cell r="E522" t="str">
            <v>ton</v>
          </cell>
          <cell r="F522">
            <v>37000</v>
          </cell>
          <cell r="G522">
            <v>50904</v>
          </cell>
          <cell r="H522">
            <v>37109.015999999996</v>
          </cell>
          <cell r="I522">
            <v>1000</v>
          </cell>
          <cell r="J522">
            <v>3963033</v>
          </cell>
          <cell r="K522" t="str">
            <v>TD35DJB2</v>
          </cell>
        </row>
        <row r="523">
          <cell r="B523" t="str">
            <v xml:space="preserve">     c.강교가설</v>
          </cell>
          <cell r="D523">
            <v>107.10899999999999</v>
          </cell>
          <cell r="E523" t="str">
            <v>ton</v>
          </cell>
          <cell r="F523">
            <v>196000</v>
          </cell>
          <cell r="G523">
            <v>268248</v>
          </cell>
          <cell r="H523">
            <v>195552.79199999999</v>
          </cell>
          <cell r="I523">
            <v>1000</v>
          </cell>
          <cell r="J523">
            <v>20993364</v>
          </cell>
          <cell r="K523" t="str">
            <v>TD35DJB3</v>
          </cell>
        </row>
        <row r="524">
          <cell r="B524" t="str">
            <v xml:space="preserve">     d.강교도장</v>
          </cell>
          <cell r="D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</row>
        <row r="525">
          <cell r="B525" t="str">
            <v xml:space="preserve">       -1.내부도장</v>
          </cell>
          <cell r="C525" t="str">
            <v>공장</v>
          </cell>
          <cell r="D525">
            <v>830</v>
          </cell>
          <cell r="E525" t="str">
            <v>M2</v>
          </cell>
          <cell r="F525">
            <v>8100</v>
          </cell>
          <cell r="G525">
            <v>11148</v>
          </cell>
          <cell r="H525">
            <v>8126.8919999999998</v>
          </cell>
          <cell r="I525">
            <v>100</v>
          </cell>
          <cell r="J525">
            <v>6723000</v>
          </cell>
          <cell r="K525" t="str">
            <v>TD36DJ1</v>
          </cell>
        </row>
        <row r="526">
          <cell r="B526" t="str">
            <v xml:space="preserve">       -2.외부포장면도장</v>
          </cell>
          <cell r="C526" t="str">
            <v>공장</v>
          </cell>
          <cell r="D526">
            <v>168</v>
          </cell>
          <cell r="E526" t="str">
            <v>M2</v>
          </cell>
          <cell r="F526">
            <v>6600</v>
          </cell>
          <cell r="G526">
            <v>9073</v>
          </cell>
          <cell r="H526">
            <v>6614.2169999999996</v>
          </cell>
          <cell r="I526">
            <v>100</v>
          </cell>
          <cell r="J526">
            <v>1108800</v>
          </cell>
          <cell r="K526" t="str">
            <v>TD36DJ6</v>
          </cell>
        </row>
        <row r="527">
          <cell r="B527" t="str">
            <v xml:space="preserve">       -3.연결판도장</v>
          </cell>
          <cell r="C527" t="str">
            <v>공장</v>
          </cell>
          <cell r="D527">
            <v>108</v>
          </cell>
          <cell r="E527" t="str">
            <v>M2</v>
          </cell>
          <cell r="F527">
            <v>5600</v>
          </cell>
          <cell r="G527">
            <v>7646</v>
          </cell>
          <cell r="H527">
            <v>5573.9340000000002</v>
          </cell>
          <cell r="I527">
            <v>100</v>
          </cell>
          <cell r="J527">
            <v>604800</v>
          </cell>
          <cell r="K527" t="str">
            <v>TD36DJ2</v>
          </cell>
        </row>
        <row r="528">
          <cell r="B528" t="str">
            <v xml:space="preserve">       -4.외부도장</v>
          </cell>
          <cell r="C528" t="str">
            <v>공장</v>
          </cell>
          <cell r="D528">
            <v>570</v>
          </cell>
          <cell r="E528" t="str">
            <v>M2</v>
          </cell>
          <cell r="F528">
            <v>9700</v>
          </cell>
          <cell r="G528">
            <v>13262</v>
          </cell>
          <cell r="H528">
            <v>9667.9979999999996</v>
          </cell>
          <cell r="I528">
            <v>100</v>
          </cell>
          <cell r="J528">
            <v>5529000</v>
          </cell>
          <cell r="K528" t="str">
            <v>TD36DJ4</v>
          </cell>
        </row>
        <row r="529">
          <cell r="B529" t="str">
            <v xml:space="preserve">       -5.외부도장</v>
          </cell>
          <cell r="C529" t="str">
            <v>현장</v>
          </cell>
          <cell r="D529">
            <v>570</v>
          </cell>
          <cell r="E529" t="str">
            <v>M2</v>
          </cell>
          <cell r="F529">
            <v>3100</v>
          </cell>
          <cell r="G529">
            <v>4208</v>
          </cell>
          <cell r="H529">
            <v>3067.6320000000001</v>
          </cell>
          <cell r="I529">
            <v>100</v>
          </cell>
          <cell r="J529">
            <v>1767000</v>
          </cell>
          <cell r="K529" t="str">
            <v>TD36DJ5</v>
          </cell>
        </row>
        <row r="530">
          <cell r="B530" t="str">
            <v xml:space="preserve">       -6.내부볼트및연결판도장</v>
          </cell>
          <cell r="C530" t="str">
            <v>현장</v>
          </cell>
          <cell r="D530">
            <v>33</v>
          </cell>
          <cell r="E530" t="str">
            <v>M2</v>
          </cell>
          <cell r="F530">
            <v>5100</v>
          </cell>
          <cell r="G530">
            <v>7058</v>
          </cell>
          <cell r="H530">
            <v>5145.2820000000002</v>
          </cell>
          <cell r="I530">
            <v>100</v>
          </cell>
          <cell r="J530">
            <v>168300</v>
          </cell>
          <cell r="K530" t="str">
            <v>TD36DJ3</v>
          </cell>
        </row>
        <row r="531">
          <cell r="B531" t="str">
            <v xml:space="preserve">       -7.외부볼트및연결판도장</v>
          </cell>
          <cell r="C531" t="str">
            <v>현장</v>
          </cell>
          <cell r="D531">
            <v>68</v>
          </cell>
          <cell r="E531" t="str">
            <v>M2</v>
          </cell>
          <cell r="F531">
            <v>6200</v>
          </cell>
          <cell r="G531">
            <v>8491</v>
          </cell>
          <cell r="H531">
            <v>6189.9389999999994</v>
          </cell>
          <cell r="I531">
            <v>100</v>
          </cell>
          <cell r="J531">
            <v>421600</v>
          </cell>
          <cell r="K531" t="str">
            <v>TD36DJ7</v>
          </cell>
        </row>
        <row r="532">
          <cell r="B532" t="str">
            <v xml:space="preserve">       -8.강교방사선투과검사</v>
          </cell>
          <cell r="D532">
            <v>1</v>
          </cell>
          <cell r="E532" t="str">
            <v>식</v>
          </cell>
          <cell r="F532">
            <v>6700000</v>
          </cell>
          <cell r="G532">
            <v>9186800</v>
          </cell>
          <cell r="H532">
            <v>6697177.2000000002</v>
          </cell>
          <cell r="I532">
            <v>10000</v>
          </cell>
          <cell r="J532">
            <v>6700000</v>
          </cell>
          <cell r="K532" t="str">
            <v>TD36XDJ02</v>
          </cell>
        </row>
        <row r="533">
          <cell r="B533" t="str">
            <v xml:space="preserve">  3.22시공이음</v>
          </cell>
          <cell r="D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</row>
        <row r="534">
          <cell r="B534" t="str">
            <v xml:space="preserve">     a.스치로폴</v>
          </cell>
          <cell r="C534" t="str">
            <v>(t=20mm)</v>
          </cell>
          <cell r="D534">
            <v>13</v>
          </cell>
          <cell r="E534" t="str">
            <v>M@</v>
          </cell>
          <cell r="F534">
            <v>32487000</v>
          </cell>
          <cell r="G534" t="str">
            <v/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</row>
        <row r="535">
          <cell r="B535" t="str">
            <v xml:space="preserve">  3.23가드휀스</v>
          </cell>
          <cell r="C535" t="str">
            <v>(H1.2×L2.0m)</v>
          </cell>
          <cell r="D535">
            <v>106</v>
          </cell>
          <cell r="E535" t="str">
            <v>M</v>
          </cell>
          <cell r="F535">
            <v>32000</v>
          </cell>
          <cell r="G535">
            <v>43333</v>
          </cell>
          <cell r="H535">
            <v>31589.756999999998</v>
          </cell>
          <cell r="I535">
            <v>1000</v>
          </cell>
          <cell r="J535">
            <v>3392000</v>
          </cell>
          <cell r="K535" t="str">
            <v>WD09ADJ31</v>
          </cell>
        </row>
        <row r="536">
          <cell r="B536" t="str">
            <v>E.선두육교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  <cell r="J536">
            <v>180158688</v>
          </cell>
        </row>
        <row r="537">
          <cell r="B537" t="str">
            <v xml:space="preserve">  3.01구조물터파기</v>
          </cell>
          <cell r="D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</row>
        <row r="538">
          <cell r="B538" t="str">
            <v xml:space="preserve">     a.육상 연암</v>
          </cell>
          <cell r="D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</row>
        <row r="539">
          <cell r="B539" t="str">
            <v xml:space="preserve">       -1.    "</v>
          </cell>
          <cell r="C539" t="str">
            <v>(0~4m)</v>
          </cell>
          <cell r="D539">
            <v>399</v>
          </cell>
          <cell r="E539" t="str">
            <v>M3</v>
          </cell>
          <cell r="F539">
            <v>82000</v>
          </cell>
          <cell r="G539">
            <v>112091</v>
          </cell>
          <cell r="H539">
            <v>81714.338999999993</v>
          </cell>
          <cell r="I539">
            <v>1000</v>
          </cell>
          <cell r="J539">
            <v>32718000</v>
          </cell>
          <cell r="K539" t="str">
            <v>TD03DJE04</v>
          </cell>
        </row>
        <row r="540">
          <cell r="B540" t="str">
            <v xml:space="preserve">       -2.    "</v>
          </cell>
          <cell r="C540" t="str">
            <v>(4m이상)</v>
          </cell>
          <cell r="D540">
            <v>53</v>
          </cell>
          <cell r="E540" t="str">
            <v>M3</v>
          </cell>
          <cell r="F540">
            <v>119000</v>
          </cell>
          <cell r="G540">
            <v>162880</v>
          </cell>
          <cell r="H540">
            <v>118739.52</v>
          </cell>
          <cell r="I540">
            <v>1000</v>
          </cell>
          <cell r="J540">
            <v>6307000</v>
          </cell>
          <cell r="K540" t="str">
            <v>TD03DJF23</v>
          </cell>
        </row>
        <row r="541">
          <cell r="B541" t="str">
            <v xml:space="preserve">       -3.면정리 및 청소</v>
          </cell>
          <cell r="D541">
            <v>49</v>
          </cell>
          <cell r="E541" t="str">
            <v>M2</v>
          </cell>
          <cell r="F541">
            <v>23000</v>
          </cell>
          <cell r="G541">
            <v>32003</v>
          </cell>
          <cell r="H541">
            <v>23330.186999999998</v>
          </cell>
          <cell r="I541">
            <v>1000</v>
          </cell>
          <cell r="J541">
            <v>1127000</v>
          </cell>
          <cell r="K541" t="str">
            <v>TD03DJFB1</v>
          </cell>
        </row>
        <row r="542">
          <cell r="B542" t="str">
            <v xml:space="preserve">     b.되메우기및다짐</v>
          </cell>
          <cell r="C542" t="str">
            <v>(뀡桲橱䃂_x0001__x0000__x0000_夀ŀ_x0000__x0000_)</v>
          </cell>
          <cell r="D542">
            <v>304</v>
          </cell>
          <cell r="E542" t="str">
            <v>M3</v>
          </cell>
          <cell r="F542">
            <v>2400</v>
          </cell>
          <cell r="G542">
            <v>3331</v>
          </cell>
          <cell r="H542">
            <v>2428.299</v>
          </cell>
          <cell r="I542">
            <v>100</v>
          </cell>
          <cell r="J542">
            <v>729600</v>
          </cell>
          <cell r="K542" t="str">
            <v>TD03SEF0</v>
          </cell>
        </row>
        <row r="543">
          <cell r="B543" t="str">
            <v xml:space="preserve">     c.뒷채움</v>
          </cell>
          <cell r="C543" t="str">
            <v>(보조기층재)</v>
          </cell>
          <cell r="D543">
            <v>155</v>
          </cell>
          <cell r="E543" t="str">
            <v>M3</v>
          </cell>
          <cell r="F543">
            <v>23000</v>
          </cell>
          <cell r="G543">
            <v>31443</v>
          </cell>
          <cell r="H543">
            <v>22921.947</v>
          </cell>
          <cell r="I543">
            <v>1000</v>
          </cell>
          <cell r="J543">
            <v>3565000</v>
          </cell>
          <cell r="K543" t="str">
            <v>SD15FDJ31</v>
          </cell>
        </row>
        <row r="544">
          <cell r="B544" t="str">
            <v xml:space="preserve">  3.02거  푸  집</v>
          </cell>
          <cell r="D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</row>
        <row r="545">
          <cell r="B545" t="str">
            <v xml:space="preserve">     a.합판거푸집</v>
          </cell>
          <cell r="D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</row>
        <row r="546">
          <cell r="B546" t="str">
            <v xml:space="preserve">       -1.      ″</v>
          </cell>
          <cell r="C546" t="str">
            <v>(3회, 0~ 7m)</v>
          </cell>
          <cell r="D546">
            <v>766</v>
          </cell>
          <cell r="E546" t="str">
            <v>M2</v>
          </cell>
          <cell r="F546">
            <v>13000</v>
          </cell>
          <cell r="G546">
            <v>18459</v>
          </cell>
          <cell r="H546">
            <v>13456.610999999999</v>
          </cell>
          <cell r="I546">
            <v>1000</v>
          </cell>
          <cell r="J546">
            <v>9958000</v>
          </cell>
          <cell r="K546" t="str">
            <v>SB12DJ307</v>
          </cell>
        </row>
        <row r="547">
          <cell r="B547" t="str">
            <v xml:space="preserve">       -2.      ″</v>
          </cell>
          <cell r="C547" t="str">
            <v>(3회, 7~10m)</v>
          </cell>
          <cell r="D547">
            <v>129</v>
          </cell>
          <cell r="E547" t="str">
            <v>M2</v>
          </cell>
          <cell r="F547">
            <v>14000</v>
          </cell>
          <cell r="G547">
            <v>19769</v>
          </cell>
          <cell r="H547">
            <v>14411.600999999999</v>
          </cell>
          <cell r="I547">
            <v>1000</v>
          </cell>
          <cell r="J547">
            <v>1806000</v>
          </cell>
          <cell r="K547" t="str">
            <v>SB12DJ310</v>
          </cell>
        </row>
        <row r="548">
          <cell r="B548" t="str">
            <v xml:space="preserve">       -3.      〃</v>
          </cell>
          <cell r="C548" t="str">
            <v>(6회)</v>
          </cell>
          <cell r="D548">
            <v>35</v>
          </cell>
          <cell r="E548" t="str">
            <v>M2</v>
          </cell>
          <cell r="F548">
            <v>9400</v>
          </cell>
          <cell r="G548">
            <v>12934</v>
          </cell>
          <cell r="H548">
            <v>9428.8860000000004</v>
          </cell>
          <cell r="I548">
            <v>100</v>
          </cell>
          <cell r="J548">
            <v>329000</v>
          </cell>
          <cell r="K548" t="str">
            <v>SB12IS607</v>
          </cell>
        </row>
        <row r="549">
          <cell r="B549" t="str">
            <v xml:space="preserve">     b.무늬거푸집(0∼7m)</v>
          </cell>
          <cell r="C549" t="str">
            <v>(합판4회+스치로폴)</v>
          </cell>
          <cell r="D549">
            <v>130</v>
          </cell>
          <cell r="E549" t="str">
            <v>M2</v>
          </cell>
          <cell r="F549">
            <v>16000</v>
          </cell>
          <cell r="G549">
            <v>22480</v>
          </cell>
          <cell r="H549">
            <v>16387.919999999998</v>
          </cell>
          <cell r="I549">
            <v>1000</v>
          </cell>
          <cell r="J549">
            <v>2080000</v>
          </cell>
          <cell r="K549" t="str">
            <v>SB15DJ071</v>
          </cell>
        </row>
        <row r="550">
          <cell r="B550" t="str">
            <v xml:space="preserve">  3.03강관비계</v>
          </cell>
          <cell r="D550">
            <v>1</v>
          </cell>
          <cell r="E550" t="str">
            <v>식</v>
          </cell>
          <cell r="F550">
            <v>2920000</v>
          </cell>
          <cell r="G550">
            <v>4007756</v>
          </cell>
          <cell r="H550">
            <v>2921654.1239999998</v>
          </cell>
          <cell r="I550">
            <v>10000</v>
          </cell>
          <cell r="J550">
            <v>2920000</v>
          </cell>
          <cell r="K550" t="str">
            <v>SB16ASF13</v>
          </cell>
        </row>
        <row r="551">
          <cell r="B551" t="str">
            <v xml:space="preserve">  3.04동 바 리</v>
          </cell>
          <cell r="D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</row>
        <row r="552">
          <cell r="B552" t="str">
            <v xml:space="preserve">     a.        "</v>
          </cell>
          <cell r="C552" t="str">
            <v>(동바리:목재4회)</v>
          </cell>
          <cell r="D552">
            <v>1</v>
          </cell>
          <cell r="E552" t="str">
            <v>식</v>
          </cell>
          <cell r="F552">
            <v>3160000</v>
          </cell>
          <cell r="G552">
            <v>4339235</v>
          </cell>
          <cell r="H552">
            <v>3163302.3149999999</v>
          </cell>
          <cell r="I552">
            <v>10000</v>
          </cell>
          <cell r="J552">
            <v>3160000</v>
          </cell>
          <cell r="K552" t="str">
            <v>SB17BIS45</v>
          </cell>
        </row>
        <row r="553">
          <cell r="B553" t="str">
            <v xml:space="preserve">     b.        "</v>
          </cell>
          <cell r="C553" t="str">
            <v>(강관동바리)</v>
          </cell>
          <cell r="D553">
            <v>1</v>
          </cell>
          <cell r="E553" t="str">
            <v>식</v>
          </cell>
          <cell r="F553">
            <v>1120000</v>
          </cell>
          <cell r="G553">
            <v>1532491</v>
          </cell>
          <cell r="H553">
            <v>1117185.939</v>
          </cell>
          <cell r="I553">
            <v>10000</v>
          </cell>
          <cell r="J553">
            <v>1120000</v>
          </cell>
          <cell r="K553" t="str">
            <v>TD12BSE15</v>
          </cell>
        </row>
        <row r="554">
          <cell r="B554" t="str">
            <v xml:space="preserve">  3.05철근가공조립</v>
          </cell>
          <cell r="D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</row>
        <row r="555">
          <cell r="B555" t="str">
            <v xml:space="preserve">     a.         ″</v>
          </cell>
          <cell r="C555" t="str">
            <v>(보 통)</v>
          </cell>
          <cell r="D555">
            <v>41.034999999999997</v>
          </cell>
          <cell r="E555" t="str">
            <v>ton</v>
          </cell>
          <cell r="F555">
            <v>266000</v>
          </cell>
          <cell r="G555">
            <v>364731</v>
          </cell>
          <cell r="H555">
            <v>265888.89899999998</v>
          </cell>
          <cell r="I555">
            <v>1000</v>
          </cell>
          <cell r="J555">
            <v>10915310</v>
          </cell>
          <cell r="K555" t="str">
            <v>SB09SE02</v>
          </cell>
        </row>
        <row r="556">
          <cell r="B556" t="str">
            <v xml:space="preserve">     b.         ″</v>
          </cell>
          <cell r="C556" t="str">
            <v>(복 잡)</v>
          </cell>
          <cell r="D556">
            <v>28.367999999999999</v>
          </cell>
          <cell r="E556" t="str">
            <v>ton</v>
          </cell>
          <cell r="F556">
            <v>334000</v>
          </cell>
          <cell r="G556">
            <v>457586</v>
          </cell>
          <cell r="H556">
            <v>333580.19400000002</v>
          </cell>
          <cell r="I556">
            <v>1000</v>
          </cell>
          <cell r="J556">
            <v>9474912</v>
          </cell>
          <cell r="K556" t="str">
            <v>SB09SE03</v>
          </cell>
        </row>
        <row r="557">
          <cell r="B557" t="str">
            <v xml:space="preserve">  3.06스페이샤설치</v>
          </cell>
          <cell r="D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</row>
        <row r="558">
          <cell r="B558" t="str">
            <v xml:space="preserve">     a.         ″</v>
          </cell>
          <cell r="C558" t="str">
            <v>(수평)</v>
          </cell>
          <cell r="D558">
            <v>252</v>
          </cell>
          <cell r="E558" t="str">
            <v>M2</v>
          </cell>
          <cell r="F558">
            <v>15</v>
          </cell>
          <cell r="G558">
            <v>21</v>
          </cell>
          <cell r="H558">
            <v>15.308999999999999</v>
          </cell>
          <cell r="I558">
            <v>1</v>
          </cell>
          <cell r="J558">
            <v>3780</v>
          </cell>
          <cell r="K558" t="str">
            <v>SD15EDJ1</v>
          </cell>
        </row>
        <row r="559">
          <cell r="B559" t="str">
            <v xml:space="preserve">     b.         ″</v>
          </cell>
          <cell r="C559" t="str">
            <v>(수직)</v>
          </cell>
          <cell r="D559">
            <v>120</v>
          </cell>
          <cell r="E559" t="str">
            <v>M2</v>
          </cell>
          <cell r="F559">
            <v>15</v>
          </cell>
          <cell r="G559">
            <v>21</v>
          </cell>
          <cell r="H559">
            <v>15.308999999999999</v>
          </cell>
          <cell r="I559">
            <v>1</v>
          </cell>
          <cell r="J559">
            <v>1800</v>
          </cell>
          <cell r="K559" t="str">
            <v>SD15EDJ3</v>
          </cell>
        </row>
        <row r="560">
          <cell r="B560" t="str">
            <v xml:space="preserve">  3.07콘크리트타설공</v>
          </cell>
          <cell r="D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B561" t="str">
            <v xml:space="preserve">     a.펌프카</v>
          </cell>
          <cell r="C561" t="str">
            <v>철근(25-270-12)</v>
          </cell>
          <cell r="D561">
            <v>53</v>
          </cell>
          <cell r="E561" t="str">
            <v>M3</v>
          </cell>
          <cell r="F561">
            <v>44000</v>
          </cell>
          <cell r="G561">
            <v>60581</v>
          </cell>
          <cell r="H561">
            <v>44163.548999999999</v>
          </cell>
          <cell r="I561">
            <v>1000</v>
          </cell>
          <cell r="J561">
            <v>2332000</v>
          </cell>
          <cell r="K561" t="str">
            <v>SB11IS11</v>
          </cell>
        </row>
        <row r="562">
          <cell r="B562" t="str">
            <v xml:space="preserve">     b.펌프카</v>
          </cell>
          <cell r="C562" t="str">
            <v>철근(25-240-12)</v>
          </cell>
          <cell r="D562">
            <v>345</v>
          </cell>
          <cell r="E562" t="str">
            <v>M3</v>
          </cell>
          <cell r="F562">
            <v>39000</v>
          </cell>
          <cell r="G562">
            <v>54140</v>
          </cell>
          <cell r="H562">
            <v>39468.06</v>
          </cell>
          <cell r="I562">
            <v>1000</v>
          </cell>
          <cell r="J562">
            <v>13455000</v>
          </cell>
          <cell r="K562" t="str">
            <v>SB11IS41</v>
          </cell>
        </row>
        <row r="563">
          <cell r="B563" t="str">
            <v xml:space="preserve">     c.콘크리트타설</v>
          </cell>
          <cell r="C563" t="str">
            <v>무근(40-180-8)</v>
          </cell>
          <cell r="D563">
            <v>92</v>
          </cell>
          <cell r="E563" t="str">
            <v>M3</v>
          </cell>
          <cell r="F563">
            <v>42000</v>
          </cell>
          <cell r="G563">
            <v>57987</v>
          </cell>
          <cell r="H563">
            <v>42272.523000000001</v>
          </cell>
          <cell r="I563">
            <v>1000</v>
          </cell>
          <cell r="J563">
            <v>3864000</v>
          </cell>
          <cell r="K563" t="str">
            <v>SB11IS74</v>
          </cell>
        </row>
        <row r="564">
          <cell r="B564" t="str">
            <v xml:space="preserve">     d.콘크리트타설</v>
          </cell>
          <cell r="C564" t="str">
            <v>무근(40-160-8)</v>
          </cell>
          <cell r="D564">
            <v>22</v>
          </cell>
          <cell r="E564" t="str">
            <v>M3</v>
          </cell>
          <cell r="F564">
            <v>41000</v>
          </cell>
          <cell r="G564">
            <v>56901</v>
          </cell>
          <cell r="H564">
            <v>41480.828999999998</v>
          </cell>
          <cell r="I564">
            <v>1000</v>
          </cell>
          <cell r="J564">
            <v>902000</v>
          </cell>
          <cell r="K564" t="str">
            <v>SB11IS85</v>
          </cell>
        </row>
        <row r="565">
          <cell r="B565" t="str">
            <v xml:space="preserve">  3.08표면처리</v>
          </cell>
          <cell r="D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</row>
        <row r="566">
          <cell r="B566" t="str">
            <v xml:space="preserve">     a.슬래브양생</v>
          </cell>
          <cell r="D566">
            <v>150</v>
          </cell>
          <cell r="E566" t="str">
            <v>M2</v>
          </cell>
          <cell r="F566">
            <v>260</v>
          </cell>
          <cell r="G566">
            <v>350</v>
          </cell>
          <cell r="H566">
            <v>255.15</v>
          </cell>
          <cell r="I566">
            <v>10</v>
          </cell>
          <cell r="J566">
            <v>39000</v>
          </cell>
          <cell r="K566" t="str">
            <v>TD17ASE1</v>
          </cell>
        </row>
        <row r="567">
          <cell r="B567" t="str">
            <v xml:space="preserve">     b.슬래브면고르기</v>
          </cell>
          <cell r="D567">
            <v>150</v>
          </cell>
          <cell r="E567" t="str">
            <v>M2</v>
          </cell>
          <cell r="F567">
            <v>230</v>
          </cell>
          <cell r="G567">
            <v>322</v>
          </cell>
          <cell r="H567">
            <v>234.738</v>
          </cell>
          <cell r="I567">
            <v>10</v>
          </cell>
          <cell r="J567">
            <v>34500</v>
          </cell>
          <cell r="K567" t="str">
            <v>TD17BDJ1</v>
          </cell>
        </row>
        <row r="568">
          <cell r="B568" t="str">
            <v xml:space="preserve">  3.09교면방수</v>
          </cell>
          <cell r="C568" t="str">
            <v>(도막식)</v>
          </cell>
          <cell r="D568">
            <v>150</v>
          </cell>
          <cell r="E568" t="str">
            <v>M2</v>
          </cell>
          <cell r="F568">
            <v>13000</v>
          </cell>
          <cell r="G568">
            <v>18440</v>
          </cell>
          <cell r="H568">
            <v>13442.76</v>
          </cell>
          <cell r="I568">
            <v>1000</v>
          </cell>
          <cell r="J568">
            <v>1950000</v>
          </cell>
          <cell r="K568" t="str">
            <v>TD20ASE3</v>
          </cell>
        </row>
        <row r="569">
          <cell r="B569" t="str">
            <v xml:space="preserve">  3.10교좌장치</v>
          </cell>
          <cell r="D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</row>
        <row r="570">
          <cell r="B570" t="str">
            <v xml:space="preserve">     a.고 정 단</v>
          </cell>
          <cell r="C570" t="str">
            <v>(탄성받침,135ton)</v>
          </cell>
          <cell r="D570">
            <v>1</v>
          </cell>
          <cell r="E570" t="str">
            <v>조</v>
          </cell>
          <cell r="F570">
            <v>832000</v>
          </cell>
          <cell r="G570">
            <v>1141972</v>
          </cell>
          <cell r="H570">
            <v>832497.58799999999</v>
          </cell>
          <cell r="I570">
            <v>1000</v>
          </cell>
          <cell r="J570">
            <v>832000</v>
          </cell>
          <cell r="K570" t="str">
            <v>TD18SDM13E</v>
          </cell>
        </row>
        <row r="571">
          <cell r="B571" t="str">
            <v xml:space="preserve">     b.일 방 향</v>
          </cell>
          <cell r="C571" t="str">
            <v>(탄성받침,135ton)</v>
          </cell>
          <cell r="D571">
            <v>3</v>
          </cell>
          <cell r="E571" t="str">
            <v>조</v>
          </cell>
          <cell r="F571">
            <v>828000</v>
          </cell>
          <cell r="G571">
            <v>1135972</v>
          </cell>
          <cell r="H571">
            <v>828123.58799999999</v>
          </cell>
          <cell r="I571">
            <v>1000</v>
          </cell>
          <cell r="J571">
            <v>2484000</v>
          </cell>
          <cell r="K571" t="str">
            <v>TD18SDM13F</v>
          </cell>
        </row>
        <row r="572">
          <cell r="B572" t="str">
            <v xml:space="preserve">     c.양 방 향</v>
          </cell>
          <cell r="C572" t="str">
            <v>(탄성받침,135ton)</v>
          </cell>
          <cell r="D572">
            <v>2</v>
          </cell>
          <cell r="E572" t="str">
            <v>조</v>
          </cell>
          <cell r="F572">
            <v>828000</v>
          </cell>
          <cell r="G572">
            <v>1135972</v>
          </cell>
          <cell r="H572">
            <v>828123.58799999999</v>
          </cell>
          <cell r="I572">
            <v>1000</v>
          </cell>
          <cell r="J572">
            <v>1656000</v>
          </cell>
          <cell r="K572" t="str">
            <v>TD18SDM13G</v>
          </cell>
        </row>
        <row r="573">
          <cell r="B573" t="str">
            <v xml:space="preserve">  3.11신축이음</v>
          </cell>
          <cell r="D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</row>
        <row r="574">
          <cell r="B574" t="str">
            <v xml:space="preserve">     a.       ″</v>
          </cell>
          <cell r="C574" t="str">
            <v>(No. 35)</v>
          </cell>
          <cell r="D574">
            <v>5</v>
          </cell>
          <cell r="E574" t="str">
            <v>M</v>
          </cell>
          <cell r="F574">
            <v>141000</v>
          </cell>
          <cell r="G574">
            <v>192767</v>
          </cell>
          <cell r="H574">
            <v>140527.14300000001</v>
          </cell>
          <cell r="I574">
            <v>1000</v>
          </cell>
          <cell r="J574">
            <v>705000</v>
          </cell>
          <cell r="K574" t="str">
            <v>TD19ADJ05</v>
          </cell>
        </row>
        <row r="575">
          <cell r="B575" t="str">
            <v xml:space="preserve">     b.       ″</v>
          </cell>
          <cell r="C575" t="str">
            <v>(No. 80)</v>
          </cell>
          <cell r="D575">
            <v>5</v>
          </cell>
          <cell r="E575" t="str">
            <v>M</v>
          </cell>
          <cell r="F575">
            <v>365000</v>
          </cell>
          <cell r="G575">
            <v>500767</v>
          </cell>
          <cell r="H575">
            <v>365059.14299999998</v>
          </cell>
          <cell r="I575">
            <v>1000</v>
          </cell>
          <cell r="J575">
            <v>1825000</v>
          </cell>
          <cell r="K575" t="str">
            <v>TD19ADJ08</v>
          </cell>
        </row>
        <row r="576">
          <cell r="B576" t="str">
            <v xml:space="preserve">  3.12다웰바 설치</v>
          </cell>
          <cell r="C576" t="str">
            <v>D=25, ℓ=600mm</v>
          </cell>
          <cell r="D576">
            <v>22</v>
          </cell>
          <cell r="E576" t="str">
            <v>개</v>
          </cell>
          <cell r="F576">
            <v>2100</v>
          </cell>
          <cell r="G576">
            <v>2919</v>
          </cell>
          <cell r="H576">
            <v>2127.951</v>
          </cell>
          <cell r="I576">
            <v>100</v>
          </cell>
          <cell r="J576">
            <v>46200</v>
          </cell>
          <cell r="K576" t="str">
            <v>TD21ADJ1</v>
          </cell>
        </row>
        <row r="577">
          <cell r="B577" t="str">
            <v xml:space="preserve">  3.13무수축 몰탈</v>
          </cell>
          <cell r="D577">
            <v>0.14799999999999999</v>
          </cell>
          <cell r="E577" t="str">
            <v>M3</v>
          </cell>
          <cell r="F577">
            <v>55000</v>
          </cell>
          <cell r="G577">
            <v>76101</v>
          </cell>
          <cell r="H577">
            <v>55477.629000000001</v>
          </cell>
          <cell r="I577">
            <v>1000</v>
          </cell>
          <cell r="J577">
            <v>8140</v>
          </cell>
          <cell r="K577" t="str">
            <v>TD22ADJ1</v>
          </cell>
        </row>
        <row r="578">
          <cell r="B578" t="str">
            <v xml:space="preserve">  3.14무수축 콘크리트</v>
          </cell>
          <cell r="D578">
            <v>1.1220000000000001</v>
          </cell>
          <cell r="E578" t="str">
            <v>M3</v>
          </cell>
          <cell r="F578">
            <v>123000</v>
          </cell>
          <cell r="G578">
            <v>169050</v>
          </cell>
          <cell r="H578">
            <v>123237.45</v>
          </cell>
          <cell r="I578">
            <v>1000</v>
          </cell>
          <cell r="J578">
            <v>138006</v>
          </cell>
          <cell r="K578" t="str">
            <v>TD22BDJ1</v>
          </cell>
        </row>
        <row r="579">
          <cell r="B579" t="str">
            <v xml:space="preserve">  3.15교면배수시설공</v>
          </cell>
          <cell r="C579" t="str">
            <v>육교용</v>
          </cell>
          <cell r="D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B580" t="str">
            <v xml:space="preserve">     a.교면집수구</v>
          </cell>
          <cell r="C580" t="str">
            <v>주철</v>
          </cell>
          <cell r="D580">
            <v>4</v>
          </cell>
          <cell r="E580" t="str">
            <v>개</v>
          </cell>
          <cell r="F580">
            <v>59000</v>
          </cell>
          <cell r="G580">
            <v>80534</v>
          </cell>
          <cell r="H580">
            <v>58709.286</v>
          </cell>
          <cell r="I580">
            <v>1000</v>
          </cell>
          <cell r="J580">
            <v>236000</v>
          </cell>
          <cell r="K580" t="str">
            <v>TD23SE03</v>
          </cell>
        </row>
        <row r="581">
          <cell r="B581" t="str">
            <v xml:space="preserve">     b.연결집수거</v>
          </cell>
          <cell r="C581" t="str">
            <v>스텐레스</v>
          </cell>
          <cell r="D581">
            <v>4</v>
          </cell>
          <cell r="E581" t="str">
            <v>개</v>
          </cell>
          <cell r="F581">
            <v>78000</v>
          </cell>
          <cell r="G581">
            <v>107304</v>
          </cell>
          <cell r="H581">
            <v>78224.615999999995</v>
          </cell>
          <cell r="I581">
            <v>1000</v>
          </cell>
          <cell r="J581">
            <v>312000</v>
          </cell>
          <cell r="K581" t="str">
            <v>TD23SE04</v>
          </cell>
        </row>
        <row r="582">
          <cell r="B582" t="str">
            <v xml:space="preserve">     c.직     관</v>
          </cell>
          <cell r="C582" t="str">
            <v>스텐레스,□150×150</v>
          </cell>
          <cell r="D582">
            <v>31</v>
          </cell>
          <cell r="E582" t="str">
            <v>M</v>
          </cell>
          <cell r="F582">
            <v>53000</v>
          </cell>
          <cell r="G582">
            <v>72650</v>
          </cell>
          <cell r="H582">
            <v>52961.85</v>
          </cell>
          <cell r="I582">
            <v>1000</v>
          </cell>
          <cell r="J582">
            <v>1643000</v>
          </cell>
          <cell r="K582" t="str">
            <v>TD23SE05</v>
          </cell>
        </row>
        <row r="583">
          <cell r="B583" t="str">
            <v xml:space="preserve">     d.연 결  부</v>
          </cell>
          <cell r="C583" t="str">
            <v>스텐레스</v>
          </cell>
          <cell r="D583">
            <v>34</v>
          </cell>
          <cell r="E583" t="str">
            <v>개소</v>
          </cell>
          <cell r="F583">
            <v>18000</v>
          </cell>
          <cell r="G583">
            <v>25061</v>
          </cell>
          <cell r="H583">
            <v>18269.469000000001</v>
          </cell>
          <cell r="I583">
            <v>1000</v>
          </cell>
          <cell r="J583">
            <v>612000</v>
          </cell>
          <cell r="K583" t="str">
            <v>TD23SE07</v>
          </cell>
        </row>
        <row r="584">
          <cell r="B584" t="str">
            <v xml:space="preserve">  3.16교량명판공</v>
          </cell>
          <cell r="D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</row>
        <row r="585">
          <cell r="B585" t="str">
            <v xml:space="preserve">     a.교 명 주</v>
          </cell>
          <cell r="C585" t="str">
            <v>(화강석,600×600×1250mm)</v>
          </cell>
          <cell r="D585">
            <v>4</v>
          </cell>
          <cell r="E585" t="str">
            <v>개소</v>
          </cell>
          <cell r="F585">
            <v>864000</v>
          </cell>
          <cell r="G585">
            <v>1184775</v>
          </cell>
          <cell r="H585">
            <v>863700.97499999998</v>
          </cell>
          <cell r="I585">
            <v>1000</v>
          </cell>
          <cell r="J585">
            <v>3456000</v>
          </cell>
          <cell r="K585" t="str">
            <v>TD24ADJ1</v>
          </cell>
        </row>
        <row r="586">
          <cell r="B586" t="str">
            <v xml:space="preserve">     b.교 명 판</v>
          </cell>
          <cell r="C586" t="str">
            <v>(황동,450×200×10㎜)</v>
          </cell>
          <cell r="D586">
            <v>2</v>
          </cell>
          <cell r="E586" t="str">
            <v>개</v>
          </cell>
          <cell r="F586">
            <v>60000</v>
          </cell>
          <cell r="G586">
            <v>82022</v>
          </cell>
          <cell r="H586">
            <v>59794.038</v>
          </cell>
          <cell r="I586">
            <v>1000</v>
          </cell>
          <cell r="J586">
            <v>120000</v>
          </cell>
          <cell r="K586" t="str">
            <v>TD24BDJ1</v>
          </cell>
        </row>
        <row r="587">
          <cell r="B587" t="str">
            <v xml:space="preserve">     c.설 명 판</v>
          </cell>
          <cell r="C587" t="str">
            <v>(황동,350×250×10㎜)</v>
          </cell>
          <cell r="D587">
            <v>2</v>
          </cell>
          <cell r="E587" t="str">
            <v>개</v>
          </cell>
          <cell r="F587">
            <v>106000</v>
          </cell>
          <cell r="G587">
            <v>145782</v>
          </cell>
          <cell r="H587">
            <v>106275.07799999999</v>
          </cell>
          <cell r="I587">
            <v>1000</v>
          </cell>
          <cell r="J587">
            <v>212000</v>
          </cell>
          <cell r="K587" t="str">
            <v>TD24CDJ1</v>
          </cell>
        </row>
        <row r="588">
          <cell r="B588" t="str">
            <v xml:space="preserve">  3.17T.B.M설치</v>
          </cell>
          <cell r="D588">
            <v>1</v>
          </cell>
          <cell r="E588" t="str">
            <v>개</v>
          </cell>
          <cell r="F588">
            <v>15000</v>
          </cell>
          <cell r="G588">
            <v>20475</v>
          </cell>
          <cell r="H588">
            <v>14926.275</v>
          </cell>
          <cell r="I588">
            <v>1000</v>
          </cell>
          <cell r="J588">
            <v>15000</v>
          </cell>
          <cell r="K588" t="str">
            <v>TD26SE1</v>
          </cell>
        </row>
        <row r="589">
          <cell r="B589" t="str">
            <v xml:space="preserve">  3.18낙하물방지공</v>
          </cell>
          <cell r="D589">
            <v>210</v>
          </cell>
          <cell r="E589" t="str">
            <v>M2</v>
          </cell>
          <cell r="F589">
            <v>2600</v>
          </cell>
          <cell r="G589">
            <v>3560</v>
          </cell>
          <cell r="H589">
            <v>2595.2399999999998</v>
          </cell>
          <cell r="I589">
            <v>100</v>
          </cell>
          <cell r="J589">
            <v>546000</v>
          </cell>
          <cell r="K589" t="str">
            <v>TD30ASE</v>
          </cell>
        </row>
        <row r="590">
          <cell r="B590" t="str">
            <v xml:space="preserve">  3.19난간및전선관설치</v>
          </cell>
          <cell r="D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</row>
        <row r="591">
          <cell r="B591" t="str">
            <v xml:space="preserve">     a.난    간</v>
          </cell>
          <cell r="C591" t="str">
            <v>(알미늄)</v>
          </cell>
          <cell r="D591">
            <v>92</v>
          </cell>
          <cell r="E591" t="str">
            <v>M</v>
          </cell>
          <cell r="F591">
            <v>103000</v>
          </cell>
          <cell r="G591">
            <v>140800</v>
          </cell>
          <cell r="H591">
            <v>102643.2</v>
          </cell>
          <cell r="I591">
            <v>1000</v>
          </cell>
          <cell r="J591">
            <v>9476000</v>
          </cell>
          <cell r="K591" t="str">
            <v>TD30ASE04</v>
          </cell>
        </row>
        <row r="592">
          <cell r="B592" t="str">
            <v xml:space="preserve">     b.전 선 관</v>
          </cell>
          <cell r="C592" t="str">
            <v>강관 φ100mm</v>
          </cell>
          <cell r="D592">
            <v>184</v>
          </cell>
          <cell r="E592" t="str">
            <v>M</v>
          </cell>
          <cell r="F592">
            <v>3700</v>
          </cell>
          <cell r="G592">
            <v>5017</v>
          </cell>
          <cell r="H592">
            <v>3657.393</v>
          </cell>
          <cell r="I592">
            <v>100</v>
          </cell>
          <cell r="J592">
            <v>680800</v>
          </cell>
          <cell r="K592" t="str">
            <v>TD30BDJ10</v>
          </cell>
        </row>
        <row r="593">
          <cell r="B593" t="str">
            <v xml:space="preserve">  3.20P.C BEAM교</v>
          </cell>
          <cell r="D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</row>
        <row r="594">
          <cell r="B594" t="str">
            <v xml:space="preserve">     a.P.C BEAM제작</v>
          </cell>
          <cell r="C594" t="str">
            <v>(L=30m)</v>
          </cell>
          <cell r="D594">
            <v>3</v>
          </cell>
          <cell r="E594" t="str">
            <v>본</v>
          </cell>
          <cell r="F594">
            <v>8760000</v>
          </cell>
          <cell r="G594">
            <v>12020921</v>
          </cell>
          <cell r="H594">
            <v>8763251.409</v>
          </cell>
          <cell r="I594">
            <v>10000</v>
          </cell>
          <cell r="J594">
            <v>26280000</v>
          </cell>
          <cell r="K594" t="str">
            <v>TD32DJ0130</v>
          </cell>
        </row>
        <row r="595">
          <cell r="B595" t="str">
            <v xml:space="preserve">     b.P.C BEAM가설</v>
          </cell>
          <cell r="C595" t="str">
            <v>(L=30m)</v>
          </cell>
          <cell r="D595">
            <v>3</v>
          </cell>
          <cell r="E595" t="str">
            <v>본</v>
          </cell>
          <cell r="F595">
            <v>913000</v>
          </cell>
          <cell r="G595">
            <v>1252843</v>
          </cell>
          <cell r="H595">
            <v>913322.54700000002</v>
          </cell>
          <cell r="I595">
            <v>1000</v>
          </cell>
          <cell r="J595">
            <v>2739000</v>
          </cell>
          <cell r="K595" t="str">
            <v>TD32DJ30</v>
          </cell>
        </row>
        <row r="596">
          <cell r="B596" t="str">
            <v xml:space="preserve">     c.P.C BEAM도괴방지책</v>
          </cell>
          <cell r="D596">
            <v>3</v>
          </cell>
          <cell r="E596" t="str">
            <v>본</v>
          </cell>
          <cell r="F596">
            <v>119000</v>
          </cell>
          <cell r="G596">
            <v>162603</v>
          </cell>
          <cell r="H596">
            <v>118537.587</v>
          </cell>
          <cell r="I596">
            <v>1000</v>
          </cell>
          <cell r="J596">
            <v>357000</v>
          </cell>
          <cell r="K596" t="str">
            <v>TD32DJG01</v>
          </cell>
        </row>
        <row r="597">
          <cell r="B597" t="str">
            <v xml:space="preserve">  3.21배수파이프</v>
          </cell>
          <cell r="C597" t="str">
            <v>(φ 50mm)</v>
          </cell>
          <cell r="D597">
            <v>22</v>
          </cell>
          <cell r="E597" t="str">
            <v>M</v>
          </cell>
          <cell r="F597">
            <v>1100</v>
          </cell>
          <cell r="G597">
            <v>1546</v>
          </cell>
          <cell r="H597">
            <v>1127.0339999999999</v>
          </cell>
          <cell r="I597">
            <v>100</v>
          </cell>
          <cell r="J597">
            <v>24200</v>
          </cell>
          <cell r="K597" t="str">
            <v>SD15DSE05</v>
          </cell>
        </row>
        <row r="598">
          <cell r="B598" t="str">
            <v xml:space="preserve">  3.22시공이음(스치로폴)</v>
          </cell>
          <cell r="C598" t="str">
            <v>(t=20mm)</v>
          </cell>
          <cell r="D598">
            <v>12</v>
          </cell>
          <cell r="E598" t="str">
            <v>M2</v>
          </cell>
          <cell r="F598">
            <v>1400</v>
          </cell>
          <cell r="G598">
            <v>1853</v>
          </cell>
          <cell r="H598">
            <v>1350.837</v>
          </cell>
          <cell r="I598">
            <v>100</v>
          </cell>
          <cell r="J598">
            <v>16800</v>
          </cell>
          <cell r="K598" t="str">
            <v>TD13BSE02</v>
          </cell>
        </row>
        <row r="599">
          <cell r="B599" t="str">
            <v xml:space="preserve">  3.23석 축 (찰쌓기)</v>
          </cell>
          <cell r="D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</row>
        <row r="600">
          <cell r="B600" t="str">
            <v xml:space="preserve">     a.석 축 (찰쌓기)</v>
          </cell>
          <cell r="C600" t="str">
            <v>(뒷길이 45㎝)</v>
          </cell>
          <cell r="D600">
            <v>728</v>
          </cell>
          <cell r="E600" t="str">
            <v>M2</v>
          </cell>
          <cell r="F600">
            <v>23000</v>
          </cell>
          <cell r="G600">
            <v>32224</v>
          </cell>
          <cell r="H600">
            <v>23491.295999999998</v>
          </cell>
          <cell r="I600">
            <v>1000</v>
          </cell>
          <cell r="J600">
            <v>16744000</v>
          </cell>
          <cell r="K600" t="str">
            <v>SD19FDJ45</v>
          </cell>
        </row>
        <row r="601">
          <cell r="B601" t="str">
            <v xml:space="preserve">     b.몰 탈</v>
          </cell>
          <cell r="C601" t="str">
            <v>( 1 : 3 )</v>
          </cell>
          <cell r="D601">
            <v>5.96</v>
          </cell>
          <cell r="E601" t="str">
            <v>M3</v>
          </cell>
          <cell r="F601">
            <v>34000</v>
          </cell>
          <cell r="G601">
            <v>46792</v>
          </cell>
          <cell r="H601">
            <v>34111.368000000002</v>
          </cell>
          <cell r="I601">
            <v>1000</v>
          </cell>
          <cell r="J601">
            <v>202640</v>
          </cell>
          <cell r="K601" t="str">
            <v>SB10SE03</v>
          </cell>
        </row>
        <row r="602">
          <cell r="B602" t="str">
            <v>F.용암3교</v>
          </cell>
          <cell r="D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761849295</v>
          </cell>
        </row>
        <row r="603">
          <cell r="B603" t="str">
            <v xml:space="preserve">  3.01구조물터파기</v>
          </cell>
          <cell r="D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</row>
        <row r="604">
          <cell r="B604" t="str">
            <v xml:space="preserve">     a.육상토사</v>
          </cell>
          <cell r="D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</row>
        <row r="605">
          <cell r="B605" t="str">
            <v xml:space="preserve">       -1.    "</v>
          </cell>
          <cell r="C605" t="str">
            <v>(0 ~ 4m)</v>
          </cell>
          <cell r="D605">
            <v>2976</v>
          </cell>
          <cell r="E605" t="str">
            <v>M3</v>
          </cell>
          <cell r="F605">
            <v>2800</v>
          </cell>
          <cell r="G605">
            <v>3834</v>
          </cell>
          <cell r="H605">
            <v>2794.9859999999999</v>
          </cell>
          <cell r="I605">
            <v>100</v>
          </cell>
          <cell r="J605">
            <v>8332800</v>
          </cell>
          <cell r="K605" t="str">
            <v>TD03DJA04</v>
          </cell>
        </row>
        <row r="606">
          <cell r="B606" t="str">
            <v xml:space="preserve">       -2.    "</v>
          </cell>
          <cell r="C606" t="str">
            <v>(4m이상)</v>
          </cell>
          <cell r="D606">
            <v>42</v>
          </cell>
          <cell r="E606" t="str">
            <v>M3</v>
          </cell>
          <cell r="F606">
            <v>4500</v>
          </cell>
          <cell r="G606">
            <v>6135</v>
          </cell>
          <cell r="H606">
            <v>4472.415</v>
          </cell>
          <cell r="I606">
            <v>100</v>
          </cell>
          <cell r="J606">
            <v>189000</v>
          </cell>
          <cell r="K606" t="str">
            <v>TD03DJA4</v>
          </cell>
        </row>
        <row r="607">
          <cell r="B607" t="str">
            <v xml:space="preserve">     b.육상리핑암</v>
          </cell>
          <cell r="C607" t="str">
            <v>(0~4m)</v>
          </cell>
          <cell r="D607">
            <v>153</v>
          </cell>
          <cell r="E607" t="str">
            <v>M3</v>
          </cell>
          <cell r="F607">
            <v>42000</v>
          </cell>
          <cell r="G607">
            <v>57950</v>
          </cell>
          <cell r="H607">
            <v>42245.549999999996</v>
          </cell>
          <cell r="I607">
            <v>1000</v>
          </cell>
          <cell r="J607">
            <v>6426000</v>
          </cell>
          <cell r="K607" t="str">
            <v>TD03DJC02</v>
          </cell>
        </row>
        <row r="608">
          <cell r="B608" t="str">
            <v xml:space="preserve">     c.육상연암</v>
          </cell>
          <cell r="D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</row>
        <row r="609">
          <cell r="B609" t="str">
            <v xml:space="preserve">       -1      ″</v>
          </cell>
          <cell r="C609" t="str">
            <v>(0 ~ 4m)</v>
          </cell>
          <cell r="D609">
            <v>669</v>
          </cell>
          <cell r="E609" t="str">
            <v>M3</v>
          </cell>
          <cell r="F609">
            <v>82000</v>
          </cell>
          <cell r="G609">
            <v>112091</v>
          </cell>
          <cell r="H609">
            <v>81714.338999999993</v>
          </cell>
          <cell r="I609">
            <v>1000</v>
          </cell>
          <cell r="J609">
            <v>54858000</v>
          </cell>
          <cell r="K609" t="str">
            <v>TD03DJE04</v>
          </cell>
        </row>
        <row r="610">
          <cell r="B610" t="str">
            <v xml:space="preserve">       -2      ″</v>
          </cell>
          <cell r="C610" t="str">
            <v>(4m이상)</v>
          </cell>
          <cell r="D610">
            <v>20</v>
          </cell>
          <cell r="E610" t="str">
            <v>M3</v>
          </cell>
          <cell r="F610">
            <v>119000</v>
          </cell>
          <cell r="G610">
            <v>162880</v>
          </cell>
          <cell r="H610">
            <v>118739.52</v>
          </cell>
          <cell r="I610">
            <v>1000</v>
          </cell>
          <cell r="J610">
            <v>2380000</v>
          </cell>
          <cell r="K610" t="str">
            <v>TD03DJF23</v>
          </cell>
        </row>
        <row r="611">
          <cell r="B611" t="str">
            <v xml:space="preserve">       -2면정리및청소</v>
          </cell>
          <cell r="D611">
            <v>130</v>
          </cell>
          <cell r="E611" t="str">
            <v>M2</v>
          </cell>
          <cell r="F611">
            <v>23000</v>
          </cell>
          <cell r="G611">
            <v>32003</v>
          </cell>
          <cell r="H611">
            <v>23330.186999999998</v>
          </cell>
          <cell r="I611">
            <v>1000</v>
          </cell>
          <cell r="J611">
            <v>2990000</v>
          </cell>
          <cell r="K611" t="str">
            <v>TD03DJFB1</v>
          </cell>
        </row>
        <row r="612">
          <cell r="B612" t="str">
            <v xml:space="preserve">     d.되메우기및다짐</v>
          </cell>
          <cell r="C612" t="str">
            <v>(기계70%,인력30%)</v>
          </cell>
          <cell r="D612">
            <v>2680</v>
          </cell>
          <cell r="E612" t="str">
            <v>M3</v>
          </cell>
          <cell r="F612">
            <v>2400</v>
          </cell>
          <cell r="G612">
            <v>3331</v>
          </cell>
          <cell r="H612">
            <v>2428.299</v>
          </cell>
          <cell r="I612">
            <v>100</v>
          </cell>
          <cell r="J612">
            <v>6432000</v>
          </cell>
          <cell r="K612" t="str">
            <v>TD03SEF0</v>
          </cell>
        </row>
        <row r="613">
          <cell r="B613" t="str">
            <v xml:space="preserve">     e.뒷채움</v>
          </cell>
          <cell r="C613" t="str">
            <v>(보조기층재)</v>
          </cell>
          <cell r="D613">
            <v>1797</v>
          </cell>
          <cell r="E613" t="str">
            <v>M3</v>
          </cell>
          <cell r="F613">
            <v>23000</v>
          </cell>
          <cell r="G613">
            <v>31443</v>
          </cell>
          <cell r="H613">
            <v>22921.947</v>
          </cell>
          <cell r="I613">
            <v>1000</v>
          </cell>
          <cell r="J613">
            <v>41331000</v>
          </cell>
          <cell r="K613" t="str">
            <v>SD15FDJ31</v>
          </cell>
        </row>
        <row r="614">
          <cell r="B614" t="str">
            <v xml:space="preserve">     f.앞성토</v>
          </cell>
          <cell r="C614" t="str">
            <v>백호우0.7m3</v>
          </cell>
          <cell r="D614">
            <v>304</v>
          </cell>
          <cell r="E614" t="str">
            <v>M3</v>
          </cell>
          <cell r="F614">
            <v>510</v>
          </cell>
          <cell r="G614">
            <v>703</v>
          </cell>
          <cell r="H614">
            <v>512.48699999999997</v>
          </cell>
          <cell r="I614">
            <v>10</v>
          </cell>
          <cell r="J614">
            <v>155040</v>
          </cell>
          <cell r="K614" t="str">
            <v>TD04SEA02</v>
          </cell>
        </row>
        <row r="615">
          <cell r="B615" t="str">
            <v xml:space="preserve">  3.02강관파일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B616" t="str">
            <v xml:space="preserve">     a.자 재 비</v>
          </cell>
          <cell r="C616" t="str">
            <v>φ508.0x12.0㎜</v>
          </cell>
          <cell r="D616">
            <v>667</v>
          </cell>
          <cell r="E616" t="str">
            <v>M</v>
          </cell>
          <cell r="F616">
            <v>49000</v>
          </cell>
          <cell r="G616">
            <v>67520</v>
          </cell>
          <cell r="H616">
            <v>49222.080000000002</v>
          </cell>
          <cell r="I616">
            <v>1000</v>
          </cell>
          <cell r="J616">
            <v>32683000</v>
          </cell>
          <cell r="K616" t="str">
            <v>MD0440609</v>
          </cell>
        </row>
        <row r="617">
          <cell r="B617" t="str">
            <v xml:space="preserve">     b.수 직 항</v>
          </cell>
          <cell r="C617" t="str">
            <v>(φ508mm,t=12㎜)</v>
          </cell>
          <cell r="D617">
            <v>609</v>
          </cell>
          <cell r="E617" t="str">
            <v>M</v>
          </cell>
          <cell r="F617">
            <v>5700</v>
          </cell>
          <cell r="G617">
            <v>7794</v>
          </cell>
          <cell r="H617">
            <v>5681.826</v>
          </cell>
          <cell r="I617">
            <v>100</v>
          </cell>
          <cell r="J617">
            <v>3471300</v>
          </cell>
          <cell r="K617" t="str">
            <v>TD09B4SE02</v>
          </cell>
        </row>
        <row r="618">
          <cell r="B618" t="str">
            <v xml:space="preserve">     c.두부및선단보강</v>
          </cell>
          <cell r="C618" t="str">
            <v>(φ508㎜,t=12mm)</v>
          </cell>
          <cell r="D618">
            <v>106</v>
          </cell>
          <cell r="E618" t="str">
            <v>본</v>
          </cell>
          <cell r="F618">
            <v>201000</v>
          </cell>
          <cell r="G618">
            <v>275167</v>
          </cell>
          <cell r="H618">
            <v>200596.74299999999</v>
          </cell>
          <cell r="I618">
            <v>1000</v>
          </cell>
          <cell r="J618">
            <v>21306000</v>
          </cell>
          <cell r="K618" t="str">
            <v>TD09C4SE1</v>
          </cell>
        </row>
        <row r="619">
          <cell r="B619" t="str">
            <v xml:space="preserve">  3.02거 푸 집</v>
          </cell>
          <cell r="D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B620" t="str">
            <v xml:space="preserve">     a.합판거푸집</v>
          </cell>
          <cell r="D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</row>
        <row r="621">
          <cell r="B621" t="str">
            <v xml:space="preserve">       -1.      ″</v>
          </cell>
          <cell r="C621" t="str">
            <v>(3회, 0~ 7m)</v>
          </cell>
          <cell r="D621">
            <v>3394</v>
          </cell>
          <cell r="E621" t="str">
            <v>M2</v>
          </cell>
          <cell r="F621">
            <v>13000</v>
          </cell>
          <cell r="G621">
            <v>18459</v>
          </cell>
          <cell r="H621">
            <v>13456.610999999999</v>
          </cell>
          <cell r="I621">
            <v>1000</v>
          </cell>
          <cell r="J621">
            <v>44122000</v>
          </cell>
          <cell r="K621" t="str">
            <v>SB12DJ307</v>
          </cell>
        </row>
        <row r="622">
          <cell r="B622" t="str">
            <v xml:space="preserve">       -2.      ″</v>
          </cell>
          <cell r="C622" t="str">
            <v>(3회, 7~10m)</v>
          </cell>
          <cell r="D622">
            <v>378</v>
          </cell>
          <cell r="E622" t="str">
            <v>M2</v>
          </cell>
          <cell r="F622">
            <v>14000</v>
          </cell>
          <cell r="G622">
            <v>19769</v>
          </cell>
          <cell r="H622">
            <v>14411.600999999999</v>
          </cell>
          <cell r="I622">
            <v>1000</v>
          </cell>
          <cell r="J622">
            <v>5292000</v>
          </cell>
          <cell r="K622" t="str">
            <v>SB12DJ310</v>
          </cell>
        </row>
        <row r="623">
          <cell r="B623" t="str">
            <v xml:space="preserve">       -3.      ″</v>
          </cell>
          <cell r="C623" t="str">
            <v>(3회,10~13m)</v>
          </cell>
          <cell r="D623">
            <v>102</v>
          </cell>
          <cell r="E623" t="str">
            <v>M2</v>
          </cell>
          <cell r="F623">
            <v>15000</v>
          </cell>
          <cell r="G623">
            <v>21079</v>
          </cell>
          <cell r="H623">
            <v>15366.591</v>
          </cell>
          <cell r="I623">
            <v>1000</v>
          </cell>
          <cell r="J623">
            <v>1530000</v>
          </cell>
          <cell r="K623" t="str">
            <v>SB12DJ313</v>
          </cell>
        </row>
        <row r="624">
          <cell r="B624" t="str">
            <v xml:space="preserve">       -4.      〃</v>
          </cell>
          <cell r="C624" t="str">
            <v>(4회)</v>
          </cell>
          <cell r="D624">
            <v>389</v>
          </cell>
          <cell r="E624" t="str">
            <v>M2</v>
          </cell>
          <cell r="F624">
            <v>12000</v>
          </cell>
          <cell r="G624">
            <v>15788</v>
          </cell>
          <cell r="H624">
            <v>11509.451999999999</v>
          </cell>
          <cell r="I624">
            <v>1000</v>
          </cell>
          <cell r="J624">
            <v>4668000</v>
          </cell>
          <cell r="K624" t="str">
            <v>SB12IS407</v>
          </cell>
        </row>
        <row r="625">
          <cell r="B625" t="str">
            <v xml:space="preserve">       -5.      〃</v>
          </cell>
          <cell r="C625" t="str">
            <v>(6회)</v>
          </cell>
          <cell r="D625">
            <v>94</v>
          </cell>
          <cell r="E625" t="str">
            <v>M2</v>
          </cell>
          <cell r="F625">
            <v>9400</v>
          </cell>
          <cell r="G625">
            <v>12934</v>
          </cell>
          <cell r="H625">
            <v>9428.8860000000004</v>
          </cell>
          <cell r="I625">
            <v>100</v>
          </cell>
          <cell r="J625">
            <v>883600</v>
          </cell>
          <cell r="K625" t="str">
            <v>SB12IS607</v>
          </cell>
        </row>
        <row r="626">
          <cell r="B626" t="str">
            <v xml:space="preserve">     b.원형 거푸집</v>
          </cell>
          <cell r="C626" t="str">
            <v>(3회, 0~ 7m)</v>
          </cell>
          <cell r="D626">
            <v>67</v>
          </cell>
          <cell r="E626" t="str">
            <v>M2</v>
          </cell>
          <cell r="F626">
            <v>29000</v>
          </cell>
          <cell r="G626">
            <v>39519</v>
          </cell>
          <cell r="H626">
            <v>28809.350999999999</v>
          </cell>
          <cell r="I626">
            <v>1000</v>
          </cell>
          <cell r="J626">
            <v>1943000</v>
          </cell>
          <cell r="K626" t="str">
            <v>SB13SE307</v>
          </cell>
        </row>
        <row r="627">
          <cell r="B627" t="str">
            <v xml:space="preserve">  3.03강관비계</v>
          </cell>
          <cell r="C627">
            <v>0</v>
          </cell>
          <cell r="D627">
            <v>1</v>
          </cell>
          <cell r="E627" t="str">
            <v>식</v>
          </cell>
          <cell r="F627">
            <v>14300000</v>
          </cell>
          <cell r="G627">
            <v>19553536</v>
          </cell>
          <cell r="H627">
            <v>14254527.743999999</v>
          </cell>
          <cell r="I627">
            <v>100000</v>
          </cell>
          <cell r="J627">
            <v>14300000</v>
          </cell>
          <cell r="K627" t="str">
            <v>SB16ASF14</v>
          </cell>
        </row>
        <row r="628">
          <cell r="B628" t="str">
            <v xml:space="preserve">  3.04동 바 리</v>
          </cell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</row>
        <row r="629">
          <cell r="B629" t="str">
            <v xml:space="preserve">     a.        "</v>
          </cell>
          <cell r="C629" t="str">
            <v>(동바리:목재4회)</v>
          </cell>
          <cell r="D629">
            <v>1</v>
          </cell>
          <cell r="E629" t="str">
            <v>식</v>
          </cell>
          <cell r="F629">
            <v>25500000</v>
          </cell>
          <cell r="G629">
            <v>35010218</v>
          </cell>
          <cell r="H629">
            <v>25522448.921999998</v>
          </cell>
          <cell r="I629">
            <v>100000</v>
          </cell>
          <cell r="J629">
            <v>25500000</v>
          </cell>
          <cell r="K629" t="str">
            <v>SB17BIS46</v>
          </cell>
        </row>
        <row r="630">
          <cell r="B630" t="str">
            <v xml:space="preserve">     b.        "</v>
          </cell>
          <cell r="C630" t="str">
            <v>(강관동바리)</v>
          </cell>
          <cell r="D630">
            <v>1</v>
          </cell>
          <cell r="E630" t="str">
            <v>식</v>
          </cell>
          <cell r="F630">
            <v>6580000</v>
          </cell>
          <cell r="G630">
            <v>9022756</v>
          </cell>
          <cell r="H630">
            <v>6577589.1239999998</v>
          </cell>
          <cell r="I630">
            <v>10000</v>
          </cell>
          <cell r="J630">
            <v>6580000</v>
          </cell>
          <cell r="K630" t="str">
            <v>TD12BSE16</v>
          </cell>
        </row>
        <row r="631">
          <cell r="B631" t="str">
            <v xml:space="preserve">  3.05철근가공조립</v>
          </cell>
          <cell r="D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</row>
        <row r="632">
          <cell r="B632" t="str">
            <v xml:space="preserve">     a.         ″</v>
          </cell>
          <cell r="C632" t="str">
            <v>(보 통)</v>
          </cell>
          <cell r="D632">
            <v>238.946</v>
          </cell>
          <cell r="E632" t="str">
            <v>ton</v>
          </cell>
          <cell r="F632">
            <v>266000</v>
          </cell>
          <cell r="G632">
            <v>364731</v>
          </cell>
          <cell r="H632">
            <v>265888.89899999998</v>
          </cell>
          <cell r="I632">
            <v>1000</v>
          </cell>
          <cell r="J632">
            <v>63559636</v>
          </cell>
          <cell r="K632" t="str">
            <v>SB09SE02</v>
          </cell>
        </row>
        <row r="633">
          <cell r="B633" t="str">
            <v xml:space="preserve">     b.         ″</v>
          </cell>
          <cell r="C633" t="str">
            <v>(복 잡)</v>
          </cell>
          <cell r="D633">
            <v>142.411</v>
          </cell>
          <cell r="E633" t="str">
            <v>ton</v>
          </cell>
          <cell r="F633">
            <v>334000</v>
          </cell>
          <cell r="G633">
            <v>457586</v>
          </cell>
          <cell r="H633">
            <v>333580.19400000002</v>
          </cell>
          <cell r="I633">
            <v>1000</v>
          </cell>
          <cell r="J633">
            <v>47565274</v>
          </cell>
          <cell r="K633" t="str">
            <v>SB09SE03</v>
          </cell>
        </row>
        <row r="634">
          <cell r="B634" t="str">
            <v xml:space="preserve">  3.06스페이샤설치</v>
          </cell>
          <cell r="D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B635" t="str">
            <v xml:space="preserve">     a.         ″</v>
          </cell>
          <cell r="C635" t="str">
            <v>(수평)</v>
          </cell>
          <cell r="D635">
            <v>1899</v>
          </cell>
          <cell r="E635" t="str">
            <v>M2</v>
          </cell>
          <cell r="F635">
            <v>15</v>
          </cell>
          <cell r="G635">
            <v>21</v>
          </cell>
          <cell r="H635">
            <v>15.308999999999999</v>
          </cell>
          <cell r="I635">
            <v>1</v>
          </cell>
          <cell r="J635">
            <v>28485</v>
          </cell>
          <cell r="K635" t="str">
            <v>SD15EDJ1</v>
          </cell>
        </row>
        <row r="636">
          <cell r="B636" t="str">
            <v xml:space="preserve">     b.         ″</v>
          </cell>
          <cell r="C636" t="str">
            <v>(수직)</v>
          </cell>
          <cell r="D636">
            <v>822</v>
          </cell>
          <cell r="E636" t="str">
            <v>M2</v>
          </cell>
          <cell r="F636">
            <v>15</v>
          </cell>
          <cell r="G636">
            <v>21</v>
          </cell>
          <cell r="H636">
            <v>15.308999999999999</v>
          </cell>
          <cell r="I636">
            <v>1</v>
          </cell>
          <cell r="J636">
            <v>12330</v>
          </cell>
          <cell r="K636" t="str">
            <v>SD15EDJ3</v>
          </cell>
        </row>
        <row r="637">
          <cell r="B637" t="str">
            <v xml:space="preserve">  3.07콘크리트타설공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  <cell r="J637">
            <v>0</v>
          </cell>
        </row>
        <row r="638">
          <cell r="B638" t="str">
            <v xml:space="preserve">     a.펌프카</v>
          </cell>
          <cell r="C638" t="str">
            <v>철근(25-270-12)</v>
          </cell>
          <cell r="D638">
            <v>232</v>
          </cell>
          <cell r="E638" t="str">
            <v>M3</v>
          </cell>
          <cell r="F638">
            <v>44000</v>
          </cell>
          <cell r="G638">
            <v>60851</v>
          </cell>
          <cell r="H638">
            <v>44360.379000000001</v>
          </cell>
          <cell r="I638">
            <v>1000</v>
          </cell>
          <cell r="J638">
            <v>10208000</v>
          </cell>
          <cell r="K638" t="str">
            <v>SB11IS11</v>
          </cell>
        </row>
        <row r="639">
          <cell r="B639" t="str">
            <v xml:space="preserve">     b.펌프카</v>
          </cell>
          <cell r="C639" t="str">
            <v>철근(25-240-12)</v>
          </cell>
          <cell r="D639">
            <v>1848</v>
          </cell>
          <cell r="E639" t="str">
            <v>M3</v>
          </cell>
          <cell r="F639">
            <v>39000</v>
          </cell>
          <cell r="G639">
            <v>54140</v>
          </cell>
          <cell r="H639">
            <v>39468.06</v>
          </cell>
          <cell r="I639">
            <v>1000</v>
          </cell>
          <cell r="J639">
            <v>72072000</v>
          </cell>
          <cell r="K639" t="str">
            <v>SB11IS41</v>
          </cell>
        </row>
        <row r="640">
          <cell r="B640" t="str">
            <v xml:space="preserve">     c.콘크리트 타설</v>
          </cell>
          <cell r="C640" t="str">
            <v>무근(40-160-8)</v>
          </cell>
          <cell r="D640">
            <v>88</v>
          </cell>
          <cell r="E640" t="str">
            <v>M3</v>
          </cell>
          <cell r="F640">
            <v>41000</v>
          </cell>
          <cell r="G640">
            <v>56901</v>
          </cell>
          <cell r="H640">
            <v>41480.828999999998</v>
          </cell>
          <cell r="I640">
            <v>1000</v>
          </cell>
          <cell r="J640">
            <v>3608000</v>
          </cell>
          <cell r="K640" t="str">
            <v>SB11IS85</v>
          </cell>
        </row>
        <row r="641">
          <cell r="B641" t="str">
            <v xml:space="preserve">  3.08표면처리</v>
          </cell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B642" t="str">
            <v xml:space="preserve">     a.슬래브양생</v>
          </cell>
          <cell r="D642">
            <v>1170</v>
          </cell>
          <cell r="E642" t="str">
            <v>M2</v>
          </cell>
          <cell r="F642">
            <v>260</v>
          </cell>
          <cell r="G642">
            <v>350</v>
          </cell>
          <cell r="H642">
            <v>255.15</v>
          </cell>
          <cell r="I642">
            <v>10</v>
          </cell>
          <cell r="J642">
            <v>304200</v>
          </cell>
          <cell r="K642" t="str">
            <v>TD17ASE1</v>
          </cell>
        </row>
        <row r="643">
          <cell r="B643" t="str">
            <v xml:space="preserve">     b.슬래브면고르기</v>
          </cell>
          <cell r="D643">
            <v>1170</v>
          </cell>
          <cell r="E643" t="str">
            <v>M2</v>
          </cell>
          <cell r="F643">
            <v>230</v>
          </cell>
          <cell r="G643">
            <v>322</v>
          </cell>
          <cell r="H643">
            <v>234.738</v>
          </cell>
          <cell r="I643">
            <v>10</v>
          </cell>
          <cell r="J643">
            <v>269100</v>
          </cell>
          <cell r="K643" t="str">
            <v>TD17BDJ1</v>
          </cell>
        </row>
        <row r="644">
          <cell r="B644" t="str">
            <v xml:space="preserve">  3.09교면방수</v>
          </cell>
          <cell r="C644" t="str">
            <v>(도막식)</v>
          </cell>
          <cell r="D644">
            <v>1170</v>
          </cell>
          <cell r="E644" t="str">
            <v>M2</v>
          </cell>
          <cell r="F644">
            <v>13000</v>
          </cell>
          <cell r="G644">
            <v>18440</v>
          </cell>
          <cell r="H644">
            <v>13442.76</v>
          </cell>
          <cell r="I644">
            <v>1000</v>
          </cell>
          <cell r="J644">
            <v>15210000</v>
          </cell>
          <cell r="K644" t="str">
            <v>TD20ASE3</v>
          </cell>
        </row>
        <row r="645">
          <cell r="B645" t="str">
            <v xml:space="preserve">  3.10교좌장치</v>
          </cell>
          <cell r="D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</row>
        <row r="646">
          <cell r="B646" t="str">
            <v xml:space="preserve">     a.고 정 단</v>
          </cell>
          <cell r="C646" t="str">
            <v>(탄성받침,135ton)</v>
          </cell>
          <cell r="D646">
            <v>2</v>
          </cell>
          <cell r="E646" t="str">
            <v>조</v>
          </cell>
          <cell r="F646">
            <v>832000</v>
          </cell>
          <cell r="G646">
            <v>1141972</v>
          </cell>
          <cell r="H646">
            <v>832497.58799999999</v>
          </cell>
          <cell r="I646">
            <v>1000</v>
          </cell>
          <cell r="J646">
            <v>1664000</v>
          </cell>
          <cell r="K646" t="str">
            <v>TD18SDM13E</v>
          </cell>
        </row>
        <row r="647">
          <cell r="B647" t="str">
            <v xml:space="preserve">     b.일 방 향</v>
          </cell>
          <cell r="C647" t="str">
            <v>(탄성받침,135ton)</v>
          </cell>
          <cell r="D647">
            <v>14</v>
          </cell>
          <cell r="E647" t="str">
            <v>조</v>
          </cell>
          <cell r="F647">
            <v>828000</v>
          </cell>
          <cell r="G647">
            <v>1135972</v>
          </cell>
          <cell r="H647">
            <v>828123.58799999999</v>
          </cell>
          <cell r="I647">
            <v>1000</v>
          </cell>
          <cell r="J647">
            <v>11592000</v>
          </cell>
          <cell r="K647" t="str">
            <v>TD18SDM13F</v>
          </cell>
        </row>
        <row r="648">
          <cell r="B648" t="str">
            <v xml:space="preserve">     c.양 방 향</v>
          </cell>
          <cell r="C648" t="str">
            <v>(탄성받침,135ton)</v>
          </cell>
          <cell r="D648">
            <v>24</v>
          </cell>
          <cell r="E648" t="str">
            <v>조</v>
          </cell>
          <cell r="F648">
            <v>828000</v>
          </cell>
          <cell r="G648">
            <v>1135972</v>
          </cell>
          <cell r="H648">
            <v>828123.58799999999</v>
          </cell>
          <cell r="I648">
            <v>1000</v>
          </cell>
          <cell r="J648">
            <v>19872000</v>
          </cell>
          <cell r="K648" t="str">
            <v>TD18SDM13G</v>
          </cell>
        </row>
        <row r="649">
          <cell r="B649" t="str">
            <v xml:space="preserve">  3.11신축이음</v>
          </cell>
          <cell r="D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</row>
        <row r="650">
          <cell r="B650" t="str">
            <v xml:space="preserve">     a.      ″</v>
          </cell>
          <cell r="C650" t="str">
            <v>(No. 35)</v>
          </cell>
          <cell r="D650">
            <v>19</v>
          </cell>
          <cell r="E650" t="str">
            <v>M</v>
          </cell>
          <cell r="F650">
            <v>141000</v>
          </cell>
          <cell r="G650">
            <v>192767</v>
          </cell>
          <cell r="H650">
            <v>140527.14300000001</v>
          </cell>
          <cell r="I650">
            <v>1000</v>
          </cell>
          <cell r="J650">
            <v>2679000</v>
          </cell>
          <cell r="K650" t="str">
            <v>TD19ADJ05</v>
          </cell>
        </row>
        <row r="651">
          <cell r="B651" t="str">
            <v xml:space="preserve">     b.      ″</v>
          </cell>
          <cell r="C651" t="str">
            <v>(No. 80)</v>
          </cell>
          <cell r="D651">
            <v>19</v>
          </cell>
          <cell r="E651" t="str">
            <v>M</v>
          </cell>
          <cell r="F651">
            <v>365000</v>
          </cell>
          <cell r="G651">
            <v>500767</v>
          </cell>
          <cell r="H651">
            <v>365059.14299999998</v>
          </cell>
          <cell r="I651">
            <v>1000</v>
          </cell>
          <cell r="J651">
            <v>6935000</v>
          </cell>
          <cell r="K651" t="str">
            <v>TD19ADJ08</v>
          </cell>
        </row>
        <row r="652">
          <cell r="B652" t="str">
            <v xml:space="preserve">  3.12다웰바설치</v>
          </cell>
          <cell r="C652" t="str">
            <v>D=25, ℓ=600mm</v>
          </cell>
          <cell r="D652">
            <v>96</v>
          </cell>
          <cell r="E652" t="str">
            <v>개</v>
          </cell>
          <cell r="F652">
            <v>2100</v>
          </cell>
          <cell r="G652">
            <v>2919</v>
          </cell>
          <cell r="H652">
            <v>2127.951</v>
          </cell>
          <cell r="I652">
            <v>100</v>
          </cell>
          <cell r="J652">
            <v>201600</v>
          </cell>
          <cell r="K652" t="str">
            <v>TD21ADJ1</v>
          </cell>
        </row>
        <row r="653">
          <cell r="B653" t="str">
            <v xml:space="preserve">  3.13무수축몰탈</v>
          </cell>
          <cell r="D653">
            <v>2.492</v>
          </cell>
          <cell r="E653" t="str">
            <v>M3</v>
          </cell>
          <cell r="F653">
            <v>55000</v>
          </cell>
          <cell r="G653">
            <v>76101</v>
          </cell>
          <cell r="H653">
            <v>55477.629000000001</v>
          </cell>
          <cell r="I653">
            <v>1000</v>
          </cell>
          <cell r="J653">
            <v>137060</v>
          </cell>
          <cell r="K653" t="str">
            <v>TD22ADJ1</v>
          </cell>
        </row>
        <row r="654">
          <cell r="B654" t="str">
            <v xml:space="preserve">  3.14무수축콘크리트</v>
          </cell>
          <cell r="D654">
            <v>4.29</v>
          </cell>
          <cell r="E654" t="str">
            <v>M3</v>
          </cell>
          <cell r="F654">
            <v>123000</v>
          </cell>
          <cell r="G654">
            <v>169050</v>
          </cell>
          <cell r="H654">
            <v>123237.45</v>
          </cell>
          <cell r="I654">
            <v>1000</v>
          </cell>
          <cell r="J654">
            <v>527670</v>
          </cell>
          <cell r="K654" t="str">
            <v>TD22BDJ1</v>
          </cell>
        </row>
        <row r="655">
          <cell r="B655" t="str">
            <v xml:space="preserve">  3.15교면배수시설공</v>
          </cell>
          <cell r="C655" t="str">
            <v>하천용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B656" t="str">
            <v xml:space="preserve">     a.교면집수구</v>
          </cell>
          <cell r="C656" t="str">
            <v>주철</v>
          </cell>
          <cell r="D656">
            <v>10</v>
          </cell>
          <cell r="E656" t="str">
            <v>개</v>
          </cell>
          <cell r="F656">
            <v>59000</v>
          </cell>
          <cell r="G656">
            <v>80534</v>
          </cell>
          <cell r="H656">
            <v>58709.286</v>
          </cell>
          <cell r="I656">
            <v>1000</v>
          </cell>
          <cell r="J656">
            <v>590000</v>
          </cell>
          <cell r="K656" t="str">
            <v>TD23SE03</v>
          </cell>
        </row>
        <row r="657">
          <cell r="B657" t="str">
            <v xml:space="preserve">     b.연결배수구</v>
          </cell>
          <cell r="C657" t="str">
            <v>(아연도강관, φ150㎜)</v>
          </cell>
          <cell r="D657">
            <v>21</v>
          </cell>
          <cell r="E657" t="str">
            <v>M</v>
          </cell>
          <cell r="F657">
            <v>39000</v>
          </cell>
          <cell r="G657">
            <v>53881</v>
          </cell>
          <cell r="H657">
            <v>39279.248999999996</v>
          </cell>
          <cell r="I657">
            <v>1000</v>
          </cell>
          <cell r="J657">
            <v>819000</v>
          </cell>
          <cell r="K657" t="str">
            <v>TD23SE021</v>
          </cell>
        </row>
        <row r="658">
          <cell r="B658" t="str">
            <v xml:space="preserve">  3.16교량명판공</v>
          </cell>
          <cell r="D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</row>
        <row r="659">
          <cell r="B659" t="str">
            <v xml:space="preserve">     a.교 명 주</v>
          </cell>
          <cell r="C659" t="str">
            <v>(화강석,600×600×1250mm)</v>
          </cell>
          <cell r="D659">
            <v>4</v>
          </cell>
          <cell r="E659" t="str">
            <v>개소</v>
          </cell>
          <cell r="F659">
            <v>864000</v>
          </cell>
          <cell r="G659">
            <v>1184775</v>
          </cell>
          <cell r="H659">
            <v>863700.97499999998</v>
          </cell>
          <cell r="I659">
            <v>1000</v>
          </cell>
          <cell r="J659">
            <v>3456000</v>
          </cell>
          <cell r="K659" t="str">
            <v>TD24ADJ1</v>
          </cell>
        </row>
        <row r="660">
          <cell r="B660" t="str">
            <v xml:space="preserve">     b.교 명 판</v>
          </cell>
          <cell r="C660" t="str">
            <v>(황동,450×200×10㎜)</v>
          </cell>
          <cell r="D660">
            <v>2</v>
          </cell>
          <cell r="E660" t="str">
            <v>개</v>
          </cell>
          <cell r="F660">
            <v>60000</v>
          </cell>
          <cell r="G660">
            <v>82022</v>
          </cell>
          <cell r="H660">
            <v>59794.038</v>
          </cell>
          <cell r="I660">
            <v>1000</v>
          </cell>
          <cell r="J660">
            <v>120000</v>
          </cell>
          <cell r="K660" t="str">
            <v>TD24BDJ1</v>
          </cell>
        </row>
        <row r="661">
          <cell r="B661" t="str">
            <v xml:space="preserve">     c.설 명 판</v>
          </cell>
          <cell r="C661" t="str">
            <v>(황동,350×250×10㎜)</v>
          </cell>
          <cell r="D661">
            <v>2</v>
          </cell>
          <cell r="E661" t="str">
            <v>개</v>
          </cell>
          <cell r="F661">
            <v>106000</v>
          </cell>
          <cell r="G661">
            <v>145782</v>
          </cell>
          <cell r="H661">
            <v>106275.07799999999</v>
          </cell>
          <cell r="I661">
            <v>1000</v>
          </cell>
          <cell r="J661">
            <v>212000</v>
          </cell>
          <cell r="K661" t="str">
            <v>TD24CDJ1</v>
          </cell>
        </row>
        <row r="662">
          <cell r="B662" t="str">
            <v xml:space="preserve">  3.17T.B.M설치</v>
          </cell>
          <cell r="D662">
            <v>1</v>
          </cell>
          <cell r="E662" t="str">
            <v>개</v>
          </cell>
          <cell r="F662">
            <v>15000</v>
          </cell>
          <cell r="G662">
            <v>20475</v>
          </cell>
          <cell r="H662">
            <v>14926.275</v>
          </cell>
          <cell r="I662">
            <v>1000</v>
          </cell>
          <cell r="J662">
            <v>15000</v>
          </cell>
          <cell r="K662" t="str">
            <v>TD26SE1</v>
          </cell>
        </row>
        <row r="663">
          <cell r="B663" t="str">
            <v xml:space="preserve">  3.18낙하물방지공</v>
          </cell>
          <cell r="D663">
            <v>1319</v>
          </cell>
          <cell r="E663" t="str">
            <v>M2</v>
          </cell>
          <cell r="F663">
            <v>2200</v>
          </cell>
          <cell r="G663">
            <v>3067</v>
          </cell>
          <cell r="H663">
            <v>2235.8429999999998</v>
          </cell>
          <cell r="I663">
            <v>100</v>
          </cell>
          <cell r="J663">
            <v>2901800</v>
          </cell>
          <cell r="K663" t="str">
            <v>TD55SE1</v>
          </cell>
        </row>
        <row r="664">
          <cell r="B664" t="str">
            <v xml:space="preserve">  3.19난간및전선관설치</v>
          </cell>
          <cell r="D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</row>
        <row r="665">
          <cell r="B665" t="str">
            <v xml:space="preserve">     a.난    간</v>
          </cell>
          <cell r="C665" t="str">
            <v>(알미늄)</v>
          </cell>
          <cell r="D665">
            <v>142</v>
          </cell>
          <cell r="E665" t="str">
            <v>M</v>
          </cell>
          <cell r="F665">
            <v>103000</v>
          </cell>
          <cell r="G665">
            <v>140800</v>
          </cell>
          <cell r="H665">
            <v>102643.2</v>
          </cell>
          <cell r="I665">
            <v>1000</v>
          </cell>
          <cell r="J665">
            <v>14626000</v>
          </cell>
          <cell r="K665" t="str">
            <v>TD30ASE04</v>
          </cell>
        </row>
        <row r="666">
          <cell r="B666" t="str">
            <v xml:space="preserve">     b.전 선 관</v>
          </cell>
          <cell r="C666" t="str">
            <v>강관 φ100mm</v>
          </cell>
          <cell r="D666">
            <v>284</v>
          </cell>
          <cell r="E666" t="str">
            <v>M</v>
          </cell>
          <cell r="F666">
            <v>3700</v>
          </cell>
          <cell r="G666">
            <v>5017</v>
          </cell>
          <cell r="H666">
            <v>3657.393</v>
          </cell>
          <cell r="I666">
            <v>100</v>
          </cell>
          <cell r="J666">
            <v>1050800</v>
          </cell>
          <cell r="K666" t="str">
            <v>TD30BDJ10</v>
          </cell>
        </row>
        <row r="667">
          <cell r="B667" t="str">
            <v xml:space="preserve">  3.20P.C BEAM교</v>
          </cell>
          <cell r="D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</row>
        <row r="668">
          <cell r="B668" t="str">
            <v xml:space="preserve">     a.P.C BEAM제작</v>
          </cell>
          <cell r="C668" t="str">
            <v>(L = 30m)</v>
          </cell>
          <cell r="D668">
            <v>20</v>
          </cell>
          <cell r="E668" t="str">
            <v>본</v>
          </cell>
          <cell r="F668">
            <v>8760000</v>
          </cell>
          <cell r="G668">
            <v>12020921</v>
          </cell>
          <cell r="H668">
            <v>8763251.409</v>
          </cell>
          <cell r="I668">
            <v>10000</v>
          </cell>
          <cell r="J668">
            <v>175200000</v>
          </cell>
          <cell r="K668" t="str">
            <v>TD32DJ0130</v>
          </cell>
        </row>
        <row r="669">
          <cell r="B669" t="str">
            <v xml:space="preserve">     b.P.C BEAM가설</v>
          </cell>
          <cell r="C669" t="str">
            <v>(L=30m)</v>
          </cell>
          <cell r="D669">
            <v>20</v>
          </cell>
          <cell r="E669" t="str">
            <v>본</v>
          </cell>
          <cell r="F669">
            <v>913000</v>
          </cell>
          <cell r="G669">
            <v>1252843</v>
          </cell>
          <cell r="H669">
            <v>913322.54700000002</v>
          </cell>
          <cell r="I669">
            <v>1000</v>
          </cell>
          <cell r="J669">
            <v>18260000</v>
          </cell>
          <cell r="K669" t="str">
            <v>TD32DJ30</v>
          </cell>
        </row>
        <row r="670">
          <cell r="B670" t="str">
            <v xml:space="preserve">     c.P.C BEAM도괴방지책</v>
          </cell>
          <cell r="D670">
            <v>20</v>
          </cell>
          <cell r="E670" t="str">
            <v>본</v>
          </cell>
          <cell r="F670">
            <v>119000</v>
          </cell>
          <cell r="G670">
            <v>162603</v>
          </cell>
          <cell r="H670">
            <v>118537.587</v>
          </cell>
          <cell r="I670">
            <v>1000</v>
          </cell>
          <cell r="J670">
            <v>2380000</v>
          </cell>
          <cell r="K670" t="str">
            <v>TD32DJG01</v>
          </cell>
        </row>
        <row r="671">
          <cell r="B671" t="str">
            <v xml:space="preserve">  3.21옹벽배수시설</v>
          </cell>
          <cell r="D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</row>
        <row r="672">
          <cell r="B672" t="str">
            <v xml:space="preserve">     a.PVC PIPE</v>
          </cell>
          <cell r="C672" t="str">
            <v>(φ100mm)</v>
          </cell>
          <cell r="D672">
            <v>13</v>
          </cell>
          <cell r="E672" t="str">
            <v>M</v>
          </cell>
          <cell r="F672">
            <v>3700</v>
          </cell>
          <cell r="G672">
            <v>5017</v>
          </cell>
          <cell r="H672">
            <v>3657.393</v>
          </cell>
          <cell r="I672">
            <v>100</v>
          </cell>
          <cell r="J672">
            <v>48100</v>
          </cell>
          <cell r="K672" t="str">
            <v>SD15DSE10</v>
          </cell>
        </row>
        <row r="673">
          <cell r="B673" t="str">
            <v xml:space="preserve">     b.DRAIN BOARD</v>
          </cell>
          <cell r="D673">
            <v>254</v>
          </cell>
          <cell r="E673" t="str">
            <v>M2</v>
          </cell>
          <cell r="F673">
            <v>470</v>
          </cell>
          <cell r="G673">
            <v>639</v>
          </cell>
          <cell r="H673">
            <v>465.83099999999996</v>
          </cell>
          <cell r="I673">
            <v>10</v>
          </cell>
          <cell r="J673">
            <v>119380</v>
          </cell>
          <cell r="K673" t="str">
            <v>TD20ADJ2</v>
          </cell>
        </row>
        <row r="674">
          <cell r="B674" t="str">
            <v xml:space="preserve">     c.부 직 포</v>
          </cell>
          <cell r="D674">
            <v>254</v>
          </cell>
          <cell r="E674" t="str">
            <v>M2</v>
          </cell>
          <cell r="F674">
            <v>700</v>
          </cell>
          <cell r="G674">
            <v>966</v>
          </cell>
          <cell r="H674">
            <v>704.21399999999994</v>
          </cell>
          <cell r="I674">
            <v>10</v>
          </cell>
          <cell r="J674">
            <v>177800</v>
          </cell>
          <cell r="K674" t="str">
            <v>SD15PSE1</v>
          </cell>
        </row>
        <row r="675">
          <cell r="B675" t="str">
            <v xml:space="preserve">  3.22시공이음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  <cell r="J675">
            <v>0</v>
          </cell>
        </row>
        <row r="676">
          <cell r="B676" t="str">
            <v xml:space="preserve">     a.스치로폴</v>
          </cell>
          <cell r="C676" t="str">
            <v>(t=10mm)</v>
          </cell>
          <cell r="D676">
            <v>34</v>
          </cell>
          <cell r="E676" t="str">
            <v>M2</v>
          </cell>
          <cell r="F676">
            <v>680</v>
          </cell>
          <cell r="G676">
            <v>926</v>
          </cell>
          <cell r="H676">
            <v>675.05399999999997</v>
          </cell>
          <cell r="I676">
            <v>10</v>
          </cell>
          <cell r="J676">
            <v>23120</v>
          </cell>
          <cell r="K676" t="str">
            <v>TD13BSE01</v>
          </cell>
        </row>
        <row r="677">
          <cell r="B677" t="str">
            <v xml:space="preserve">     b.스치로폴</v>
          </cell>
          <cell r="C677" t="str">
            <v>(t=20mm)</v>
          </cell>
          <cell r="D677">
            <v>23</v>
          </cell>
          <cell r="E677" t="str">
            <v>M2</v>
          </cell>
          <cell r="F677">
            <v>1400</v>
          </cell>
          <cell r="G677">
            <v>1853</v>
          </cell>
          <cell r="H677">
            <v>1350.837</v>
          </cell>
          <cell r="I677">
            <v>100</v>
          </cell>
          <cell r="J677">
            <v>32200</v>
          </cell>
          <cell r="K677" t="str">
            <v>TD13BSE02</v>
          </cell>
        </row>
        <row r="678">
          <cell r="B678" t="str">
            <v>G.용암2교</v>
          </cell>
          <cell r="D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530950014</v>
          </cell>
        </row>
        <row r="679">
          <cell r="B679" t="str">
            <v xml:space="preserve">  3.01구조물터파기</v>
          </cell>
          <cell r="D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</row>
        <row r="680">
          <cell r="B680" t="str">
            <v xml:space="preserve">     a.육상토사</v>
          </cell>
          <cell r="D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</row>
        <row r="681">
          <cell r="B681" t="str">
            <v xml:space="preserve">       -1.    "</v>
          </cell>
          <cell r="C681" t="str">
            <v>(0 ~ 4m)</v>
          </cell>
          <cell r="D681">
            <v>2038</v>
          </cell>
          <cell r="E681" t="str">
            <v>M3</v>
          </cell>
          <cell r="F681">
            <v>2800</v>
          </cell>
          <cell r="G681">
            <v>3834</v>
          </cell>
          <cell r="H681">
            <v>2794.9859999999999</v>
          </cell>
          <cell r="I681">
            <v>100</v>
          </cell>
          <cell r="J681">
            <v>5706400</v>
          </cell>
          <cell r="K681" t="str">
            <v>TD03DJA04</v>
          </cell>
        </row>
        <row r="682">
          <cell r="B682" t="str">
            <v xml:space="preserve">     b.되메우기및다짐</v>
          </cell>
          <cell r="C682" t="str">
            <v>(기계70%,인력30%)</v>
          </cell>
          <cell r="D682">
            <v>1196</v>
          </cell>
          <cell r="E682" t="str">
            <v>M3</v>
          </cell>
          <cell r="F682">
            <v>2400</v>
          </cell>
          <cell r="G682">
            <v>3331</v>
          </cell>
          <cell r="H682">
            <v>2428.299</v>
          </cell>
          <cell r="I682">
            <v>100</v>
          </cell>
          <cell r="J682">
            <v>2870400</v>
          </cell>
          <cell r="K682" t="str">
            <v>TD03SEF0</v>
          </cell>
        </row>
        <row r="683">
          <cell r="B683" t="str">
            <v xml:space="preserve">     c.뒷채움</v>
          </cell>
          <cell r="C683" t="str">
            <v>(보조기층재)</v>
          </cell>
          <cell r="D683">
            <v>1796</v>
          </cell>
          <cell r="E683" t="str">
            <v>M3</v>
          </cell>
          <cell r="F683">
            <v>23000</v>
          </cell>
          <cell r="G683">
            <v>31443</v>
          </cell>
          <cell r="H683">
            <v>22921.947</v>
          </cell>
          <cell r="I683">
            <v>1000</v>
          </cell>
          <cell r="J683">
            <v>41308000</v>
          </cell>
          <cell r="K683" t="str">
            <v>SD15FDJ31</v>
          </cell>
        </row>
        <row r="684">
          <cell r="B684" t="str">
            <v xml:space="preserve">     d.앞 성 토</v>
          </cell>
          <cell r="C684" t="str">
            <v>백호우0.7m3</v>
          </cell>
          <cell r="D684">
            <v>304</v>
          </cell>
          <cell r="E684" t="str">
            <v>㎥</v>
          </cell>
          <cell r="F684">
            <v>510</v>
          </cell>
          <cell r="G684">
            <v>703</v>
          </cell>
          <cell r="H684">
            <v>512.48699999999997</v>
          </cell>
          <cell r="I684">
            <v>10</v>
          </cell>
          <cell r="J684">
            <v>155040</v>
          </cell>
          <cell r="K684" t="str">
            <v>TD04SEA02</v>
          </cell>
        </row>
        <row r="685">
          <cell r="B685" t="str">
            <v xml:space="preserve">  3.02강관파일</v>
          </cell>
          <cell r="D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</row>
        <row r="686">
          <cell r="B686" t="str">
            <v xml:space="preserve">     a.자 재 비</v>
          </cell>
          <cell r="C686" t="str">
            <v>φ508.0x12.0㎜</v>
          </cell>
          <cell r="D686">
            <v>1335</v>
          </cell>
          <cell r="E686" t="str">
            <v>M</v>
          </cell>
          <cell r="F686">
            <v>49000</v>
          </cell>
          <cell r="G686">
            <v>67520</v>
          </cell>
          <cell r="H686">
            <v>49222.080000000002</v>
          </cell>
          <cell r="I686">
            <v>1000</v>
          </cell>
          <cell r="J686">
            <v>65415000</v>
          </cell>
          <cell r="K686" t="str">
            <v>MD0440609</v>
          </cell>
        </row>
        <row r="687">
          <cell r="B687" t="str">
            <v xml:space="preserve">     b.수 직 항</v>
          </cell>
          <cell r="C687" t="str">
            <v>(φ508mm,t=12㎜)</v>
          </cell>
          <cell r="D687">
            <v>1219</v>
          </cell>
          <cell r="E687" t="str">
            <v>M</v>
          </cell>
          <cell r="F687">
            <v>5700</v>
          </cell>
          <cell r="G687">
            <v>7794</v>
          </cell>
          <cell r="H687">
            <v>5681.826</v>
          </cell>
          <cell r="I687">
            <v>100</v>
          </cell>
          <cell r="J687">
            <v>6948300</v>
          </cell>
          <cell r="K687" t="str">
            <v>TD09B4SE02</v>
          </cell>
        </row>
        <row r="688">
          <cell r="B688" t="str">
            <v xml:space="preserve">     c.두부및선단보강</v>
          </cell>
          <cell r="C688" t="str">
            <v>(φ508㎜,t=12mm)</v>
          </cell>
          <cell r="D688">
            <v>212</v>
          </cell>
          <cell r="E688" t="str">
            <v>본</v>
          </cell>
          <cell r="F688">
            <v>201000</v>
          </cell>
          <cell r="G688">
            <v>275167</v>
          </cell>
          <cell r="H688">
            <v>200596.74299999999</v>
          </cell>
          <cell r="I688">
            <v>1000</v>
          </cell>
          <cell r="J688">
            <v>42612000</v>
          </cell>
          <cell r="K688" t="str">
            <v>TD09C4SE1</v>
          </cell>
        </row>
        <row r="689">
          <cell r="B689" t="str">
            <v xml:space="preserve">  3.03거 푸 집</v>
          </cell>
          <cell r="D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</row>
        <row r="690">
          <cell r="B690" t="str">
            <v xml:space="preserve">     a.합판거푸집</v>
          </cell>
          <cell r="D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</row>
        <row r="691">
          <cell r="B691" t="str">
            <v xml:space="preserve">       -1.      ″</v>
          </cell>
          <cell r="C691" t="str">
            <v>(3회, 0~ 7m)</v>
          </cell>
          <cell r="D691">
            <v>2505</v>
          </cell>
          <cell r="E691" t="str">
            <v>M2</v>
          </cell>
          <cell r="F691">
            <v>13000</v>
          </cell>
          <cell r="G691">
            <v>18459</v>
          </cell>
          <cell r="H691">
            <v>13456.610999999999</v>
          </cell>
          <cell r="I691">
            <v>1000</v>
          </cell>
          <cell r="J691">
            <v>32565000</v>
          </cell>
          <cell r="K691" t="str">
            <v>SB12DJ307</v>
          </cell>
        </row>
        <row r="692">
          <cell r="B692" t="str">
            <v xml:space="preserve">       -3.      〃</v>
          </cell>
          <cell r="C692" t="str">
            <v>(4회)</v>
          </cell>
          <cell r="D692">
            <v>532</v>
          </cell>
          <cell r="E692" t="str">
            <v>M2</v>
          </cell>
          <cell r="F692">
            <v>12000</v>
          </cell>
          <cell r="G692">
            <v>15788</v>
          </cell>
          <cell r="H692">
            <v>11509.451999999999</v>
          </cell>
          <cell r="I692">
            <v>1000</v>
          </cell>
          <cell r="J692">
            <v>6384000</v>
          </cell>
          <cell r="K692" t="str">
            <v>SB12IS407</v>
          </cell>
        </row>
        <row r="693">
          <cell r="B693" t="str">
            <v xml:space="preserve">       -4.      〃</v>
          </cell>
          <cell r="C693" t="str">
            <v>(6회)</v>
          </cell>
          <cell r="D693">
            <v>3</v>
          </cell>
          <cell r="E693" t="str">
            <v>M2</v>
          </cell>
          <cell r="F693">
            <v>9400</v>
          </cell>
          <cell r="G693">
            <v>12934</v>
          </cell>
          <cell r="H693">
            <v>9428.8860000000004</v>
          </cell>
          <cell r="I693">
            <v>100</v>
          </cell>
          <cell r="J693">
            <v>28200</v>
          </cell>
          <cell r="K693" t="str">
            <v>SB12IS607</v>
          </cell>
        </row>
        <row r="694">
          <cell r="B694" t="str">
            <v xml:space="preserve">  3.04강관비계</v>
          </cell>
          <cell r="D694">
            <v>1</v>
          </cell>
          <cell r="E694" t="str">
            <v>식</v>
          </cell>
          <cell r="F694">
            <v>10900000</v>
          </cell>
          <cell r="G694">
            <v>14961690</v>
          </cell>
          <cell r="H694">
            <v>10907072.01</v>
          </cell>
          <cell r="I694">
            <v>100000</v>
          </cell>
          <cell r="J694">
            <v>10900000</v>
          </cell>
          <cell r="K694" t="str">
            <v>SB16ASF15</v>
          </cell>
        </row>
        <row r="695">
          <cell r="B695" t="str">
            <v xml:space="preserve">  3.05동 바 리</v>
          </cell>
          <cell r="D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</row>
        <row r="696">
          <cell r="B696" t="str">
            <v xml:space="preserve">     a.        "</v>
          </cell>
          <cell r="C696" t="str">
            <v>(동바리:목재4회)</v>
          </cell>
          <cell r="D696">
            <v>1</v>
          </cell>
          <cell r="E696" t="str">
            <v>식</v>
          </cell>
          <cell r="F696">
            <v>10200000</v>
          </cell>
          <cell r="G696">
            <v>14012554</v>
          </cell>
          <cell r="H696">
            <v>10215151.866</v>
          </cell>
          <cell r="I696">
            <v>100000</v>
          </cell>
          <cell r="J696">
            <v>10200000</v>
          </cell>
          <cell r="K696" t="str">
            <v>SB17BIS47</v>
          </cell>
        </row>
        <row r="697">
          <cell r="B697" t="str">
            <v xml:space="preserve">     b.        "</v>
          </cell>
          <cell r="C697" t="str">
            <v>(강관동바리)</v>
          </cell>
          <cell r="D697">
            <v>1</v>
          </cell>
          <cell r="E697" t="str">
            <v>식</v>
          </cell>
          <cell r="F697">
            <v>3200000</v>
          </cell>
          <cell r="G697">
            <v>4390845</v>
          </cell>
          <cell r="H697">
            <v>3200926.0049999999</v>
          </cell>
          <cell r="I697">
            <v>10000</v>
          </cell>
          <cell r="J697">
            <v>3200000</v>
          </cell>
          <cell r="K697" t="str">
            <v>TD12BSE17</v>
          </cell>
        </row>
        <row r="698">
          <cell r="B698" t="str">
            <v xml:space="preserve">  3.06철근가공조립</v>
          </cell>
          <cell r="D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</row>
        <row r="699">
          <cell r="B699" t="str">
            <v xml:space="preserve">     a.         ″</v>
          </cell>
          <cell r="C699" t="str">
            <v>(보 통)</v>
          </cell>
          <cell r="D699">
            <v>196.67699999999999</v>
          </cell>
          <cell r="E699" t="str">
            <v>ton</v>
          </cell>
          <cell r="F699">
            <v>266000</v>
          </cell>
          <cell r="G699">
            <v>364731</v>
          </cell>
          <cell r="H699">
            <v>265888.89899999998</v>
          </cell>
          <cell r="I699">
            <v>1000</v>
          </cell>
          <cell r="J699">
            <v>52316082</v>
          </cell>
          <cell r="K699" t="str">
            <v>SB09SE02</v>
          </cell>
        </row>
        <row r="700">
          <cell r="B700" t="str">
            <v xml:space="preserve">     b.         ″</v>
          </cell>
          <cell r="C700" t="str">
            <v>(복 잡)</v>
          </cell>
          <cell r="D700">
            <v>89.03</v>
          </cell>
          <cell r="E700" t="str">
            <v>ton</v>
          </cell>
          <cell r="F700">
            <v>334000</v>
          </cell>
          <cell r="G700">
            <v>457586</v>
          </cell>
          <cell r="H700">
            <v>333580.19400000002</v>
          </cell>
          <cell r="I700">
            <v>1000</v>
          </cell>
          <cell r="J700">
            <v>29736020</v>
          </cell>
          <cell r="K700" t="str">
            <v>SB09SE03</v>
          </cell>
        </row>
        <row r="701">
          <cell r="B701" t="str">
            <v xml:space="preserve">  3.07스페이샤설치</v>
          </cell>
          <cell r="D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</row>
        <row r="702">
          <cell r="B702" t="str">
            <v xml:space="preserve">     a.         ″</v>
          </cell>
          <cell r="C702" t="str">
            <v>(수평)</v>
          </cell>
          <cell r="D702">
            <v>1167</v>
          </cell>
          <cell r="E702" t="str">
            <v>M2</v>
          </cell>
          <cell r="F702">
            <v>15</v>
          </cell>
          <cell r="G702">
            <v>21</v>
          </cell>
          <cell r="H702">
            <v>15.308999999999999</v>
          </cell>
          <cell r="I702">
            <v>1</v>
          </cell>
          <cell r="J702">
            <v>17505</v>
          </cell>
          <cell r="K702" t="str">
            <v>SD15EDJ1</v>
          </cell>
        </row>
        <row r="703">
          <cell r="B703" t="str">
            <v xml:space="preserve">     b.         ″</v>
          </cell>
          <cell r="C703" t="str">
            <v>(수직)</v>
          </cell>
          <cell r="D703">
            <v>753</v>
          </cell>
          <cell r="E703" t="str">
            <v>M2</v>
          </cell>
          <cell r="F703">
            <v>15</v>
          </cell>
          <cell r="G703">
            <v>21</v>
          </cell>
          <cell r="H703">
            <v>15.308999999999999</v>
          </cell>
          <cell r="I703">
            <v>1</v>
          </cell>
          <cell r="J703">
            <v>11295</v>
          </cell>
          <cell r="K703" t="str">
            <v>SD15EDJ3</v>
          </cell>
        </row>
        <row r="704">
          <cell r="B704" t="str">
            <v xml:space="preserve">  3.08콘크리트타설공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  <cell r="J704">
            <v>0</v>
          </cell>
        </row>
        <row r="705">
          <cell r="B705" t="str">
            <v xml:space="preserve">     a.펌프카</v>
          </cell>
          <cell r="C705" t="str">
            <v>철근(25-270-12)</v>
          </cell>
          <cell r="D705">
            <v>195</v>
          </cell>
          <cell r="E705" t="str">
            <v>M3</v>
          </cell>
          <cell r="F705">
            <v>44000</v>
          </cell>
          <cell r="G705">
            <v>60581</v>
          </cell>
          <cell r="H705">
            <v>44163.548999999999</v>
          </cell>
          <cell r="I705">
            <v>1000</v>
          </cell>
          <cell r="J705">
            <v>8580000</v>
          </cell>
          <cell r="K705" t="str">
            <v>SB11IS11</v>
          </cell>
        </row>
        <row r="706">
          <cell r="B706" t="str">
            <v xml:space="preserve">     b.펌프카</v>
          </cell>
          <cell r="C706" t="str">
            <v>철근(25-240-12)</v>
          </cell>
          <cell r="D706">
            <v>1551</v>
          </cell>
          <cell r="E706" t="str">
            <v>M3</v>
          </cell>
          <cell r="F706">
            <v>39000</v>
          </cell>
          <cell r="G706">
            <v>54140</v>
          </cell>
          <cell r="H706">
            <v>39468.06</v>
          </cell>
          <cell r="I706">
            <v>1000</v>
          </cell>
          <cell r="J706">
            <v>60489000</v>
          </cell>
          <cell r="K706" t="str">
            <v>SB11IS41</v>
          </cell>
        </row>
        <row r="707">
          <cell r="B707" t="str">
            <v xml:space="preserve">     c.콘크리트 타설</v>
          </cell>
          <cell r="C707" t="str">
            <v>무근(40-160-8)</v>
          </cell>
          <cell r="D707">
            <v>77</v>
          </cell>
          <cell r="E707" t="str">
            <v>M3</v>
          </cell>
          <cell r="F707">
            <v>41000</v>
          </cell>
          <cell r="G707">
            <v>56901</v>
          </cell>
          <cell r="H707">
            <v>41480.828999999998</v>
          </cell>
          <cell r="I707">
            <v>1000</v>
          </cell>
          <cell r="J707">
            <v>3157000</v>
          </cell>
          <cell r="K707" t="str">
            <v>SB11IS85</v>
          </cell>
        </row>
        <row r="708">
          <cell r="B708" t="str">
            <v xml:space="preserve">  3.09표면처리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  <cell r="J708">
            <v>0</v>
          </cell>
        </row>
        <row r="709">
          <cell r="B709" t="str">
            <v xml:space="preserve">     a.슬래브양생</v>
          </cell>
          <cell r="D709">
            <v>585</v>
          </cell>
          <cell r="E709" t="str">
            <v>M2</v>
          </cell>
          <cell r="F709">
            <v>260</v>
          </cell>
          <cell r="G709">
            <v>350</v>
          </cell>
          <cell r="H709">
            <v>255.15</v>
          </cell>
          <cell r="I709">
            <v>10</v>
          </cell>
          <cell r="J709">
            <v>152100</v>
          </cell>
          <cell r="K709" t="str">
            <v>TD17ASE1</v>
          </cell>
        </row>
        <row r="710">
          <cell r="B710" t="str">
            <v xml:space="preserve">     b.슬래브면고르기</v>
          </cell>
          <cell r="D710">
            <v>585</v>
          </cell>
          <cell r="E710" t="str">
            <v>M2</v>
          </cell>
          <cell r="F710">
            <v>230</v>
          </cell>
          <cell r="G710">
            <v>322</v>
          </cell>
          <cell r="H710">
            <v>234.738</v>
          </cell>
          <cell r="I710">
            <v>10</v>
          </cell>
          <cell r="J710">
            <v>134550</v>
          </cell>
          <cell r="K710" t="str">
            <v>TD17BDJ1</v>
          </cell>
        </row>
        <row r="711">
          <cell r="B711" t="str">
            <v xml:space="preserve">  3.10교면방수</v>
          </cell>
          <cell r="C711" t="str">
            <v>(도막식)</v>
          </cell>
          <cell r="D711">
            <v>585</v>
          </cell>
          <cell r="E711" t="str">
            <v>M2</v>
          </cell>
          <cell r="F711">
            <v>13000</v>
          </cell>
          <cell r="G711">
            <v>18440</v>
          </cell>
          <cell r="H711">
            <v>13442.76</v>
          </cell>
          <cell r="I711">
            <v>1000</v>
          </cell>
          <cell r="J711">
            <v>7605000</v>
          </cell>
          <cell r="K711" t="str">
            <v>TD20ASE3</v>
          </cell>
        </row>
        <row r="712">
          <cell r="B712" t="str">
            <v xml:space="preserve">  3.11교좌장치</v>
          </cell>
          <cell r="D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</row>
        <row r="713">
          <cell r="B713" t="str">
            <v xml:space="preserve">     a.고 정 단</v>
          </cell>
          <cell r="C713" t="str">
            <v>(탄성받침,135ton)</v>
          </cell>
          <cell r="D713">
            <v>2</v>
          </cell>
          <cell r="E713" t="str">
            <v>조</v>
          </cell>
          <cell r="F713">
            <v>832000</v>
          </cell>
          <cell r="G713">
            <v>1141972</v>
          </cell>
          <cell r="H713">
            <v>832497.58799999999</v>
          </cell>
          <cell r="I713">
            <v>1000</v>
          </cell>
          <cell r="J713">
            <v>1664000</v>
          </cell>
          <cell r="K713" t="str">
            <v>TD18SDM13E</v>
          </cell>
        </row>
        <row r="714">
          <cell r="B714" t="str">
            <v xml:space="preserve">     b.일 방 향</v>
          </cell>
          <cell r="C714" t="str">
            <v>(탄성받침,135ton)</v>
          </cell>
          <cell r="D714">
            <v>10</v>
          </cell>
          <cell r="E714" t="str">
            <v>조</v>
          </cell>
          <cell r="F714">
            <v>828000</v>
          </cell>
          <cell r="G714">
            <v>1135972</v>
          </cell>
          <cell r="H714">
            <v>828123.58799999999</v>
          </cell>
          <cell r="I714">
            <v>1000</v>
          </cell>
          <cell r="J714">
            <v>8280000</v>
          </cell>
          <cell r="K714" t="str">
            <v>TD18SDM13F</v>
          </cell>
        </row>
        <row r="715">
          <cell r="B715" t="str">
            <v xml:space="preserve">     c.양 방 향</v>
          </cell>
          <cell r="C715" t="str">
            <v>(탄성받침,135ton)</v>
          </cell>
          <cell r="D715">
            <v>8</v>
          </cell>
          <cell r="E715" t="str">
            <v>조</v>
          </cell>
          <cell r="F715">
            <v>828000</v>
          </cell>
          <cell r="G715">
            <v>1135972</v>
          </cell>
          <cell r="H715">
            <v>828123.58799999999</v>
          </cell>
          <cell r="I715">
            <v>1000</v>
          </cell>
          <cell r="J715">
            <v>6624000</v>
          </cell>
          <cell r="K715" t="str">
            <v>TD18SDM13G</v>
          </cell>
        </row>
        <row r="716">
          <cell r="B716" t="str">
            <v xml:space="preserve">  3.12신축이음</v>
          </cell>
          <cell r="D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</row>
        <row r="717">
          <cell r="B717" t="str">
            <v xml:space="preserve">     a.      ″</v>
          </cell>
          <cell r="C717" t="str">
            <v>(No. 35)</v>
          </cell>
          <cell r="D717">
            <v>19</v>
          </cell>
          <cell r="E717" t="str">
            <v>M</v>
          </cell>
          <cell r="F717">
            <v>141000</v>
          </cell>
          <cell r="G717">
            <v>192767</v>
          </cell>
          <cell r="H717">
            <v>140527.14300000001</v>
          </cell>
          <cell r="I717">
            <v>1000</v>
          </cell>
          <cell r="J717">
            <v>2679000</v>
          </cell>
          <cell r="K717" t="str">
            <v>TD19ADJ05</v>
          </cell>
        </row>
        <row r="718">
          <cell r="B718" t="str">
            <v xml:space="preserve">     b.      ″</v>
          </cell>
          <cell r="C718" t="str">
            <v>(No. 80)</v>
          </cell>
          <cell r="D718">
            <v>19</v>
          </cell>
          <cell r="E718" t="str">
            <v>M</v>
          </cell>
          <cell r="F718">
            <v>365000</v>
          </cell>
          <cell r="G718">
            <v>500767</v>
          </cell>
          <cell r="H718">
            <v>365059.14299999998</v>
          </cell>
          <cell r="I718">
            <v>1000</v>
          </cell>
          <cell r="J718">
            <v>6935000</v>
          </cell>
          <cell r="K718" t="str">
            <v>TD19ADJ08</v>
          </cell>
        </row>
        <row r="719">
          <cell r="B719" t="str">
            <v xml:space="preserve">  3.13다웰바설치</v>
          </cell>
          <cell r="C719" t="str">
            <v>D=25, ℓ=600mm</v>
          </cell>
          <cell r="D719">
            <v>96</v>
          </cell>
          <cell r="E719" t="str">
            <v>개</v>
          </cell>
          <cell r="F719">
            <v>2100</v>
          </cell>
          <cell r="G719">
            <v>2919</v>
          </cell>
          <cell r="H719">
            <v>2127.951</v>
          </cell>
          <cell r="I719">
            <v>100</v>
          </cell>
          <cell r="J719">
            <v>201600</v>
          </cell>
          <cell r="K719" t="str">
            <v>TD21ADJ1</v>
          </cell>
        </row>
        <row r="720">
          <cell r="B720" t="str">
            <v xml:space="preserve">  3.14무수축몰탈</v>
          </cell>
          <cell r="D720">
            <v>0.98399999999999999</v>
          </cell>
          <cell r="E720" t="str">
            <v>M3</v>
          </cell>
          <cell r="F720">
            <v>55000</v>
          </cell>
          <cell r="G720">
            <v>76101</v>
          </cell>
          <cell r="H720">
            <v>55477.629000000001</v>
          </cell>
          <cell r="I720">
            <v>1000</v>
          </cell>
          <cell r="J720">
            <v>54120</v>
          </cell>
          <cell r="K720" t="str">
            <v>TD22ADJ1</v>
          </cell>
        </row>
        <row r="721">
          <cell r="B721" t="str">
            <v xml:space="preserve">  3.15무수축콘크리트</v>
          </cell>
          <cell r="D721">
            <v>4.3339999999999996</v>
          </cell>
          <cell r="E721" t="str">
            <v>M3</v>
          </cell>
          <cell r="F721">
            <v>123000</v>
          </cell>
          <cell r="G721">
            <v>169050</v>
          </cell>
          <cell r="H721">
            <v>123237.45</v>
          </cell>
          <cell r="I721">
            <v>1000</v>
          </cell>
          <cell r="J721">
            <v>533082</v>
          </cell>
          <cell r="K721" t="str">
            <v>TD22BDJ1</v>
          </cell>
        </row>
        <row r="722">
          <cell r="B722" t="str">
            <v xml:space="preserve">  3.16교면배수시설공</v>
          </cell>
          <cell r="C722" t="str">
            <v>하천용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  <cell r="J722">
            <v>0</v>
          </cell>
        </row>
        <row r="723">
          <cell r="B723" t="str">
            <v xml:space="preserve">     a.교면집수구</v>
          </cell>
          <cell r="C723" t="str">
            <v>주철</v>
          </cell>
          <cell r="D723">
            <v>6</v>
          </cell>
          <cell r="E723" t="str">
            <v>개</v>
          </cell>
          <cell r="F723">
            <v>59000</v>
          </cell>
          <cell r="G723">
            <v>80534</v>
          </cell>
          <cell r="H723">
            <v>58709.286</v>
          </cell>
          <cell r="I723">
            <v>1000</v>
          </cell>
          <cell r="J723">
            <v>354000</v>
          </cell>
          <cell r="K723" t="str">
            <v>TD23SE03</v>
          </cell>
        </row>
        <row r="724">
          <cell r="B724" t="str">
            <v xml:space="preserve">     b.연결배수구</v>
          </cell>
          <cell r="C724" t="str">
            <v>(아연도강관, φ150㎜)</v>
          </cell>
          <cell r="D724">
            <v>12</v>
          </cell>
          <cell r="E724" t="str">
            <v>M</v>
          </cell>
          <cell r="F724">
            <v>39000</v>
          </cell>
          <cell r="G724">
            <v>53881</v>
          </cell>
          <cell r="H724">
            <v>39279.248999999996</v>
          </cell>
          <cell r="I724">
            <v>1000</v>
          </cell>
          <cell r="J724">
            <v>468000</v>
          </cell>
          <cell r="K724" t="str">
            <v>TD23SE021</v>
          </cell>
        </row>
        <row r="725">
          <cell r="B725" t="str">
            <v xml:space="preserve">  3.17교량명판공</v>
          </cell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</row>
        <row r="726">
          <cell r="B726" t="str">
            <v xml:space="preserve">     a.교 명 주</v>
          </cell>
          <cell r="C726" t="str">
            <v>(화강석,600×600×1250mm)</v>
          </cell>
          <cell r="D726">
            <v>4</v>
          </cell>
          <cell r="E726" t="str">
            <v>개소</v>
          </cell>
          <cell r="F726">
            <v>864000</v>
          </cell>
          <cell r="G726">
            <v>1184775</v>
          </cell>
          <cell r="H726">
            <v>863700.97499999998</v>
          </cell>
          <cell r="I726">
            <v>1000</v>
          </cell>
          <cell r="J726">
            <v>3456000</v>
          </cell>
          <cell r="K726" t="str">
            <v>TD24ADJ1</v>
          </cell>
        </row>
        <row r="727">
          <cell r="B727" t="str">
            <v xml:space="preserve">     b.교 명 판</v>
          </cell>
          <cell r="C727" t="str">
            <v>(황동,450×200×10㎜)</v>
          </cell>
          <cell r="D727">
            <v>2</v>
          </cell>
          <cell r="E727" t="str">
            <v>개</v>
          </cell>
          <cell r="F727">
            <v>60000</v>
          </cell>
          <cell r="G727">
            <v>82022</v>
          </cell>
          <cell r="H727">
            <v>59794.038</v>
          </cell>
          <cell r="I727">
            <v>1000</v>
          </cell>
          <cell r="J727">
            <v>120000</v>
          </cell>
          <cell r="K727" t="str">
            <v>TD24BDJ1</v>
          </cell>
        </row>
        <row r="728">
          <cell r="B728" t="str">
            <v xml:space="preserve">     c.설 명 판</v>
          </cell>
          <cell r="C728" t="str">
            <v>(황동,350×250×10㎜)</v>
          </cell>
          <cell r="D728">
            <v>2</v>
          </cell>
          <cell r="E728" t="str">
            <v>개</v>
          </cell>
          <cell r="F728">
            <v>106000</v>
          </cell>
          <cell r="G728">
            <v>145782</v>
          </cell>
          <cell r="H728">
            <v>106275.07799999999</v>
          </cell>
          <cell r="I728">
            <v>1000</v>
          </cell>
          <cell r="J728">
            <v>212000</v>
          </cell>
          <cell r="K728" t="str">
            <v>TD24CDJ1</v>
          </cell>
        </row>
        <row r="729">
          <cell r="B729" t="str">
            <v xml:space="preserve">  3.18T.B.M설치</v>
          </cell>
          <cell r="D729">
            <v>1</v>
          </cell>
          <cell r="E729" t="str">
            <v>개</v>
          </cell>
          <cell r="F729">
            <v>15000</v>
          </cell>
          <cell r="G729">
            <v>20475</v>
          </cell>
          <cell r="H729">
            <v>14926.275</v>
          </cell>
          <cell r="I729">
            <v>1000</v>
          </cell>
          <cell r="J729">
            <v>15000</v>
          </cell>
          <cell r="K729" t="str">
            <v>TD26SE1</v>
          </cell>
        </row>
        <row r="730">
          <cell r="B730" t="str">
            <v xml:space="preserve">  3.19낙하물방지공</v>
          </cell>
          <cell r="D730">
            <v>659</v>
          </cell>
          <cell r="E730" t="str">
            <v>M2</v>
          </cell>
          <cell r="F730">
            <v>2200</v>
          </cell>
          <cell r="G730">
            <v>3067</v>
          </cell>
          <cell r="H730">
            <v>2235.8429999999998</v>
          </cell>
          <cell r="I730">
            <v>100</v>
          </cell>
          <cell r="J730">
            <v>1449800</v>
          </cell>
          <cell r="K730" t="str">
            <v>TD55SE1</v>
          </cell>
        </row>
        <row r="731">
          <cell r="B731" t="str">
            <v xml:space="preserve">  3.20난간및전선관설치</v>
          </cell>
          <cell r="D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</row>
        <row r="732">
          <cell r="B732" t="str">
            <v xml:space="preserve">     a.난    간</v>
          </cell>
          <cell r="C732" t="str">
            <v>(알미늄)</v>
          </cell>
          <cell r="D732">
            <v>82</v>
          </cell>
          <cell r="E732" t="str">
            <v>M</v>
          </cell>
          <cell r="F732">
            <v>103000</v>
          </cell>
          <cell r="G732">
            <v>140800</v>
          </cell>
          <cell r="H732">
            <v>102643.2</v>
          </cell>
          <cell r="I732">
            <v>1000</v>
          </cell>
          <cell r="J732">
            <v>8446000</v>
          </cell>
          <cell r="K732" t="str">
            <v>TD30ASE04</v>
          </cell>
        </row>
        <row r="733">
          <cell r="B733" t="str">
            <v xml:space="preserve">     b.전 선 관</v>
          </cell>
          <cell r="C733" t="str">
            <v>강관 φ100mm</v>
          </cell>
          <cell r="D733">
            <v>164</v>
          </cell>
          <cell r="E733" t="str">
            <v>M</v>
          </cell>
          <cell r="F733">
            <v>3700</v>
          </cell>
          <cell r="G733">
            <v>5017</v>
          </cell>
          <cell r="H733">
            <v>3657.393</v>
          </cell>
          <cell r="I733">
            <v>100</v>
          </cell>
          <cell r="J733">
            <v>606800</v>
          </cell>
          <cell r="K733" t="str">
            <v>TD30BDJ10</v>
          </cell>
        </row>
        <row r="734">
          <cell r="B734" t="str">
            <v xml:space="preserve">  3.21P.C BEAM교</v>
          </cell>
          <cell r="D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</row>
        <row r="735">
          <cell r="B735" t="str">
            <v xml:space="preserve">     a.P.C BEAM제작</v>
          </cell>
          <cell r="C735" t="str">
            <v>(L = 30m)</v>
          </cell>
          <cell r="D735">
            <v>10</v>
          </cell>
          <cell r="E735" t="str">
            <v>본</v>
          </cell>
          <cell r="F735">
            <v>8760000</v>
          </cell>
          <cell r="G735">
            <v>12020921</v>
          </cell>
          <cell r="H735">
            <v>8763251.409</v>
          </cell>
          <cell r="I735">
            <v>10000</v>
          </cell>
          <cell r="J735">
            <v>87600000</v>
          </cell>
          <cell r="K735" t="str">
            <v>TD32DJ0130</v>
          </cell>
        </row>
        <row r="736">
          <cell r="B736" t="str">
            <v xml:space="preserve">     b.P.C BEAM가설</v>
          </cell>
          <cell r="C736" t="str">
            <v>(L=30m)</v>
          </cell>
          <cell r="D736">
            <v>10</v>
          </cell>
          <cell r="E736" t="str">
            <v>본</v>
          </cell>
          <cell r="F736">
            <v>913000</v>
          </cell>
          <cell r="G736">
            <v>1252843</v>
          </cell>
          <cell r="H736">
            <v>913322.54700000002</v>
          </cell>
          <cell r="I736">
            <v>1000</v>
          </cell>
          <cell r="J736">
            <v>9130000</v>
          </cell>
          <cell r="K736" t="str">
            <v>TD32DJ30</v>
          </cell>
        </row>
        <row r="737">
          <cell r="B737" t="str">
            <v xml:space="preserve">     c.P.C BEAM도괴방지책</v>
          </cell>
          <cell r="D737">
            <v>10</v>
          </cell>
          <cell r="E737" t="str">
            <v>본</v>
          </cell>
          <cell r="F737">
            <v>119000</v>
          </cell>
          <cell r="G737">
            <v>162603</v>
          </cell>
          <cell r="H737">
            <v>118537.587</v>
          </cell>
          <cell r="I737">
            <v>1000</v>
          </cell>
          <cell r="J737">
            <v>1190000</v>
          </cell>
          <cell r="K737" t="str">
            <v>TD32DJG01</v>
          </cell>
        </row>
        <row r="738">
          <cell r="B738" t="str">
            <v xml:space="preserve">  3.22옹벽배수시설</v>
          </cell>
          <cell r="D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</row>
        <row r="739">
          <cell r="B739" t="str">
            <v xml:space="preserve">     a.PVC PIPE</v>
          </cell>
          <cell r="C739" t="str">
            <v>(φ100mm)</v>
          </cell>
          <cell r="D739">
            <v>13</v>
          </cell>
          <cell r="E739" t="str">
            <v>M</v>
          </cell>
          <cell r="F739">
            <v>3700</v>
          </cell>
          <cell r="G739">
            <v>5017</v>
          </cell>
          <cell r="H739">
            <v>3657.393</v>
          </cell>
          <cell r="I739">
            <v>100</v>
          </cell>
          <cell r="J739">
            <v>48100</v>
          </cell>
          <cell r="K739" t="str">
            <v>SD15DSE10</v>
          </cell>
        </row>
        <row r="740">
          <cell r="B740" t="str">
            <v xml:space="preserve">     b.DRAIN BOARD</v>
          </cell>
          <cell r="D740">
            <v>254</v>
          </cell>
          <cell r="E740" t="str">
            <v>M2</v>
          </cell>
          <cell r="F740">
            <v>470</v>
          </cell>
          <cell r="G740">
            <v>639</v>
          </cell>
          <cell r="H740">
            <v>465.83099999999996</v>
          </cell>
          <cell r="I740">
            <v>10</v>
          </cell>
          <cell r="J740">
            <v>119380</v>
          </cell>
          <cell r="K740" t="str">
            <v>TD20ADJ2</v>
          </cell>
        </row>
        <row r="741">
          <cell r="B741" t="str">
            <v xml:space="preserve">     c.부 직 포</v>
          </cell>
          <cell r="D741">
            <v>254</v>
          </cell>
          <cell r="E741" t="str">
            <v>M2</v>
          </cell>
          <cell r="F741">
            <v>700</v>
          </cell>
          <cell r="G741">
            <v>966</v>
          </cell>
          <cell r="H741">
            <v>704.21399999999994</v>
          </cell>
          <cell r="I741">
            <v>10</v>
          </cell>
          <cell r="J741">
            <v>177800</v>
          </cell>
          <cell r="K741" t="str">
            <v>SD15PSE1</v>
          </cell>
        </row>
        <row r="742">
          <cell r="B742" t="str">
            <v xml:space="preserve">  3.23시공이음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  <cell r="J742">
            <v>0</v>
          </cell>
        </row>
        <row r="743">
          <cell r="B743" t="str">
            <v xml:space="preserve">     a.스치로폴</v>
          </cell>
          <cell r="C743" t="str">
            <v>(t=10mm)</v>
          </cell>
          <cell r="D743">
            <v>93</v>
          </cell>
          <cell r="E743" t="str">
            <v>M2</v>
          </cell>
          <cell r="F743">
            <v>680</v>
          </cell>
          <cell r="G743">
            <v>926</v>
          </cell>
          <cell r="H743">
            <v>675.05399999999997</v>
          </cell>
          <cell r="I743">
            <v>10</v>
          </cell>
          <cell r="J743">
            <v>63240</v>
          </cell>
          <cell r="K743" t="str">
            <v>TD13BSE01</v>
          </cell>
        </row>
        <row r="744">
          <cell r="B744" t="str">
            <v xml:space="preserve">     b.스치로폴</v>
          </cell>
          <cell r="C744" t="str">
            <v>(t=20mm)</v>
          </cell>
          <cell r="D744">
            <v>23</v>
          </cell>
          <cell r="E744" t="str">
            <v>M2</v>
          </cell>
          <cell r="F744">
            <v>1400</v>
          </cell>
          <cell r="G744">
            <v>1853</v>
          </cell>
          <cell r="H744">
            <v>1350.837</v>
          </cell>
          <cell r="I744">
            <v>100</v>
          </cell>
          <cell r="J744">
            <v>32200</v>
          </cell>
          <cell r="K744" t="str">
            <v>TD13BSE02</v>
          </cell>
        </row>
        <row r="745">
          <cell r="B745" t="str">
            <v>H.용암1교</v>
          </cell>
          <cell r="D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500991369</v>
          </cell>
        </row>
        <row r="746">
          <cell r="B746" t="str">
            <v xml:space="preserve">  3.01구조물터파기</v>
          </cell>
          <cell r="D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</row>
        <row r="747">
          <cell r="B747" t="str">
            <v xml:space="preserve">     a.육상토사</v>
          </cell>
          <cell r="D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</row>
        <row r="748">
          <cell r="B748" t="str">
            <v xml:space="preserve">       -1.    "</v>
          </cell>
          <cell r="C748" t="str">
            <v>(0 ~ 4m)</v>
          </cell>
          <cell r="D748">
            <v>3456</v>
          </cell>
          <cell r="E748" t="str">
            <v>M3</v>
          </cell>
          <cell r="F748">
            <v>2800</v>
          </cell>
          <cell r="G748">
            <v>3834</v>
          </cell>
          <cell r="H748">
            <v>2794.9859999999999</v>
          </cell>
          <cell r="I748">
            <v>100</v>
          </cell>
          <cell r="J748">
            <v>9676800</v>
          </cell>
          <cell r="K748" t="str">
            <v>TD03DJA04</v>
          </cell>
        </row>
        <row r="749">
          <cell r="B749" t="str">
            <v xml:space="preserve">     b.육상리핑암</v>
          </cell>
          <cell r="D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</row>
        <row r="750">
          <cell r="B750" t="str">
            <v xml:space="preserve">       -1.    "</v>
          </cell>
          <cell r="C750" t="str">
            <v>(0~4m)</v>
          </cell>
          <cell r="D750">
            <v>46</v>
          </cell>
          <cell r="E750" t="str">
            <v>M3</v>
          </cell>
          <cell r="F750">
            <v>42000</v>
          </cell>
          <cell r="G750">
            <v>57950</v>
          </cell>
          <cell r="H750">
            <v>42245.549999999996</v>
          </cell>
          <cell r="I750">
            <v>1000</v>
          </cell>
          <cell r="J750">
            <v>1932000</v>
          </cell>
          <cell r="K750" t="str">
            <v>TD03DJC02</v>
          </cell>
        </row>
        <row r="751">
          <cell r="B751" t="str">
            <v xml:space="preserve">       -2.    "</v>
          </cell>
          <cell r="C751" t="str">
            <v>(4m이상)</v>
          </cell>
          <cell r="D751">
            <v>34</v>
          </cell>
          <cell r="E751" t="str">
            <v>M3</v>
          </cell>
          <cell r="F751">
            <v>53000</v>
          </cell>
          <cell r="G751">
            <v>73081</v>
          </cell>
          <cell r="H751">
            <v>53276.048999999999</v>
          </cell>
          <cell r="I751">
            <v>1000</v>
          </cell>
          <cell r="J751">
            <v>1802000</v>
          </cell>
          <cell r="K751" t="str">
            <v>TD03DJC24</v>
          </cell>
        </row>
        <row r="752">
          <cell r="B752" t="str">
            <v xml:space="preserve">     c.되메우기및다짐</v>
          </cell>
          <cell r="C752" t="str">
            <v>(기계70%,인력30%)</v>
          </cell>
          <cell r="D752">
            <v>1971</v>
          </cell>
          <cell r="E752" t="str">
            <v>M3</v>
          </cell>
          <cell r="F752">
            <v>2400</v>
          </cell>
          <cell r="G752">
            <v>3331</v>
          </cell>
          <cell r="H752">
            <v>2428.299</v>
          </cell>
          <cell r="I752">
            <v>100</v>
          </cell>
          <cell r="J752">
            <v>4730400</v>
          </cell>
          <cell r="K752" t="str">
            <v>TD03SEF0</v>
          </cell>
        </row>
        <row r="753">
          <cell r="B753" t="str">
            <v xml:space="preserve">     d.뒷채움</v>
          </cell>
          <cell r="C753" t="str">
            <v>(보조기층재)</v>
          </cell>
          <cell r="D753">
            <v>1871</v>
          </cell>
          <cell r="E753" t="str">
            <v>M3</v>
          </cell>
          <cell r="F753">
            <v>23000</v>
          </cell>
          <cell r="G753">
            <v>31443</v>
          </cell>
          <cell r="H753">
            <v>22921.947</v>
          </cell>
          <cell r="I753">
            <v>1000</v>
          </cell>
          <cell r="J753">
            <v>43033000</v>
          </cell>
          <cell r="K753" t="str">
            <v>SD15FDJ31</v>
          </cell>
        </row>
        <row r="754">
          <cell r="B754" t="str">
            <v xml:space="preserve">     e.앞 성 토</v>
          </cell>
          <cell r="C754" t="str">
            <v>백호우0.7m3</v>
          </cell>
          <cell r="D754">
            <v>310</v>
          </cell>
          <cell r="E754" t="str">
            <v>㎥</v>
          </cell>
          <cell r="F754">
            <v>510</v>
          </cell>
          <cell r="G754">
            <v>703</v>
          </cell>
          <cell r="H754">
            <v>512.48699999999997</v>
          </cell>
          <cell r="I754">
            <v>10</v>
          </cell>
          <cell r="J754">
            <v>158100</v>
          </cell>
          <cell r="K754" t="str">
            <v>TD04SEA02</v>
          </cell>
        </row>
        <row r="755">
          <cell r="B755" t="str">
            <v xml:space="preserve">  3.02강관파일</v>
          </cell>
          <cell r="D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</row>
        <row r="756">
          <cell r="B756" t="str">
            <v xml:space="preserve">     a.자 재 비</v>
          </cell>
          <cell r="C756" t="str">
            <v>φ508.0x12.0㎜</v>
          </cell>
          <cell r="D756">
            <v>352</v>
          </cell>
          <cell r="E756" t="str">
            <v>M</v>
          </cell>
          <cell r="F756">
            <v>49000</v>
          </cell>
          <cell r="G756">
            <v>67520</v>
          </cell>
          <cell r="H756">
            <v>49222.080000000002</v>
          </cell>
          <cell r="I756">
            <v>1000</v>
          </cell>
          <cell r="J756">
            <v>17248000</v>
          </cell>
          <cell r="K756" t="str">
            <v>MD0440609</v>
          </cell>
        </row>
        <row r="757">
          <cell r="B757" t="str">
            <v xml:space="preserve">     b.수 직 항</v>
          </cell>
          <cell r="C757" t="str">
            <v>(φ508mm,t=12㎜)</v>
          </cell>
          <cell r="D757">
            <v>324</v>
          </cell>
          <cell r="E757" t="str">
            <v>M</v>
          </cell>
          <cell r="F757">
            <v>5700</v>
          </cell>
          <cell r="G757">
            <v>7794</v>
          </cell>
          <cell r="H757">
            <v>5681.826</v>
          </cell>
          <cell r="I757">
            <v>100</v>
          </cell>
          <cell r="J757">
            <v>1846800</v>
          </cell>
          <cell r="K757" t="str">
            <v>TD09B4SE02</v>
          </cell>
        </row>
        <row r="758">
          <cell r="B758" t="str">
            <v xml:space="preserve">     c.두부및선단보강</v>
          </cell>
          <cell r="C758" t="str">
            <v>(φ508㎜,t=12mm)</v>
          </cell>
          <cell r="D758">
            <v>48</v>
          </cell>
          <cell r="E758" t="str">
            <v>본</v>
          </cell>
          <cell r="F758">
            <v>201000</v>
          </cell>
          <cell r="G758">
            <v>275167</v>
          </cell>
          <cell r="H758">
            <v>200596.74299999999</v>
          </cell>
          <cell r="I758">
            <v>1000</v>
          </cell>
          <cell r="J758">
            <v>9648000</v>
          </cell>
          <cell r="K758" t="str">
            <v>TD09C4SE1</v>
          </cell>
        </row>
        <row r="759">
          <cell r="B759" t="str">
            <v xml:space="preserve">  3.03거 푸 집</v>
          </cell>
          <cell r="D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</row>
        <row r="760">
          <cell r="B760" t="str">
            <v xml:space="preserve">     a.합판거푸집</v>
          </cell>
          <cell r="D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</row>
        <row r="761">
          <cell r="B761" t="str">
            <v xml:space="preserve">       -1.      ″</v>
          </cell>
          <cell r="C761" t="str">
            <v>(3회, 0~ 7m)</v>
          </cell>
          <cell r="D761">
            <v>1860</v>
          </cell>
          <cell r="E761" t="str">
            <v>M2</v>
          </cell>
          <cell r="F761">
            <v>13000</v>
          </cell>
          <cell r="G761">
            <v>18459</v>
          </cell>
          <cell r="H761">
            <v>13456.610999999999</v>
          </cell>
          <cell r="I761">
            <v>1000</v>
          </cell>
          <cell r="J761">
            <v>24180000</v>
          </cell>
          <cell r="K761" t="str">
            <v>SB12DJ307</v>
          </cell>
        </row>
        <row r="762">
          <cell r="B762" t="str">
            <v xml:space="preserve">       -2.      ″</v>
          </cell>
          <cell r="C762" t="str">
            <v>(3회, 7~10m)</v>
          </cell>
          <cell r="D762">
            <v>378</v>
          </cell>
          <cell r="E762" t="str">
            <v>M2</v>
          </cell>
          <cell r="F762">
            <v>14000</v>
          </cell>
          <cell r="G762">
            <v>19769</v>
          </cell>
          <cell r="H762">
            <v>14411.600999999999</v>
          </cell>
          <cell r="I762">
            <v>1000</v>
          </cell>
          <cell r="J762">
            <v>5292000</v>
          </cell>
          <cell r="K762" t="str">
            <v>SB12DJ310</v>
          </cell>
        </row>
        <row r="763">
          <cell r="B763" t="str">
            <v xml:space="preserve">       -3.      ″</v>
          </cell>
          <cell r="C763" t="str">
            <v>(3회,10~13m)</v>
          </cell>
          <cell r="D763">
            <v>9</v>
          </cell>
          <cell r="E763" t="str">
            <v>M2</v>
          </cell>
          <cell r="F763">
            <v>15000</v>
          </cell>
          <cell r="G763">
            <v>21079</v>
          </cell>
          <cell r="H763">
            <v>15366.591</v>
          </cell>
          <cell r="I763">
            <v>1000</v>
          </cell>
          <cell r="J763">
            <v>135000</v>
          </cell>
          <cell r="K763" t="str">
            <v>SB12DJ313</v>
          </cell>
        </row>
        <row r="764">
          <cell r="B764" t="str">
            <v xml:space="preserve">       -4.      〃</v>
          </cell>
          <cell r="C764" t="str">
            <v>(4회)</v>
          </cell>
          <cell r="D764">
            <v>694</v>
          </cell>
          <cell r="E764" t="str">
            <v>M2</v>
          </cell>
          <cell r="F764">
            <v>12000</v>
          </cell>
          <cell r="G764">
            <v>15788</v>
          </cell>
          <cell r="H764">
            <v>11509.451999999999</v>
          </cell>
          <cell r="I764">
            <v>1000</v>
          </cell>
          <cell r="J764">
            <v>8328000</v>
          </cell>
          <cell r="K764" t="str">
            <v>SB12IS407</v>
          </cell>
        </row>
        <row r="765">
          <cell r="B765" t="str">
            <v xml:space="preserve">       -5.      〃</v>
          </cell>
          <cell r="C765" t="str">
            <v>(6회)</v>
          </cell>
          <cell r="D765">
            <v>110</v>
          </cell>
          <cell r="E765" t="str">
            <v>M2</v>
          </cell>
          <cell r="F765">
            <v>9400</v>
          </cell>
          <cell r="G765">
            <v>12934</v>
          </cell>
          <cell r="H765">
            <v>9428.8860000000004</v>
          </cell>
          <cell r="I765">
            <v>100</v>
          </cell>
          <cell r="J765">
            <v>1034000</v>
          </cell>
          <cell r="K765" t="str">
            <v>SB12IS607</v>
          </cell>
        </row>
        <row r="766">
          <cell r="B766" t="str">
            <v xml:space="preserve">     b.무늬 거푸집</v>
          </cell>
          <cell r="C766" t="str">
            <v>(합판4회+스치로폴)</v>
          </cell>
          <cell r="D766">
            <v>316</v>
          </cell>
          <cell r="E766" t="str">
            <v>M2</v>
          </cell>
          <cell r="F766">
            <v>16000</v>
          </cell>
          <cell r="G766">
            <v>22480</v>
          </cell>
          <cell r="H766">
            <v>16387.919999999998</v>
          </cell>
          <cell r="I766">
            <v>1000</v>
          </cell>
          <cell r="J766">
            <v>5056000</v>
          </cell>
          <cell r="K766" t="str">
            <v>SB15DJ071</v>
          </cell>
        </row>
        <row r="767">
          <cell r="B767" t="str">
            <v xml:space="preserve">  3.04강관비계</v>
          </cell>
          <cell r="D767">
            <v>1</v>
          </cell>
          <cell r="E767" t="str">
            <v>식</v>
          </cell>
          <cell r="F767">
            <v>10500000</v>
          </cell>
          <cell r="G767">
            <v>14395572</v>
          </cell>
          <cell r="H767">
            <v>10494371.988</v>
          </cell>
          <cell r="I767">
            <v>100000</v>
          </cell>
          <cell r="J767">
            <v>10500000</v>
          </cell>
          <cell r="K767" t="str">
            <v>SB16ASF2</v>
          </cell>
        </row>
        <row r="768">
          <cell r="B768" t="str">
            <v xml:space="preserve">  3.05동 바 리</v>
          </cell>
          <cell r="D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</row>
        <row r="769">
          <cell r="B769" t="str">
            <v xml:space="preserve">     a.       "</v>
          </cell>
          <cell r="C769" t="str">
            <v>(동바리:목재4회)</v>
          </cell>
          <cell r="D769">
            <v>1</v>
          </cell>
          <cell r="E769" t="str">
            <v>식</v>
          </cell>
          <cell r="F769">
            <v>10200000</v>
          </cell>
          <cell r="G769">
            <v>14054888</v>
          </cell>
          <cell r="H769">
            <v>10246013.352</v>
          </cell>
          <cell r="I769">
            <v>100000</v>
          </cell>
          <cell r="J769">
            <v>10200000</v>
          </cell>
          <cell r="K769" t="str">
            <v>SB17BIS48</v>
          </cell>
        </row>
        <row r="770">
          <cell r="B770" t="str">
            <v xml:space="preserve">     b.       "</v>
          </cell>
          <cell r="C770" t="str">
            <v>(강관동바리)</v>
          </cell>
          <cell r="D770">
            <v>1</v>
          </cell>
          <cell r="E770" t="str">
            <v>식</v>
          </cell>
          <cell r="F770">
            <v>2620000</v>
          </cell>
          <cell r="G770">
            <v>3598771</v>
          </cell>
          <cell r="H770">
            <v>2623504.0589999999</v>
          </cell>
          <cell r="I770">
            <v>10000</v>
          </cell>
          <cell r="J770">
            <v>2620000</v>
          </cell>
          <cell r="K770" t="str">
            <v>TD12BSE18</v>
          </cell>
        </row>
        <row r="771">
          <cell r="B771" t="str">
            <v xml:space="preserve">  3.06철근가공조립</v>
          </cell>
          <cell r="D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</row>
        <row r="772">
          <cell r="B772" t="str">
            <v xml:space="preserve">     a.         ″</v>
          </cell>
          <cell r="C772" t="str">
            <v>(보 통)</v>
          </cell>
          <cell r="D772">
            <v>221.167</v>
          </cell>
          <cell r="E772" t="str">
            <v>ton</v>
          </cell>
          <cell r="F772">
            <v>266000</v>
          </cell>
          <cell r="G772">
            <v>364731</v>
          </cell>
          <cell r="H772">
            <v>265888.89899999998</v>
          </cell>
          <cell r="I772">
            <v>1000</v>
          </cell>
          <cell r="J772">
            <v>58830422</v>
          </cell>
          <cell r="K772" t="str">
            <v>SB09SE02</v>
          </cell>
        </row>
        <row r="773">
          <cell r="B773" t="str">
            <v xml:space="preserve">     b.         ″</v>
          </cell>
          <cell r="C773" t="str">
            <v>(복 잡)</v>
          </cell>
          <cell r="D773">
            <v>93.238</v>
          </cell>
          <cell r="E773" t="str">
            <v>ton</v>
          </cell>
          <cell r="F773">
            <v>334000</v>
          </cell>
          <cell r="G773">
            <v>457586</v>
          </cell>
          <cell r="H773">
            <v>333580.19400000002</v>
          </cell>
          <cell r="I773">
            <v>1000</v>
          </cell>
          <cell r="J773">
            <v>31141492</v>
          </cell>
          <cell r="K773" t="str">
            <v>SB09SE03</v>
          </cell>
        </row>
        <row r="774">
          <cell r="B774" t="str">
            <v xml:space="preserve">  3.07스페이샤설치</v>
          </cell>
          <cell r="D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</row>
        <row r="775">
          <cell r="B775" t="str">
            <v xml:space="preserve">     a.         ″</v>
          </cell>
          <cell r="C775" t="str">
            <v>(수평)</v>
          </cell>
          <cell r="D775">
            <v>1126</v>
          </cell>
          <cell r="E775" t="str">
            <v>M2</v>
          </cell>
          <cell r="F775">
            <v>15</v>
          </cell>
          <cell r="G775">
            <v>21</v>
          </cell>
          <cell r="H775">
            <v>15.308999999999999</v>
          </cell>
          <cell r="I775">
            <v>1</v>
          </cell>
          <cell r="J775">
            <v>16890</v>
          </cell>
          <cell r="K775" t="str">
            <v>SD15EDJ1</v>
          </cell>
        </row>
        <row r="776">
          <cell r="B776" t="str">
            <v xml:space="preserve">     b.         ″</v>
          </cell>
          <cell r="C776" t="str">
            <v>(수직)</v>
          </cell>
          <cell r="D776">
            <v>815</v>
          </cell>
          <cell r="E776" t="str">
            <v>M2</v>
          </cell>
          <cell r="F776">
            <v>15</v>
          </cell>
          <cell r="G776">
            <v>21</v>
          </cell>
          <cell r="H776">
            <v>15.308999999999999</v>
          </cell>
          <cell r="I776">
            <v>1</v>
          </cell>
          <cell r="J776">
            <v>12225</v>
          </cell>
          <cell r="K776" t="str">
            <v>SD15EDJ3</v>
          </cell>
        </row>
        <row r="777">
          <cell r="B777" t="str">
            <v xml:space="preserve">  3.08콘크리트타설공</v>
          </cell>
          <cell r="D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</row>
        <row r="778">
          <cell r="B778" t="str">
            <v xml:space="preserve">     a.펌프카</v>
          </cell>
          <cell r="C778" t="str">
            <v>철근(25-270-12)</v>
          </cell>
          <cell r="D778">
            <v>198</v>
          </cell>
          <cell r="E778" t="str">
            <v>M3</v>
          </cell>
          <cell r="F778">
            <v>44000</v>
          </cell>
          <cell r="G778">
            <v>60581</v>
          </cell>
          <cell r="H778">
            <v>44163.548999999999</v>
          </cell>
          <cell r="I778">
            <v>1000</v>
          </cell>
          <cell r="J778">
            <v>8712000</v>
          </cell>
          <cell r="K778" t="str">
            <v>SB11IS11</v>
          </cell>
        </row>
        <row r="779">
          <cell r="B779" t="str">
            <v xml:space="preserve">     b.펌프카</v>
          </cell>
          <cell r="C779" t="str">
            <v>철근(25-240-12)</v>
          </cell>
          <cell r="D779">
            <v>1720</v>
          </cell>
          <cell r="E779" t="str">
            <v>M3</v>
          </cell>
          <cell r="F779">
            <v>39000</v>
          </cell>
          <cell r="G779">
            <v>54140</v>
          </cell>
          <cell r="H779">
            <v>39468.06</v>
          </cell>
          <cell r="I779">
            <v>1000</v>
          </cell>
          <cell r="J779">
            <v>67080000</v>
          </cell>
          <cell r="K779" t="str">
            <v>SB11IS41</v>
          </cell>
        </row>
        <row r="780">
          <cell r="B780" t="str">
            <v xml:space="preserve">     c.콘크리트 타설</v>
          </cell>
          <cell r="C780" t="str">
            <v>무근(40-180-8)</v>
          </cell>
          <cell r="D780">
            <v>619</v>
          </cell>
          <cell r="E780" t="str">
            <v>M3</v>
          </cell>
          <cell r="F780">
            <v>42000</v>
          </cell>
          <cell r="G780">
            <v>57987</v>
          </cell>
          <cell r="H780">
            <v>42272.523000000001</v>
          </cell>
          <cell r="I780">
            <v>1000</v>
          </cell>
          <cell r="J780">
            <v>25998000</v>
          </cell>
          <cell r="K780" t="str">
            <v>SB11IS74</v>
          </cell>
        </row>
        <row r="781">
          <cell r="B781" t="str">
            <v xml:space="preserve">     d.콘크리트 타설</v>
          </cell>
          <cell r="C781" t="str">
            <v>무근(40-160-8)</v>
          </cell>
          <cell r="D781">
            <v>57</v>
          </cell>
          <cell r="E781" t="str">
            <v>M3</v>
          </cell>
          <cell r="F781">
            <v>41000</v>
          </cell>
          <cell r="G781">
            <v>56901</v>
          </cell>
          <cell r="H781">
            <v>41480.828999999998</v>
          </cell>
          <cell r="I781">
            <v>1000</v>
          </cell>
          <cell r="J781">
            <v>2337000</v>
          </cell>
          <cell r="K781" t="str">
            <v>SB11IS85</v>
          </cell>
        </row>
        <row r="782">
          <cell r="B782" t="str">
            <v xml:space="preserve">  3.09표면처리</v>
          </cell>
          <cell r="D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</row>
        <row r="783">
          <cell r="B783" t="str">
            <v xml:space="preserve">     a.슬래브양생</v>
          </cell>
          <cell r="D783">
            <v>588</v>
          </cell>
          <cell r="E783" t="str">
            <v>M2</v>
          </cell>
          <cell r="F783">
            <v>260</v>
          </cell>
          <cell r="G783">
            <v>350</v>
          </cell>
          <cell r="H783">
            <v>255.15</v>
          </cell>
          <cell r="I783">
            <v>10</v>
          </cell>
          <cell r="J783">
            <v>152880</v>
          </cell>
          <cell r="K783" t="str">
            <v>TD17ASE1</v>
          </cell>
        </row>
        <row r="784">
          <cell r="B784" t="str">
            <v xml:space="preserve">     b.슬래브면고르기</v>
          </cell>
          <cell r="D784">
            <v>588</v>
          </cell>
          <cell r="E784" t="str">
            <v>M2</v>
          </cell>
          <cell r="F784">
            <v>230</v>
          </cell>
          <cell r="G784">
            <v>322</v>
          </cell>
          <cell r="H784">
            <v>234.738</v>
          </cell>
          <cell r="I784">
            <v>10</v>
          </cell>
          <cell r="J784">
            <v>135240</v>
          </cell>
          <cell r="K784" t="str">
            <v>TD17BDJ1</v>
          </cell>
        </row>
        <row r="785">
          <cell r="B785" t="str">
            <v xml:space="preserve">  3.10교면방수</v>
          </cell>
          <cell r="C785" t="str">
            <v>(도막식)</v>
          </cell>
          <cell r="D785">
            <v>588</v>
          </cell>
          <cell r="E785" t="str">
            <v>M2</v>
          </cell>
          <cell r="F785">
            <v>13000</v>
          </cell>
          <cell r="G785">
            <v>18440</v>
          </cell>
          <cell r="H785">
            <v>13442.76</v>
          </cell>
          <cell r="I785">
            <v>1000</v>
          </cell>
          <cell r="J785">
            <v>7644000</v>
          </cell>
          <cell r="K785" t="str">
            <v>TD20ASE3</v>
          </cell>
        </row>
        <row r="786">
          <cell r="B786" t="str">
            <v xml:space="preserve">  3.11교좌장치</v>
          </cell>
          <cell r="D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</row>
        <row r="787">
          <cell r="B787" t="str">
            <v xml:space="preserve">     a.고 정 단</v>
          </cell>
          <cell r="C787" t="str">
            <v>(탄성받침,135ton)</v>
          </cell>
          <cell r="D787">
            <v>2</v>
          </cell>
          <cell r="E787" t="str">
            <v>조</v>
          </cell>
          <cell r="F787">
            <v>832000</v>
          </cell>
          <cell r="G787">
            <v>1141972</v>
          </cell>
          <cell r="H787">
            <v>832497.58799999999</v>
          </cell>
          <cell r="I787">
            <v>1000</v>
          </cell>
          <cell r="J787">
            <v>1664000</v>
          </cell>
          <cell r="K787" t="str">
            <v>TD18SDM13E</v>
          </cell>
        </row>
        <row r="788">
          <cell r="B788" t="str">
            <v xml:space="preserve">     b.일 방 향</v>
          </cell>
          <cell r="C788" t="str">
            <v>(탄성받침,135ton)</v>
          </cell>
          <cell r="D788">
            <v>10</v>
          </cell>
          <cell r="E788" t="str">
            <v>조</v>
          </cell>
          <cell r="F788">
            <v>828000</v>
          </cell>
          <cell r="G788">
            <v>1135972</v>
          </cell>
          <cell r="H788">
            <v>828123.58799999999</v>
          </cell>
          <cell r="I788">
            <v>1000</v>
          </cell>
          <cell r="J788">
            <v>8280000</v>
          </cell>
          <cell r="K788" t="str">
            <v>TD18SDM13F</v>
          </cell>
        </row>
        <row r="789">
          <cell r="B789" t="str">
            <v xml:space="preserve">     c.양 방 향</v>
          </cell>
          <cell r="C789" t="str">
            <v>(탄성받침,135ton)</v>
          </cell>
          <cell r="D789">
            <v>8</v>
          </cell>
          <cell r="E789" t="str">
            <v>조</v>
          </cell>
          <cell r="F789">
            <v>828000</v>
          </cell>
          <cell r="G789">
            <v>1135972</v>
          </cell>
          <cell r="H789">
            <v>828123.58799999999</v>
          </cell>
          <cell r="I789">
            <v>1000</v>
          </cell>
          <cell r="J789">
            <v>6624000</v>
          </cell>
          <cell r="K789" t="str">
            <v>TD18SDM13G</v>
          </cell>
        </row>
        <row r="790">
          <cell r="B790" t="str">
            <v xml:space="preserve">  3.12신축이음</v>
          </cell>
          <cell r="D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</row>
        <row r="791">
          <cell r="B791" t="str">
            <v xml:space="preserve">     a.      ″</v>
          </cell>
          <cell r="C791" t="str">
            <v>(No. 35)</v>
          </cell>
          <cell r="D791">
            <v>20</v>
          </cell>
          <cell r="E791" t="str">
            <v>M</v>
          </cell>
          <cell r="F791">
            <v>141000</v>
          </cell>
          <cell r="G791">
            <v>192767</v>
          </cell>
          <cell r="H791">
            <v>140527.14300000001</v>
          </cell>
          <cell r="I791">
            <v>1000</v>
          </cell>
          <cell r="J791">
            <v>2820000</v>
          </cell>
          <cell r="K791" t="str">
            <v>TD19ADJ05</v>
          </cell>
        </row>
        <row r="792">
          <cell r="B792" t="str">
            <v xml:space="preserve">     b.      ″</v>
          </cell>
          <cell r="C792" t="str">
            <v>(No. 80)</v>
          </cell>
          <cell r="D792">
            <v>20</v>
          </cell>
          <cell r="E792" t="str">
            <v>M</v>
          </cell>
          <cell r="F792">
            <v>365000</v>
          </cell>
          <cell r="G792">
            <v>500767</v>
          </cell>
          <cell r="H792">
            <v>365059.14299999998</v>
          </cell>
          <cell r="I792">
            <v>1000</v>
          </cell>
          <cell r="J792">
            <v>7300000</v>
          </cell>
          <cell r="K792" t="str">
            <v>TD19ADJ08</v>
          </cell>
        </row>
        <row r="793">
          <cell r="B793" t="str">
            <v xml:space="preserve">  3.13다웰바설치</v>
          </cell>
          <cell r="C793" t="str">
            <v>D=25, ℓ=600mm</v>
          </cell>
          <cell r="D793">
            <v>100</v>
          </cell>
          <cell r="E793" t="str">
            <v>개</v>
          </cell>
          <cell r="F793">
            <v>2100</v>
          </cell>
          <cell r="G793">
            <v>2919</v>
          </cell>
          <cell r="H793">
            <v>2127.951</v>
          </cell>
          <cell r="I793">
            <v>100</v>
          </cell>
          <cell r="J793">
            <v>210000</v>
          </cell>
          <cell r="K793" t="str">
            <v>TD21ADJ1</v>
          </cell>
        </row>
        <row r="794">
          <cell r="B794" t="str">
            <v xml:space="preserve">  3.14무수축몰탈</v>
          </cell>
          <cell r="D794">
            <v>0.9</v>
          </cell>
          <cell r="E794" t="str">
            <v>M3</v>
          </cell>
          <cell r="F794">
            <v>55000</v>
          </cell>
          <cell r="G794">
            <v>76101</v>
          </cell>
          <cell r="H794">
            <v>55477.629000000001</v>
          </cell>
          <cell r="I794">
            <v>1000</v>
          </cell>
          <cell r="J794">
            <v>49500</v>
          </cell>
          <cell r="K794" t="str">
            <v>TD22ADJ1</v>
          </cell>
        </row>
        <row r="795">
          <cell r="B795" t="str">
            <v xml:space="preserve">  3.15무수축콘크리트</v>
          </cell>
          <cell r="D795">
            <v>4.6100000000000003</v>
          </cell>
          <cell r="E795" t="str">
            <v>M3</v>
          </cell>
          <cell r="F795">
            <v>123000</v>
          </cell>
          <cell r="G795">
            <v>169050</v>
          </cell>
          <cell r="H795">
            <v>123237.45</v>
          </cell>
          <cell r="I795">
            <v>1000</v>
          </cell>
          <cell r="J795">
            <v>567030</v>
          </cell>
          <cell r="K795" t="str">
            <v>TD22BDJ1</v>
          </cell>
        </row>
        <row r="796">
          <cell r="B796" t="str">
            <v xml:space="preserve">  3.16교면배수시설공</v>
          </cell>
          <cell r="C796" t="str">
            <v>하천용</v>
          </cell>
          <cell r="D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</row>
        <row r="797">
          <cell r="B797" t="str">
            <v xml:space="preserve">     a.교면집수구</v>
          </cell>
          <cell r="C797" t="str">
            <v>주철</v>
          </cell>
          <cell r="D797">
            <v>6</v>
          </cell>
          <cell r="E797" t="str">
            <v>개</v>
          </cell>
          <cell r="F797">
            <v>59000</v>
          </cell>
          <cell r="G797">
            <v>80534</v>
          </cell>
          <cell r="H797">
            <v>58709.286</v>
          </cell>
          <cell r="I797">
            <v>1000</v>
          </cell>
          <cell r="J797">
            <v>354000</v>
          </cell>
          <cell r="K797" t="str">
            <v>TD23SE03</v>
          </cell>
        </row>
        <row r="798">
          <cell r="B798" t="str">
            <v xml:space="preserve">     b.연결배수구</v>
          </cell>
          <cell r="C798" t="str">
            <v>(아연도강관, φ150㎜)</v>
          </cell>
          <cell r="D798">
            <v>12</v>
          </cell>
          <cell r="E798" t="str">
            <v>M</v>
          </cell>
          <cell r="F798">
            <v>39000</v>
          </cell>
          <cell r="G798">
            <v>53881</v>
          </cell>
          <cell r="H798">
            <v>39279.248999999996</v>
          </cell>
          <cell r="I798">
            <v>1000</v>
          </cell>
          <cell r="J798">
            <v>468000</v>
          </cell>
          <cell r="K798" t="str">
            <v>TD23SE021</v>
          </cell>
        </row>
        <row r="799">
          <cell r="B799" t="str">
            <v xml:space="preserve">  3.17교량명판공</v>
          </cell>
          <cell r="D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</row>
        <row r="800">
          <cell r="B800" t="str">
            <v xml:space="preserve">     a.교 명 주</v>
          </cell>
          <cell r="C800" t="str">
            <v>(화강석,600×600×1250mm)</v>
          </cell>
          <cell r="D800">
            <v>4</v>
          </cell>
          <cell r="E800" t="str">
            <v>개소</v>
          </cell>
          <cell r="F800">
            <v>864000</v>
          </cell>
          <cell r="G800">
            <v>1184775</v>
          </cell>
          <cell r="H800">
            <v>863700.97499999998</v>
          </cell>
          <cell r="I800">
            <v>1000</v>
          </cell>
          <cell r="J800">
            <v>3456000</v>
          </cell>
          <cell r="K800" t="str">
            <v>TD24ADJ1</v>
          </cell>
        </row>
        <row r="801">
          <cell r="B801" t="str">
            <v xml:space="preserve">     b.교 명 판</v>
          </cell>
          <cell r="C801" t="str">
            <v>(황동,450×200×10㎜)</v>
          </cell>
          <cell r="D801">
            <v>2</v>
          </cell>
          <cell r="E801" t="str">
            <v>개</v>
          </cell>
          <cell r="F801">
            <v>60000</v>
          </cell>
          <cell r="G801">
            <v>82022</v>
          </cell>
          <cell r="H801">
            <v>59794.038</v>
          </cell>
          <cell r="I801">
            <v>1000</v>
          </cell>
          <cell r="J801">
            <v>120000</v>
          </cell>
          <cell r="K801" t="str">
            <v>TD24BDJ1</v>
          </cell>
        </row>
        <row r="802">
          <cell r="B802" t="str">
            <v xml:space="preserve">     c.설 명 판</v>
          </cell>
          <cell r="C802" t="str">
            <v>(황동,350×250×10㎜)</v>
          </cell>
          <cell r="D802">
            <v>2</v>
          </cell>
          <cell r="E802" t="str">
            <v>개</v>
          </cell>
          <cell r="F802">
            <v>106000</v>
          </cell>
          <cell r="G802">
            <v>145782</v>
          </cell>
          <cell r="H802">
            <v>106275.07799999999</v>
          </cell>
          <cell r="I802">
            <v>1000</v>
          </cell>
          <cell r="J802">
            <v>212000</v>
          </cell>
          <cell r="K802" t="str">
            <v>TD24CDJ1</v>
          </cell>
        </row>
        <row r="803">
          <cell r="B803" t="str">
            <v xml:space="preserve">  3.18T.B.M설치</v>
          </cell>
          <cell r="D803">
            <v>1</v>
          </cell>
          <cell r="E803" t="str">
            <v>개</v>
          </cell>
          <cell r="F803">
            <v>15000</v>
          </cell>
          <cell r="G803">
            <v>20475</v>
          </cell>
          <cell r="H803">
            <v>14926.275</v>
          </cell>
          <cell r="I803">
            <v>1000</v>
          </cell>
          <cell r="J803">
            <v>15000</v>
          </cell>
          <cell r="K803" t="str">
            <v>TD26SE1</v>
          </cell>
        </row>
        <row r="804">
          <cell r="B804" t="str">
            <v xml:space="preserve">  3.19낙하물방지공</v>
          </cell>
          <cell r="D804">
            <v>664</v>
          </cell>
          <cell r="E804" t="str">
            <v>M2</v>
          </cell>
          <cell r="F804">
            <v>2200</v>
          </cell>
          <cell r="G804">
            <v>3067</v>
          </cell>
          <cell r="H804">
            <v>2235.8429999999998</v>
          </cell>
          <cell r="I804">
            <v>100</v>
          </cell>
          <cell r="J804">
            <v>1460800</v>
          </cell>
          <cell r="K804" t="str">
            <v>TD55SE1</v>
          </cell>
        </row>
        <row r="805">
          <cell r="B805" t="str">
            <v xml:space="preserve">  3.20난간및전선관설치</v>
          </cell>
          <cell r="D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</row>
        <row r="806">
          <cell r="B806" t="str">
            <v xml:space="preserve">     a.난    간</v>
          </cell>
          <cell r="C806" t="str">
            <v>(알미늄)</v>
          </cell>
          <cell r="D806">
            <v>86</v>
          </cell>
          <cell r="E806" t="str">
            <v>M</v>
          </cell>
          <cell r="F806">
            <v>103000</v>
          </cell>
          <cell r="G806">
            <v>140800</v>
          </cell>
          <cell r="H806">
            <v>102643.2</v>
          </cell>
          <cell r="I806">
            <v>1000</v>
          </cell>
          <cell r="J806">
            <v>8858000</v>
          </cell>
          <cell r="K806" t="str">
            <v>TD30ASE04</v>
          </cell>
        </row>
        <row r="807">
          <cell r="B807" t="str">
            <v xml:space="preserve">     b.전 선 관</v>
          </cell>
          <cell r="C807" t="str">
            <v>강관 φ100mm</v>
          </cell>
          <cell r="D807">
            <v>172</v>
          </cell>
          <cell r="E807" t="str">
            <v>M</v>
          </cell>
          <cell r="F807">
            <v>3700</v>
          </cell>
          <cell r="G807">
            <v>5017</v>
          </cell>
          <cell r="H807">
            <v>3657.393</v>
          </cell>
          <cell r="I807">
            <v>100</v>
          </cell>
          <cell r="J807">
            <v>636400</v>
          </cell>
          <cell r="K807" t="str">
            <v>TD30BDJ10</v>
          </cell>
        </row>
        <row r="808">
          <cell r="B808" t="str">
            <v xml:space="preserve">  3.21P.C BEAM교</v>
          </cell>
          <cell r="D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</row>
        <row r="809">
          <cell r="B809" t="str">
            <v xml:space="preserve">     a.P.C BEAM제작</v>
          </cell>
          <cell r="C809" t="str">
            <v>(L = 30m)</v>
          </cell>
          <cell r="D809">
            <v>10</v>
          </cell>
          <cell r="E809" t="str">
            <v>본</v>
          </cell>
          <cell r="F809">
            <v>8760000</v>
          </cell>
          <cell r="G809">
            <v>12020921</v>
          </cell>
          <cell r="H809">
            <v>8763251.409</v>
          </cell>
          <cell r="I809">
            <v>10000</v>
          </cell>
          <cell r="J809">
            <v>87600000</v>
          </cell>
          <cell r="K809" t="str">
            <v>TD32DJ0130</v>
          </cell>
        </row>
        <row r="810">
          <cell r="B810" t="str">
            <v xml:space="preserve">     b.P.C BEAM가설</v>
          </cell>
          <cell r="C810" t="str">
            <v>(L=30m)</v>
          </cell>
          <cell r="D810">
            <v>10</v>
          </cell>
          <cell r="E810" t="str">
            <v>본</v>
          </cell>
          <cell r="F810">
            <v>913000</v>
          </cell>
          <cell r="G810">
            <v>1252843</v>
          </cell>
          <cell r="H810">
            <v>913322.54700000002</v>
          </cell>
          <cell r="I810">
            <v>1000</v>
          </cell>
          <cell r="J810">
            <v>9130000</v>
          </cell>
          <cell r="K810" t="str">
            <v>TD32DJ30</v>
          </cell>
        </row>
        <row r="811">
          <cell r="B811" t="str">
            <v xml:space="preserve">     c.P.C BEAM도괴방지책</v>
          </cell>
          <cell r="D811">
            <v>10</v>
          </cell>
          <cell r="E811" t="str">
            <v>본</v>
          </cell>
          <cell r="F811">
            <v>119000</v>
          </cell>
          <cell r="G811">
            <v>162603</v>
          </cell>
          <cell r="H811">
            <v>118537.587</v>
          </cell>
          <cell r="I811">
            <v>1000</v>
          </cell>
          <cell r="J811">
            <v>1190000</v>
          </cell>
          <cell r="K811" t="str">
            <v>TD32DJG01</v>
          </cell>
        </row>
        <row r="812">
          <cell r="B812" t="str">
            <v xml:space="preserve">  3.22옹벽배수시설</v>
          </cell>
          <cell r="D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</row>
        <row r="813">
          <cell r="B813" t="str">
            <v xml:space="preserve">     a.PVC PIPE</v>
          </cell>
          <cell r="C813" t="str">
            <v>(φ100mm)</v>
          </cell>
          <cell r="D813">
            <v>9</v>
          </cell>
          <cell r="E813" t="str">
            <v>M</v>
          </cell>
          <cell r="F813">
            <v>3700</v>
          </cell>
          <cell r="G813">
            <v>5017</v>
          </cell>
          <cell r="H813">
            <v>3657.393</v>
          </cell>
          <cell r="I813">
            <v>100</v>
          </cell>
          <cell r="J813">
            <v>33300</v>
          </cell>
          <cell r="K813" t="str">
            <v>SD15DSE10</v>
          </cell>
        </row>
        <row r="814">
          <cell r="B814" t="str">
            <v xml:space="preserve">     b.DRAIN BOARD</v>
          </cell>
          <cell r="D814">
            <v>281</v>
          </cell>
          <cell r="E814" t="str">
            <v>M2</v>
          </cell>
          <cell r="F814">
            <v>470</v>
          </cell>
          <cell r="G814">
            <v>639</v>
          </cell>
          <cell r="H814">
            <v>465.83099999999996</v>
          </cell>
          <cell r="I814">
            <v>10</v>
          </cell>
          <cell r="J814">
            <v>132070</v>
          </cell>
          <cell r="K814" t="str">
            <v>TD20ADJ2</v>
          </cell>
        </row>
        <row r="815">
          <cell r="B815" t="str">
            <v xml:space="preserve">     c.부 직 포</v>
          </cell>
          <cell r="D815">
            <v>281</v>
          </cell>
          <cell r="E815" t="str">
            <v>M2</v>
          </cell>
          <cell r="F815">
            <v>700</v>
          </cell>
          <cell r="G815">
            <v>966</v>
          </cell>
          <cell r="H815">
            <v>704.21399999999994</v>
          </cell>
          <cell r="I815">
            <v>10</v>
          </cell>
          <cell r="J815">
            <v>196700</v>
          </cell>
          <cell r="K815" t="str">
            <v>SD15PSE1</v>
          </cell>
        </row>
        <row r="816">
          <cell r="B816" t="str">
            <v xml:space="preserve">  3.23시공이음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  <cell r="J816">
            <v>0</v>
          </cell>
        </row>
        <row r="817">
          <cell r="B817" t="str">
            <v xml:space="preserve">     a.스치로폴</v>
          </cell>
          <cell r="C817" t="str">
            <v>(t=10mm)</v>
          </cell>
          <cell r="D817">
            <v>144</v>
          </cell>
          <cell r="E817" t="str">
            <v>M2</v>
          </cell>
          <cell r="F817">
            <v>680</v>
          </cell>
          <cell r="G817">
            <v>926</v>
          </cell>
          <cell r="H817">
            <v>675.05399999999997</v>
          </cell>
          <cell r="I817">
            <v>10</v>
          </cell>
          <cell r="J817">
            <v>97920</v>
          </cell>
          <cell r="K817" t="str">
            <v>TD13BSE01</v>
          </cell>
        </row>
        <row r="818">
          <cell r="B818" t="str">
            <v xml:space="preserve">     b.스치로폴</v>
          </cell>
          <cell r="C818" t="str">
            <v>(t=20mm)</v>
          </cell>
          <cell r="D818">
            <v>26</v>
          </cell>
          <cell r="E818" t="str">
            <v>M2</v>
          </cell>
          <cell r="F818">
            <v>1400</v>
          </cell>
          <cell r="G818">
            <v>1853</v>
          </cell>
          <cell r="H818">
            <v>1350.837</v>
          </cell>
          <cell r="I818">
            <v>100</v>
          </cell>
          <cell r="J818">
            <v>36400</v>
          </cell>
          <cell r="K818" t="str">
            <v>TD13BSE02</v>
          </cell>
        </row>
        <row r="819">
          <cell r="B819" t="str">
            <v>I.사교육교</v>
          </cell>
          <cell r="D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204846365</v>
          </cell>
        </row>
        <row r="820">
          <cell r="B820" t="str">
            <v xml:space="preserve">  3.01구조물터파기</v>
          </cell>
          <cell r="D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</row>
        <row r="821">
          <cell r="B821" t="str">
            <v xml:space="preserve">     a 육상토사</v>
          </cell>
          <cell r="D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</row>
        <row r="822">
          <cell r="B822" t="str">
            <v xml:space="preserve">       -1.   "</v>
          </cell>
          <cell r="C822" t="str">
            <v>(0~4m)</v>
          </cell>
          <cell r="D822">
            <v>1016</v>
          </cell>
          <cell r="E822" t="str">
            <v>M3</v>
          </cell>
          <cell r="F822">
            <v>2800</v>
          </cell>
          <cell r="G822">
            <v>3834</v>
          </cell>
          <cell r="H822">
            <v>2794.9859999999999</v>
          </cell>
          <cell r="I822">
            <v>100</v>
          </cell>
          <cell r="J822">
            <v>2844800</v>
          </cell>
          <cell r="K822" t="str">
            <v>TD03DJA04</v>
          </cell>
        </row>
        <row r="823">
          <cell r="B823" t="str">
            <v xml:space="preserve">     b.육상리핑암</v>
          </cell>
          <cell r="C823" t="str">
            <v>(0~4m)</v>
          </cell>
          <cell r="D823">
            <v>708</v>
          </cell>
          <cell r="E823" t="str">
            <v>M3</v>
          </cell>
          <cell r="F823">
            <v>42000</v>
          </cell>
          <cell r="G823">
            <v>57950</v>
          </cell>
          <cell r="H823">
            <v>42245.549999999996</v>
          </cell>
          <cell r="I823">
            <v>1000</v>
          </cell>
          <cell r="J823">
            <v>29736000</v>
          </cell>
          <cell r="K823" t="str">
            <v>TD03DJC02</v>
          </cell>
        </row>
        <row r="824">
          <cell r="B824" t="str">
            <v xml:space="preserve">     c.되메우기및다짐</v>
          </cell>
          <cell r="C824" t="str">
            <v>(기계70%,인력30%)</v>
          </cell>
          <cell r="D824">
            <v>1303</v>
          </cell>
          <cell r="E824" t="str">
            <v>M3</v>
          </cell>
          <cell r="F824">
            <v>2400</v>
          </cell>
          <cell r="G824">
            <v>3331</v>
          </cell>
          <cell r="H824">
            <v>2428.299</v>
          </cell>
          <cell r="I824">
            <v>100</v>
          </cell>
          <cell r="J824">
            <v>3127200</v>
          </cell>
          <cell r="K824" t="str">
            <v>TD03SEF0</v>
          </cell>
        </row>
        <row r="825">
          <cell r="B825" t="str">
            <v xml:space="preserve">     d.뒷채움</v>
          </cell>
          <cell r="C825" t="str">
            <v>(보조기층재)</v>
          </cell>
          <cell r="D825">
            <v>310</v>
          </cell>
          <cell r="E825" t="str">
            <v>M3</v>
          </cell>
          <cell r="F825">
            <v>23000</v>
          </cell>
          <cell r="G825">
            <v>31443</v>
          </cell>
          <cell r="H825">
            <v>22921.947</v>
          </cell>
          <cell r="I825">
            <v>1000</v>
          </cell>
          <cell r="J825">
            <v>7130000</v>
          </cell>
          <cell r="K825" t="str">
            <v>SD15FDJ31</v>
          </cell>
        </row>
        <row r="826">
          <cell r="B826" t="str">
            <v xml:space="preserve">  3.02거  푸  집</v>
          </cell>
          <cell r="D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</row>
        <row r="827">
          <cell r="B827" t="str">
            <v xml:space="preserve">     a.합판거푸집</v>
          </cell>
          <cell r="D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</row>
        <row r="828">
          <cell r="B828" t="str">
            <v xml:space="preserve">       -1.      ″</v>
          </cell>
          <cell r="C828" t="str">
            <v>(3회, 0~ 7m)</v>
          </cell>
          <cell r="D828">
            <v>758</v>
          </cell>
          <cell r="E828" t="str">
            <v>M2</v>
          </cell>
          <cell r="F828">
            <v>13000</v>
          </cell>
          <cell r="G828">
            <v>18459</v>
          </cell>
          <cell r="H828">
            <v>13456.610999999999</v>
          </cell>
          <cell r="I828">
            <v>1000</v>
          </cell>
          <cell r="J828">
            <v>9854000</v>
          </cell>
          <cell r="K828" t="str">
            <v>SB12DJ307</v>
          </cell>
        </row>
        <row r="829">
          <cell r="B829" t="str">
            <v xml:space="preserve">       -2.      ″</v>
          </cell>
          <cell r="C829" t="str">
            <v>(3회, 7~10m)</v>
          </cell>
          <cell r="D829">
            <v>80</v>
          </cell>
          <cell r="E829" t="str">
            <v>M2</v>
          </cell>
          <cell r="F829">
            <v>14000</v>
          </cell>
          <cell r="G829">
            <v>19769</v>
          </cell>
          <cell r="H829">
            <v>14411.600999999999</v>
          </cell>
          <cell r="I829">
            <v>1000</v>
          </cell>
          <cell r="J829">
            <v>1120000</v>
          </cell>
          <cell r="K829" t="str">
            <v>SB12DJ310</v>
          </cell>
        </row>
        <row r="830">
          <cell r="B830" t="str">
            <v xml:space="preserve">       -3.      〃</v>
          </cell>
          <cell r="C830" t="str">
            <v>(4회)</v>
          </cell>
          <cell r="D830">
            <v>322</v>
          </cell>
          <cell r="E830" t="str">
            <v>M2</v>
          </cell>
          <cell r="F830">
            <v>12000</v>
          </cell>
          <cell r="G830">
            <v>15788</v>
          </cell>
          <cell r="H830">
            <v>11509.451999999999</v>
          </cell>
          <cell r="I830">
            <v>1000</v>
          </cell>
          <cell r="J830">
            <v>3864000</v>
          </cell>
          <cell r="K830" t="str">
            <v>SB12IS407</v>
          </cell>
        </row>
        <row r="831">
          <cell r="B831" t="str">
            <v xml:space="preserve">       -4.      〃</v>
          </cell>
          <cell r="C831" t="str">
            <v>(6회)</v>
          </cell>
          <cell r="D831">
            <v>1</v>
          </cell>
          <cell r="E831" t="str">
            <v>M2</v>
          </cell>
          <cell r="F831">
            <v>9400</v>
          </cell>
          <cell r="G831">
            <v>12934</v>
          </cell>
          <cell r="H831">
            <v>9428.8860000000004</v>
          </cell>
          <cell r="I831">
            <v>100</v>
          </cell>
          <cell r="J831">
            <v>9400</v>
          </cell>
          <cell r="K831" t="str">
            <v>SB12IS607</v>
          </cell>
        </row>
        <row r="832">
          <cell r="B832" t="str">
            <v xml:space="preserve">     b.무늬거푸집(0∼7m)</v>
          </cell>
          <cell r="C832" t="str">
            <v>(합판4회+스치로폴)</v>
          </cell>
          <cell r="D832">
            <v>324</v>
          </cell>
          <cell r="E832" t="str">
            <v>M2</v>
          </cell>
          <cell r="F832">
            <v>16000</v>
          </cell>
          <cell r="G832">
            <v>22480</v>
          </cell>
          <cell r="H832">
            <v>16387.919999999998</v>
          </cell>
          <cell r="I832">
            <v>1000</v>
          </cell>
          <cell r="J832">
            <v>5184000</v>
          </cell>
          <cell r="K832" t="str">
            <v>SB15DJ071</v>
          </cell>
        </row>
        <row r="833">
          <cell r="B833" t="str">
            <v xml:space="preserve">  3.03강관비계</v>
          </cell>
          <cell r="D833">
            <v>1</v>
          </cell>
          <cell r="E833" t="str">
            <v>식</v>
          </cell>
          <cell r="F833">
            <v>5630000</v>
          </cell>
          <cell r="G833">
            <v>7727960</v>
          </cell>
          <cell r="H833">
            <v>5633682.8399999999</v>
          </cell>
          <cell r="I833">
            <v>10000</v>
          </cell>
          <cell r="J833">
            <v>5630000</v>
          </cell>
          <cell r="K833" t="str">
            <v>SB16ASF3</v>
          </cell>
        </row>
        <row r="834">
          <cell r="B834" t="str">
            <v xml:space="preserve">  3.04동 바 리</v>
          </cell>
          <cell r="D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</row>
        <row r="835">
          <cell r="B835" t="str">
            <v xml:space="preserve">     a.        "</v>
          </cell>
          <cell r="C835" t="str">
            <v>(동바리:목재4회)</v>
          </cell>
          <cell r="D835">
            <v>1</v>
          </cell>
          <cell r="E835" t="str">
            <v>식</v>
          </cell>
          <cell r="F835">
            <v>3160000</v>
          </cell>
          <cell r="G835">
            <v>4339235</v>
          </cell>
          <cell r="H835">
            <v>3163302.3149999999</v>
          </cell>
          <cell r="I835">
            <v>10000</v>
          </cell>
          <cell r="J835">
            <v>3160000</v>
          </cell>
          <cell r="K835" t="str">
            <v>SB17BIS49</v>
          </cell>
        </row>
        <row r="836">
          <cell r="B836" t="str">
            <v xml:space="preserve">     b.        "</v>
          </cell>
          <cell r="C836" t="str">
            <v>(강관동바리)</v>
          </cell>
          <cell r="D836">
            <v>1</v>
          </cell>
          <cell r="E836" t="str">
            <v>식</v>
          </cell>
          <cell r="F836">
            <v>314000</v>
          </cell>
          <cell r="G836">
            <v>430475</v>
          </cell>
          <cell r="H836">
            <v>313816.27499999997</v>
          </cell>
          <cell r="I836">
            <v>1000</v>
          </cell>
          <cell r="J836">
            <v>314000</v>
          </cell>
          <cell r="K836" t="str">
            <v>TD12BSE19</v>
          </cell>
        </row>
        <row r="837">
          <cell r="B837" t="str">
            <v xml:space="preserve">  3.05철근가공조립</v>
          </cell>
          <cell r="D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</row>
        <row r="838">
          <cell r="B838" t="str">
            <v xml:space="preserve">     a.         ″</v>
          </cell>
          <cell r="C838" t="str">
            <v>(보 통)</v>
          </cell>
          <cell r="D838">
            <v>146.875</v>
          </cell>
          <cell r="E838" t="str">
            <v>ton</v>
          </cell>
          <cell r="F838">
            <v>266000</v>
          </cell>
          <cell r="G838">
            <v>364731</v>
          </cell>
          <cell r="H838">
            <v>265888.89899999998</v>
          </cell>
          <cell r="I838">
            <v>1000</v>
          </cell>
          <cell r="J838">
            <v>39068750</v>
          </cell>
          <cell r="K838" t="str">
            <v>SB09SE02</v>
          </cell>
        </row>
        <row r="839">
          <cell r="B839" t="str">
            <v xml:space="preserve">     b.         ″</v>
          </cell>
          <cell r="C839" t="str">
            <v>(복 잡)</v>
          </cell>
          <cell r="D839">
            <v>28.367999999999999</v>
          </cell>
          <cell r="E839" t="str">
            <v>ton</v>
          </cell>
          <cell r="F839">
            <v>334000</v>
          </cell>
          <cell r="G839">
            <v>457586</v>
          </cell>
          <cell r="H839">
            <v>333580.19400000002</v>
          </cell>
          <cell r="I839">
            <v>1000</v>
          </cell>
          <cell r="J839">
            <v>9474912</v>
          </cell>
          <cell r="K839" t="str">
            <v>SB09SE03</v>
          </cell>
        </row>
        <row r="840">
          <cell r="B840" t="str">
            <v xml:space="preserve">  3.06스페이샤설치</v>
          </cell>
          <cell r="D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</row>
        <row r="841">
          <cell r="B841" t="str">
            <v xml:space="preserve">     a.         ″</v>
          </cell>
          <cell r="C841" t="str">
            <v>(수평)</v>
          </cell>
          <cell r="D841">
            <v>434</v>
          </cell>
          <cell r="E841" t="str">
            <v>M2</v>
          </cell>
          <cell r="F841">
            <v>15</v>
          </cell>
          <cell r="G841">
            <v>21</v>
          </cell>
          <cell r="H841">
            <v>15.308999999999999</v>
          </cell>
          <cell r="I841">
            <v>1</v>
          </cell>
          <cell r="J841">
            <v>6510</v>
          </cell>
          <cell r="K841" t="str">
            <v>SD15EDJ1</v>
          </cell>
        </row>
        <row r="842">
          <cell r="B842" t="str">
            <v xml:space="preserve">     b.         ″</v>
          </cell>
          <cell r="C842" t="str">
            <v>(수직)</v>
          </cell>
          <cell r="D842">
            <v>344</v>
          </cell>
          <cell r="E842" t="str">
            <v>M2</v>
          </cell>
          <cell r="F842">
            <v>15</v>
          </cell>
          <cell r="G842">
            <v>21</v>
          </cell>
          <cell r="H842">
            <v>15.308999999999999</v>
          </cell>
          <cell r="I842">
            <v>1</v>
          </cell>
          <cell r="J842">
            <v>5160</v>
          </cell>
          <cell r="K842" t="str">
            <v>SD15EDJ3</v>
          </cell>
        </row>
        <row r="843">
          <cell r="B843" t="str">
            <v xml:space="preserve">  3.07콘크리트타설공</v>
          </cell>
          <cell r="D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</row>
        <row r="844">
          <cell r="B844" t="str">
            <v xml:space="preserve">     a.펌프카</v>
          </cell>
          <cell r="C844" t="str">
            <v>철근(25-270-12)</v>
          </cell>
          <cell r="D844">
            <v>53</v>
          </cell>
          <cell r="E844" t="str">
            <v>M3</v>
          </cell>
          <cell r="F844">
            <v>44000</v>
          </cell>
          <cell r="G844">
            <v>60581</v>
          </cell>
          <cell r="H844">
            <v>44163.548999999999</v>
          </cell>
          <cell r="I844">
            <v>1000</v>
          </cell>
          <cell r="J844">
            <v>2332000</v>
          </cell>
          <cell r="K844" t="str">
            <v>SB11IS11</v>
          </cell>
        </row>
        <row r="845">
          <cell r="B845" t="str">
            <v xml:space="preserve">     b.펌프카</v>
          </cell>
          <cell r="C845" t="str">
            <v>철근(25-240-12)</v>
          </cell>
          <cell r="D845">
            <v>615</v>
          </cell>
          <cell r="E845" t="str">
            <v>M3</v>
          </cell>
          <cell r="F845">
            <v>39000</v>
          </cell>
          <cell r="G845">
            <v>54140</v>
          </cell>
          <cell r="H845">
            <v>39468.06</v>
          </cell>
          <cell r="I845">
            <v>1000</v>
          </cell>
          <cell r="J845">
            <v>23985000</v>
          </cell>
          <cell r="K845" t="str">
            <v>SB11IS41</v>
          </cell>
        </row>
        <row r="846">
          <cell r="B846" t="str">
            <v xml:space="preserve">     c.콘크리트타설</v>
          </cell>
          <cell r="C846" t="str">
            <v>무근(40-160-8)</v>
          </cell>
          <cell r="D846">
            <v>33</v>
          </cell>
          <cell r="E846" t="str">
            <v>M3</v>
          </cell>
          <cell r="F846">
            <v>41000</v>
          </cell>
          <cell r="G846">
            <v>56901</v>
          </cell>
          <cell r="H846">
            <v>41480.828999999998</v>
          </cell>
          <cell r="I846">
            <v>1000</v>
          </cell>
          <cell r="J846">
            <v>1353000</v>
          </cell>
          <cell r="K846" t="str">
            <v>SB11IS85</v>
          </cell>
        </row>
        <row r="847">
          <cell r="B847" t="str">
            <v xml:space="preserve">  3.08표면처리</v>
          </cell>
          <cell r="D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</row>
        <row r="848">
          <cell r="B848" t="str">
            <v xml:space="preserve">     a.슬래브양생</v>
          </cell>
          <cell r="D848">
            <v>150</v>
          </cell>
          <cell r="E848" t="str">
            <v>M2</v>
          </cell>
          <cell r="F848">
            <v>260</v>
          </cell>
          <cell r="G848">
            <v>350</v>
          </cell>
          <cell r="H848">
            <v>255.15</v>
          </cell>
          <cell r="I848">
            <v>10</v>
          </cell>
          <cell r="J848">
            <v>39000</v>
          </cell>
          <cell r="K848" t="str">
            <v>TD17ASE1</v>
          </cell>
        </row>
        <row r="849">
          <cell r="B849" t="str">
            <v xml:space="preserve">     b.슬래브면고르기</v>
          </cell>
          <cell r="D849">
            <v>150</v>
          </cell>
          <cell r="E849" t="str">
            <v>M2</v>
          </cell>
          <cell r="F849">
            <v>230</v>
          </cell>
          <cell r="G849">
            <v>322</v>
          </cell>
          <cell r="H849">
            <v>234.738</v>
          </cell>
          <cell r="I849">
            <v>10</v>
          </cell>
          <cell r="J849">
            <v>34500</v>
          </cell>
          <cell r="K849" t="str">
            <v>TD17BDJ1</v>
          </cell>
        </row>
        <row r="850">
          <cell r="B850" t="str">
            <v xml:space="preserve">  3.09교면방수</v>
          </cell>
          <cell r="C850" t="str">
            <v>(도막식)</v>
          </cell>
          <cell r="D850">
            <v>150</v>
          </cell>
          <cell r="E850" t="str">
            <v>M2</v>
          </cell>
          <cell r="F850">
            <v>13000</v>
          </cell>
          <cell r="G850">
            <v>18440</v>
          </cell>
          <cell r="H850">
            <v>13442.76</v>
          </cell>
          <cell r="I850">
            <v>1000</v>
          </cell>
          <cell r="J850">
            <v>1950000</v>
          </cell>
          <cell r="K850" t="str">
            <v>TD20ASE3</v>
          </cell>
        </row>
        <row r="851">
          <cell r="B851" t="str">
            <v xml:space="preserve">  3.10교좌장치</v>
          </cell>
          <cell r="D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</row>
        <row r="852">
          <cell r="B852" t="str">
            <v xml:space="preserve">     a.고 정 단</v>
          </cell>
          <cell r="C852" t="str">
            <v>(탄성받침,135ton)</v>
          </cell>
          <cell r="D852">
            <v>1</v>
          </cell>
          <cell r="E852" t="str">
            <v>조</v>
          </cell>
          <cell r="F852">
            <v>832000</v>
          </cell>
          <cell r="G852">
            <v>1141972</v>
          </cell>
          <cell r="H852">
            <v>832497.58799999999</v>
          </cell>
          <cell r="I852">
            <v>1000</v>
          </cell>
          <cell r="J852">
            <v>832000</v>
          </cell>
          <cell r="K852" t="str">
            <v>TD18SDM13E</v>
          </cell>
        </row>
        <row r="853">
          <cell r="B853" t="str">
            <v xml:space="preserve">     b.일 방 향</v>
          </cell>
          <cell r="C853" t="str">
            <v>(탄성받침,135ton)</v>
          </cell>
          <cell r="D853">
            <v>3</v>
          </cell>
          <cell r="E853" t="str">
            <v>조</v>
          </cell>
          <cell r="F853">
            <v>828000</v>
          </cell>
          <cell r="G853">
            <v>1135972</v>
          </cell>
          <cell r="H853">
            <v>828123.58799999999</v>
          </cell>
          <cell r="I853">
            <v>1000</v>
          </cell>
          <cell r="J853">
            <v>2484000</v>
          </cell>
          <cell r="K853" t="str">
            <v>TD18SDM13F</v>
          </cell>
        </row>
        <row r="854">
          <cell r="B854" t="str">
            <v xml:space="preserve">     c.양 방 향</v>
          </cell>
          <cell r="C854" t="str">
            <v>(탄성받침,135ton)</v>
          </cell>
          <cell r="D854">
            <v>2</v>
          </cell>
          <cell r="E854" t="str">
            <v>조</v>
          </cell>
          <cell r="F854">
            <v>828000</v>
          </cell>
          <cell r="G854">
            <v>1135972</v>
          </cell>
          <cell r="H854">
            <v>828123.58799999999</v>
          </cell>
          <cell r="I854">
            <v>1000</v>
          </cell>
          <cell r="J854">
            <v>1656000</v>
          </cell>
          <cell r="K854" t="str">
            <v>TD18SDM13G</v>
          </cell>
        </row>
        <row r="855">
          <cell r="B855" t="str">
            <v xml:space="preserve">  3.11신축이음</v>
          </cell>
          <cell r="D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</row>
        <row r="856">
          <cell r="B856" t="str">
            <v xml:space="preserve">     a.       ″</v>
          </cell>
          <cell r="C856" t="str">
            <v>(No. 35)</v>
          </cell>
          <cell r="D856">
            <v>5</v>
          </cell>
          <cell r="E856" t="str">
            <v>M</v>
          </cell>
          <cell r="F856">
            <v>141000</v>
          </cell>
          <cell r="G856">
            <v>192767</v>
          </cell>
          <cell r="H856">
            <v>140527.14300000001</v>
          </cell>
          <cell r="I856">
            <v>1000</v>
          </cell>
          <cell r="J856">
            <v>705000</v>
          </cell>
          <cell r="K856" t="str">
            <v>TD19ADJ05</v>
          </cell>
        </row>
        <row r="857">
          <cell r="B857" t="str">
            <v xml:space="preserve">     b.       ″</v>
          </cell>
          <cell r="C857" t="str">
            <v>(No. 80)</v>
          </cell>
          <cell r="D857">
            <v>5</v>
          </cell>
          <cell r="E857" t="str">
            <v>M</v>
          </cell>
          <cell r="F857">
            <v>365000</v>
          </cell>
          <cell r="G857">
            <v>500767</v>
          </cell>
          <cell r="H857">
            <v>365059.14299999998</v>
          </cell>
          <cell r="I857">
            <v>1000</v>
          </cell>
          <cell r="J857">
            <v>1825000</v>
          </cell>
          <cell r="K857" t="str">
            <v>TD19ADJ08</v>
          </cell>
        </row>
        <row r="858">
          <cell r="B858" t="str">
            <v xml:space="preserve">  3.12다웰바 설치</v>
          </cell>
          <cell r="C858" t="str">
            <v>D=25, ℓ=600mm</v>
          </cell>
          <cell r="D858">
            <v>22</v>
          </cell>
          <cell r="E858" t="str">
            <v>개</v>
          </cell>
          <cell r="F858">
            <v>2100</v>
          </cell>
          <cell r="G858">
            <v>2919</v>
          </cell>
          <cell r="H858">
            <v>2127.951</v>
          </cell>
          <cell r="I858">
            <v>100</v>
          </cell>
          <cell r="J858">
            <v>46200</v>
          </cell>
          <cell r="K858" t="str">
            <v>TD21ADJ1</v>
          </cell>
        </row>
        <row r="859">
          <cell r="B859" t="str">
            <v xml:space="preserve">  3.13무수축 몰탈</v>
          </cell>
          <cell r="D859">
            <v>0.14799999999999999</v>
          </cell>
          <cell r="E859" t="str">
            <v>M3</v>
          </cell>
          <cell r="F859">
            <v>55000</v>
          </cell>
          <cell r="G859">
            <v>76101</v>
          </cell>
          <cell r="H859">
            <v>55477.629000000001</v>
          </cell>
          <cell r="I859">
            <v>1000</v>
          </cell>
          <cell r="J859">
            <v>8140</v>
          </cell>
          <cell r="K859" t="str">
            <v>TD22ADJ1</v>
          </cell>
        </row>
        <row r="860">
          <cell r="B860" t="str">
            <v xml:space="preserve">  3.14무수축 콘크리트</v>
          </cell>
          <cell r="D860">
            <v>1.121</v>
          </cell>
          <cell r="E860" t="str">
            <v>M3</v>
          </cell>
          <cell r="F860">
            <v>123000</v>
          </cell>
          <cell r="G860">
            <v>169050</v>
          </cell>
          <cell r="H860">
            <v>123237.45</v>
          </cell>
          <cell r="I860">
            <v>1000</v>
          </cell>
          <cell r="J860">
            <v>137883</v>
          </cell>
          <cell r="K860" t="str">
            <v>TD22BDJ1</v>
          </cell>
        </row>
        <row r="861">
          <cell r="B861" t="str">
            <v xml:space="preserve">  3.15교면배수시설공</v>
          </cell>
          <cell r="C861" t="str">
            <v>육교용</v>
          </cell>
          <cell r="D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</row>
        <row r="862">
          <cell r="B862" t="str">
            <v xml:space="preserve">     a.교면집수구</v>
          </cell>
          <cell r="C862" t="str">
            <v>주철</v>
          </cell>
          <cell r="D862">
            <v>4</v>
          </cell>
          <cell r="E862" t="str">
            <v>개</v>
          </cell>
          <cell r="F862">
            <v>59000</v>
          </cell>
          <cell r="G862">
            <v>80534</v>
          </cell>
          <cell r="H862">
            <v>58709.286</v>
          </cell>
          <cell r="I862">
            <v>1000</v>
          </cell>
          <cell r="J862">
            <v>236000</v>
          </cell>
          <cell r="K862" t="str">
            <v>TD23SE03</v>
          </cell>
        </row>
        <row r="863">
          <cell r="B863" t="str">
            <v xml:space="preserve">     b.연결집수거</v>
          </cell>
          <cell r="C863" t="str">
            <v>스텐레스</v>
          </cell>
          <cell r="D863">
            <v>4</v>
          </cell>
          <cell r="E863" t="str">
            <v>개</v>
          </cell>
          <cell r="F863">
            <v>78000</v>
          </cell>
          <cell r="G863">
            <v>107304</v>
          </cell>
          <cell r="H863">
            <v>78224.615999999995</v>
          </cell>
          <cell r="I863">
            <v>1000</v>
          </cell>
          <cell r="J863">
            <v>312000</v>
          </cell>
          <cell r="K863" t="str">
            <v>TD23SE04</v>
          </cell>
        </row>
        <row r="864">
          <cell r="B864" t="str">
            <v xml:space="preserve">     c.직     관</v>
          </cell>
          <cell r="C864" t="str">
            <v>스텐레스,□150×150</v>
          </cell>
          <cell r="D864">
            <v>31</v>
          </cell>
          <cell r="E864" t="str">
            <v>M</v>
          </cell>
          <cell r="F864">
            <v>53000</v>
          </cell>
          <cell r="G864">
            <v>72650</v>
          </cell>
          <cell r="H864">
            <v>52961.85</v>
          </cell>
          <cell r="I864">
            <v>1000</v>
          </cell>
          <cell r="J864">
            <v>1643000</v>
          </cell>
          <cell r="K864" t="str">
            <v>TD23SE05</v>
          </cell>
        </row>
        <row r="865">
          <cell r="B865" t="str">
            <v xml:space="preserve">     d.연 결  부</v>
          </cell>
          <cell r="C865" t="str">
            <v>스텐레스</v>
          </cell>
          <cell r="D865">
            <v>34</v>
          </cell>
          <cell r="E865" t="str">
            <v>개소</v>
          </cell>
          <cell r="F865">
            <v>18000</v>
          </cell>
          <cell r="G865">
            <v>25061</v>
          </cell>
          <cell r="H865">
            <v>18269.469000000001</v>
          </cell>
          <cell r="I865">
            <v>1000</v>
          </cell>
          <cell r="J865">
            <v>612000</v>
          </cell>
          <cell r="K865" t="str">
            <v>TD23SE07</v>
          </cell>
        </row>
        <row r="866">
          <cell r="B866" t="str">
            <v xml:space="preserve">  3.16교량명판공</v>
          </cell>
          <cell r="D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</row>
        <row r="867">
          <cell r="B867" t="str">
            <v xml:space="preserve">     a.교 명 주</v>
          </cell>
          <cell r="C867" t="str">
            <v>(화강석,600×600×1250mm)</v>
          </cell>
          <cell r="D867">
            <v>4</v>
          </cell>
          <cell r="E867" t="str">
            <v>개소</v>
          </cell>
          <cell r="F867">
            <v>864000</v>
          </cell>
          <cell r="G867">
            <v>1184775</v>
          </cell>
          <cell r="H867">
            <v>863700.97499999998</v>
          </cell>
          <cell r="I867">
            <v>1000</v>
          </cell>
          <cell r="J867">
            <v>3456000</v>
          </cell>
          <cell r="K867" t="str">
            <v>TD24ADJ1</v>
          </cell>
        </row>
        <row r="868">
          <cell r="B868" t="str">
            <v xml:space="preserve">     b.교 명 판</v>
          </cell>
          <cell r="C868" t="str">
            <v>(황동,450×200×10㎜)</v>
          </cell>
          <cell r="D868">
            <v>2</v>
          </cell>
          <cell r="E868" t="str">
            <v>개</v>
          </cell>
          <cell r="F868">
            <v>60000</v>
          </cell>
          <cell r="G868">
            <v>82022</v>
          </cell>
          <cell r="H868">
            <v>59794.038</v>
          </cell>
          <cell r="I868">
            <v>1000</v>
          </cell>
          <cell r="J868">
            <v>120000</v>
          </cell>
          <cell r="K868" t="str">
            <v>TD24BDJ1</v>
          </cell>
        </row>
        <row r="869">
          <cell r="B869" t="str">
            <v xml:space="preserve">     c.설 명 판</v>
          </cell>
          <cell r="C869" t="str">
            <v>(황동,350×250×10㎜)</v>
          </cell>
          <cell r="D869">
            <v>2</v>
          </cell>
          <cell r="E869" t="str">
            <v>개</v>
          </cell>
          <cell r="F869">
            <v>106000</v>
          </cell>
          <cell r="G869">
            <v>145782</v>
          </cell>
          <cell r="H869">
            <v>106275.07799999999</v>
          </cell>
          <cell r="I869">
            <v>1000</v>
          </cell>
          <cell r="J869">
            <v>212000</v>
          </cell>
          <cell r="K869" t="str">
            <v>TD24CDJ1</v>
          </cell>
        </row>
        <row r="870">
          <cell r="B870" t="str">
            <v xml:space="preserve">  3.17T.B.M설치</v>
          </cell>
          <cell r="D870">
            <v>1</v>
          </cell>
          <cell r="E870" t="str">
            <v>개</v>
          </cell>
          <cell r="F870">
            <v>15000</v>
          </cell>
          <cell r="G870">
            <v>20475</v>
          </cell>
          <cell r="H870">
            <v>14926.275</v>
          </cell>
          <cell r="I870">
            <v>1000</v>
          </cell>
          <cell r="J870">
            <v>15000</v>
          </cell>
          <cell r="K870" t="str">
            <v>TD26SE1</v>
          </cell>
        </row>
        <row r="871">
          <cell r="B871" t="str">
            <v xml:space="preserve">  3.18낙하물방지공</v>
          </cell>
          <cell r="D871">
            <v>210</v>
          </cell>
          <cell r="E871" t="str">
            <v>M2</v>
          </cell>
          <cell r="F871">
            <v>2600</v>
          </cell>
          <cell r="G871">
            <v>3560</v>
          </cell>
          <cell r="H871">
            <v>2595.2399999999998</v>
          </cell>
          <cell r="I871">
            <v>100</v>
          </cell>
          <cell r="J871">
            <v>546000</v>
          </cell>
          <cell r="K871" t="str">
            <v>TD30ASE</v>
          </cell>
        </row>
        <row r="872">
          <cell r="B872" t="str">
            <v xml:space="preserve">  3.19난간및전선관설치</v>
          </cell>
          <cell r="D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</row>
        <row r="873">
          <cell r="B873" t="str">
            <v xml:space="preserve">     a.난    간</v>
          </cell>
          <cell r="C873" t="str">
            <v>(알미늄)</v>
          </cell>
          <cell r="D873">
            <v>92</v>
          </cell>
          <cell r="E873" t="str">
            <v>m</v>
          </cell>
          <cell r="F873">
            <v>103000</v>
          </cell>
          <cell r="G873">
            <v>140800</v>
          </cell>
          <cell r="H873">
            <v>102643.2</v>
          </cell>
          <cell r="I873">
            <v>1000</v>
          </cell>
          <cell r="J873">
            <v>9476000</v>
          </cell>
          <cell r="K873" t="str">
            <v>TD30ASE04</v>
          </cell>
        </row>
        <row r="874">
          <cell r="B874" t="str">
            <v xml:space="preserve">     b.전 선 관</v>
          </cell>
          <cell r="C874" t="str">
            <v>강관 φ100mm</v>
          </cell>
          <cell r="D874">
            <v>184</v>
          </cell>
          <cell r="E874" t="str">
            <v>M</v>
          </cell>
          <cell r="F874">
            <v>3700</v>
          </cell>
          <cell r="G874">
            <v>5017</v>
          </cell>
          <cell r="H874">
            <v>3657.393</v>
          </cell>
          <cell r="I874">
            <v>100</v>
          </cell>
          <cell r="J874">
            <v>680800</v>
          </cell>
          <cell r="K874" t="str">
            <v>TD30BDJ10</v>
          </cell>
        </row>
        <row r="875">
          <cell r="B875" t="str">
            <v xml:space="preserve">  3.20P.C BEAM교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  <cell r="J875">
            <v>0</v>
          </cell>
        </row>
        <row r="876">
          <cell r="B876" t="str">
            <v xml:space="preserve">     a.P.C BEAM제작</v>
          </cell>
          <cell r="C876" t="str">
            <v>(L=30m)</v>
          </cell>
          <cell r="D876">
            <v>3</v>
          </cell>
          <cell r="E876" t="str">
            <v>본</v>
          </cell>
          <cell r="F876">
            <v>8760000</v>
          </cell>
          <cell r="G876">
            <v>12020921</v>
          </cell>
          <cell r="H876">
            <v>8763251.409</v>
          </cell>
          <cell r="I876">
            <v>10000</v>
          </cell>
          <cell r="J876">
            <v>26280000</v>
          </cell>
          <cell r="K876" t="str">
            <v>TD32DJ0130</v>
          </cell>
        </row>
        <row r="877">
          <cell r="B877" t="str">
            <v xml:space="preserve">     b.P.C BEAM가설</v>
          </cell>
          <cell r="C877" t="str">
            <v>(L=30m)</v>
          </cell>
          <cell r="D877">
            <v>3</v>
          </cell>
          <cell r="E877" t="str">
            <v>본</v>
          </cell>
          <cell r="F877">
            <v>913000</v>
          </cell>
          <cell r="G877">
            <v>1252843</v>
          </cell>
          <cell r="H877">
            <v>913322.54700000002</v>
          </cell>
          <cell r="I877">
            <v>1000</v>
          </cell>
          <cell r="J877">
            <v>2739000</v>
          </cell>
          <cell r="K877" t="str">
            <v>TD32DJ30</v>
          </cell>
        </row>
        <row r="878">
          <cell r="B878" t="str">
            <v xml:space="preserve">     c.P.C BEAM도괴방지책</v>
          </cell>
          <cell r="D878">
            <v>3</v>
          </cell>
          <cell r="E878" t="str">
            <v>본</v>
          </cell>
          <cell r="F878">
            <v>119000</v>
          </cell>
          <cell r="G878">
            <v>162603</v>
          </cell>
          <cell r="H878">
            <v>118537.587</v>
          </cell>
          <cell r="I878">
            <v>1000</v>
          </cell>
          <cell r="J878">
            <v>357000</v>
          </cell>
          <cell r="K878" t="str">
            <v>TD32DJG01</v>
          </cell>
        </row>
        <row r="879">
          <cell r="B879" t="str">
            <v xml:space="preserve">  3.21옹벽배수시설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  <cell r="J879">
            <v>0</v>
          </cell>
        </row>
        <row r="880">
          <cell r="B880" t="str">
            <v xml:space="preserve">     a.PVC PIPE</v>
          </cell>
          <cell r="C880" t="str">
            <v>(φ100mm)</v>
          </cell>
          <cell r="D880">
            <v>7</v>
          </cell>
          <cell r="E880" t="str">
            <v>M</v>
          </cell>
          <cell r="F880">
            <v>3700</v>
          </cell>
          <cell r="G880">
            <v>5017</v>
          </cell>
          <cell r="H880">
            <v>3657.393</v>
          </cell>
          <cell r="I880">
            <v>100</v>
          </cell>
          <cell r="J880">
            <v>25900</v>
          </cell>
          <cell r="K880" t="str">
            <v>SD15DSE10</v>
          </cell>
        </row>
        <row r="881">
          <cell r="B881" t="str">
            <v xml:space="preserve">     b.DRAIN BOARD</v>
          </cell>
          <cell r="D881">
            <v>173</v>
          </cell>
          <cell r="E881" t="str">
            <v>M2</v>
          </cell>
          <cell r="F881">
            <v>470</v>
          </cell>
          <cell r="G881">
            <v>639</v>
          </cell>
          <cell r="H881">
            <v>465.83099999999996</v>
          </cell>
          <cell r="I881">
            <v>10</v>
          </cell>
          <cell r="J881">
            <v>81310</v>
          </cell>
          <cell r="K881" t="str">
            <v>TD20ADJ2</v>
          </cell>
        </row>
        <row r="882">
          <cell r="B882" t="str">
            <v xml:space="preserve">     c.부 직 포</v>
          </cell>
          <cell r="D882">
            <v>173</v>
          </cell>
          <cell r="E882" t="str">
            <v>M2</v>
          </cell>
          <cell r="F882">
            <v>700</v>
          </cell>
          <cell r="G882">
            <v>966</v>
          </cell>
          <cell r="H882">
            <v>704.21399999999994</v>
          </cell>
          <cell r="I882">
            <v>10</v>
          </cell>
          <cell r="J882">
            <v>121100</v>
          </cell>
          <cell r="K882" t="str">
            <v>SD15PSE1</v>
          </cell>
        </row>
        <row r="883">
          <cell r="B883" t="str">
            <v xml:space="preserve">  3.22시공이음(스치로폴)</v>
          </cell>
          <cell r="C883" t="str">
            <v>(t=20mm)</v>
          </cell>
          <cell r="D883">
            <v>12</v>
          </cell>
          <cell r="E883" t="str">
            <v>M2</v>
          </cell>
          <cell r="F883">
            <v>1400</v>
          </cell>
          <cell r="G883">
            <v>1853</v>
          </cell>
          <cell r="H883">
            <v>1350.837</v>
          </cell>
          <cell r="I883">
            <v>100</v>
          </cell>
          <cell r="J883">
            <v>16800</v>
          </cell>
          <cell r="K883" t="str">
            <v>TD13BSE02</v>
          </cell>
        </row>
        <row r="884">
          <cell r="B884" t="str">
            <v>J.사교교</v>
          </cell>
          <cell r="D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605759543</v>
          </cell>
        </row>
        <row r="885">
          <cell r="B885" t="str">
            <v xml:space="preserve">  3.01구조물터파기</v>
          </cell>
          <cell r="D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</row>
        <row r="886">
          <cell r="B886" t="str">
            <v xml:space="preserve">     a.육상토사</v>
          </cell>
          <cell r="D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</row>
        <row r="887">
          <cell r="B887" t="str">
            <v xml:space="preserve">       -1.    "</v>
          </cell>
          <cell r="C887" t="str">
            <v>(0 ~ 4m)</v>
          </cell>
          <cell r="D887">
            <v>1538</v>
          </cell>
          <cell r="E887" t="str">
            <v>M3</v>
          </cell>
          <cell r="F887">
            <v>2800</v>
          </cell>
          <cell r="G887">
            <v>3834</v>
          </cell>
          <cell r="H887">
            <v>2794.9859999999999</v>
          </cell>
          <cell r="I887">
            <v>100</v>
          </cell>
          <cell r="J887">
            <v>4306400</v>
          </cell>
          <cell r="K887" t="str">
            <v>TD03DJA04</v>
          </cell>
        </row>
        <row r="888">
          <cell r="B888" t="str">
            <v xml:space="preserve">     b.육상리핑암</v>
          </cell>
          <cell r="C888" t="str">
            <v>(0~4m)</v>
          </cell>
          <cell r="D888">
            <v>185</v>
          </cell>
          <cell r="E888" t="str">
            <v>M3</v>
          </cell>
          <cell r="F888">
            <v>42000</v>
          </cell>
          <cell r="G888">
            <v>57950</v>
          </cell>
          <cell r="H888">
            <v>42245.549999999996</v>
          </cell>
          <cell r="I888">
            <v>1000</v>
          </cell>
          <cell r="J888">
            <v>7770000</v>
          </cell>
          <cell r="K888" t="str">
            <v>TD03DJC02</v>
          </cell>
        </row>
        <row r="889">
          <cell r="B889" t="str">
            <v xml:space="preserve">     c.육상연암</v>
          </cell>
          <cell r="D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</row>
        <row r="890">
          <cell r="B890" t="str">
            <v xml:space="preserve">       -1      ″</v>
          </cell>
          <cell r="C890" t="str">
            <v>(0 ~ 4m)</v>
          </cell>
          <cell r="D890">
            <v>1458</v>
          </cell>
          <cell r="E890" t="str">
            <v>M3</v>
          </cell>
          <cell r="F890">
            <v>82000</v>
          </cell>
          <cell r="G890">
            <v>112091</v>
          </cell>
          <cell r="H890">
            <v>81714.338999999993</v>
          </cell>
          <cell r="I890">
            <v>1000</v>
          </cell>
          <cell r="J890">
            <v>119556000</v>
          </cell>
          <cell r="K890" t="str">
            <v>TD03DJE04</v>
          </cell>
        </row>
        <row r="891">
          <cell r="B891" t="str">
            <v xml:space="preserve">       -2면정리및청소</v>
          </cell>
          <cell r="D891">
            <v>409</v>
          </cell>
          <cell r="E891" t="str">
            <v>M2</v>
          </cell>
          <cell r="F891">
            <v>23000</v>
          </cell>
          <cell r="G891">
            <v>32003</v>
          </cell>
          <cell r="H891">
            <v>23330.186999999998</v>
          </cell>
          <cell r="I891">
            <v>1000</v>
          </cell>
          <cell r="J891">
            <v>9407000</v>
          </cell>
          <cell r="K891" t="str">
            <v>TD03DJFB1</v>
          </cell>
        </row>
        <row r="892">
          <cell r="B892" t="str">
            <v xml:space="preserve">     d.되메우기및다짐</v>
          </cell>
          <cell r="C892" t="str">
            <v>(기계70%,인력30%)</v>
          </cell>
          <cell r="D892">
            <v>2254</v>
          </cell>
          <cell r="E892" t="str">
            <v>M3</v>
          </cell>
          <cell r="F892">
            <v>2400</v>
          </cell>
          <cell r="G892">
            <v>3331</v>
          </cell>
          <cell r="H892">
            <v>2428.299</v>
          </cell>
          <cell r="I892">
            <v>100</v>
          </cell>
          <cell r="J892">
            <v>5409600</v>
          </cell>
          <cell r="K892" t="str">
            <v>TD03SEF0</v>
          </cell>
        </row>
        <row r="893">
          <cell r="B893" t="str">
            <v xml:space="preserve">     e.뒷채움</v>
          </cell>
          <cell r="C893" t="str">
            <v>(보조기층재)</v>
          </cell>
          <cell r="D893">
            <v>2163</v>
          </cell>
          <cell r="E893" t="str">
            <v>M3</v>
          </cell>
          <cell r="F893">
            <v>23000</v>
          </cell>
          <cell r="G893">
            <v>31443</v>
          </cell>
          <cell r="H893">
            <v>22921.947</v>
          </cell>
          <cell r="I893">
            <v>1000</v>
          </cell>
          <cell r="J893">
            <v>49749000</v>
          </cell>
          <cell r="K893" t="str">
            <v>SD15FDJ31</v>
          </cell>
        </row>
        <row r="894">
          <cell r="B894" t="str">
            <v xml:space="preserve">     f.앞성토</v>
          </cell>
          <cell r="C894" t="str">
            <v>백호우0.7m3</v>
          </cell>
          <cell r="D894">
            <v>310</v>
          </cell>
          <cell r="E894" t="str">
            <v>M3</v>
          </cell>
          <cell r="F894">
            <v>510</v>
          </cell>
          <cell r="G894">
            <v>703</v>
          </cell>
          <cell r="H894">
            <v>512.48699999999997</v>
          </cell>
          <cell r="I894">
            <v>10</v>
          </cell>
          <cell r="J894">
            <v>158100</v>
          </cell>
          <cell r="K894" t="str">
            <v>TD04SEA02</v>
          </cell>
        </row>
        <row r="895">
          <cell r="B895" t="str">
            <v xml:space="preserve">  3.02거 푸 집</v>
          </cell>
          <cell r="D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</row>
        <row r="896">
          <cell r="B896" t="str">
            <v xml:space="preserve">     a.합판거푸집</v>
          </cell>
          <cell r="D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</row>
        <row r="897">
          <cell r="B897" t="str">
            <v xml:space="preserve">       -1.      ″</v>
          </cell>
          <cell r="C897" t="str">
            <v>(3회, 0~ 7m)</v>
          </cell>
          <cell r="D897">
            <v>2059</v>
          </cell>
          <cell r="E897" t="str">
            <v>M2</v>
          </cell>
          <cell r="F897">
            <v>13000</v>
          </cell>
          <cell r="G897">
            <v>18459</v>
          </cell>
          <cell r="H897">
            <v>13456.610999999999</v>
          </cell>
          <cell r="I897">
            <v>1000</v>
          </cell>
          <cell r="J897">
            <v>26767000</v>
          </cell>
          <cell r="K897" t="str">
            <v>SB12DJ307</v>
          </cell>
        </row>
        <row r="898">
          <cell r="B898" t="str">
            <v xml:space="preserve">       -2.      ″</v>
          </cell>
          <cell r="C898" t="str">
            <v>(3회, 7~10m)</v>
          </cell>
          <cell r="D898">
            <v>427</v>
          </cell>
          <cell r="E898" t="str">
            <v>M2</v>
          </cell>
          <cell r="F898">
            <v>14000</v>
          </cell>
          <cell r="G898">
            <v>19769</v>
          </cell>
          <cell r="H898">
            <v>14411.600999999999</v>
          </cell>
          <cell r="I898">
            <v>1000</v>
          </cell>
          <cell r="J898">
            <v>5978000</v>
          </cell>
          <cell r="K898" t="str">
            <v>SB12DJ310</v>
          </cell>
        </row>
        <row r="899">
          <cell r="B899" t="str">
            <v xml:space="preserve">       -3.      ″</v>
          </cell>
          <cell r="C899" t="str">
            <v>(3회,10~13m)</v>
          </cell>
          <cell r="D899">
            <v>9</v>
          </cell>
          <cell r="E899" t="str">
            <v>M2</v>
          </cell>
          <cell r="F899">
            <v>15000</v>
          </cell>
          <cell r="G899">
            <v>21079</v>
          </cell>
          <cell r="H899">
            <v>15366.591</v>
          </cell>
          <cell r="I899">
            <v>1000</v>
          </cell>
          <cell r="J899">
            <v>135000</v>
          </cell>
          <cell r="K899" t="str">
            <v>SB12DJ313</v>
          </cell>
        </row>
        <row r="900">
          <cell r="B900" t="str">
            <v xml:space="preserve">       -4.      〃</v>
          </cell>
          <cell r="C900" t="str">
            <v>(4회)</v>
          </cell>
          <cell r="D900">
            <v>666</v>
          </cell>
          <cell r="E900" t="str">
            <v>M2</v>
          </cell>
          <cell r="F900">
            <v>12000</v>
          </cell>
          <cell r="G900">
            <v>15788</v>
          </cell>
          <cell r="H900">
            <v>11509.451999999999</v>
          </cell>
          <cell r="I900">
            <v>1000</v>
          </cell>
          <cell r="J900">
            <v>7992000</v>
          </cell>
          <cell r="K900" t="str">
            <v>SB12IS407</v>
          </cell>
        </row>
        <row r="901">
          <cell r="B901" t="str">
            <v xml:space="preserve">       -5.      〃</v>
          </cell>
          <cell r="C901" t="str">
            <v>(6회)</v>
          </cell>
          <cell r="D901">
            <v>11</v>
          </cell>
          <cell r="E901" t="str">
            <v>M2</v>
          </cell>
          <cell r="F901">
            <v>9400</v>
          </cell>
          <cell r="G901">
            <v>12934</v>
          </cell>
          <cell r="H901">
            <v>9428.8860000000004</v>
          </cell>
          <cell r="I901">
            <v>100</v>
          </cell>
          <cell r="J901">
            <v>103400</v>
          </cell>
          <cell r="K901" t="str">
            <v>SB12IS607</v>
          </cell>
        </row>
        <row r="902">
          <cell r="B902" t="str">
            <v xml:space="preserve">     b.무늬 거푸집</v>
          </cell>
          <cell r="C902" t="str">
            <v>(합판4회+스치로폴)</v>
          </cell>
          <cell r="D902">
            <v>248</v>
          </cell>
          <cell r="E902" t="str">
            <v>M2</v>
          </cell>
          <cell r="F902">
            <v>16000</v>
          </cell>
          <cell r="G902">
            <v>22480</v>
          </cell>
          <cell r="H902">
            <v>16387.919999999998</v>
          </cell>
          <cell r="I902">
            <v>1000</v>
          </cell>
          <cell r="J902">
            <v>3968000</v>
          </cell>
          <cell r="K902" t="str">
            <v>SB15DJ071</v>
          </cell>
        </row>
        <row r="903">
          <cell r="B903" t="str">
            <v xml:space="preserve">  3.03강관비계</v>
          </cell>
          <cell r="D903">
            <v>1</v>
          </cell>
          <cell r="E903" t="str">
            <v>식</v>
          </cell>
          <cell r="F903">
            <v>10500000</v>
          </cell>
          <cell r="G903">
            <v>14449488</v>
          </cell>
          <cell r="H903">
            <v>10533676.752</v>
          </cell>
          <cell r="I903">
            <v>100000</v>
          </cell>
          <cell r="J903">
            <v>10500000</v>
          </cell>
          <cell r="K903" t="str">
            <v>SB16ASF4</v>
          </cell>
        </row>
        <row r="904">
          <cell r="B904" t="str">
            <v xml:space="preserve">  3.04동 바 리</v>
          </cell>
          <cell r="D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</row>
        <row r="905">
          <cell r="B905" t="str">
            <v xml:space="preserve">     a.        "</v>
          </cell>
          <cell r="C905" t="str">
            <v>(동바리:목재4회)</v>
          </cell>
          <cell r="D905">
            <v>1</v>
          </cell>
          <cell r="E905" t="str">
            <v>식</v>
          </cell>
          <cell r="F905">
            <v>10200000</v>
          </cell>
          <cell r="G905">
            <v>14012554</v>
          </cell>
          <cell r="H905">
            <v>10215151.866</v>
          </cell>
          <cell r="I905">
            <v>100000</v>
          </cell>
          <cell r="J905">
            <v>10200000</v>
          </cell>
          <cell r="K905" t="str">
            <v>SB17BIS50</v>
          </cell>
        </row>
        <row r="906">
          <cell r="B906" t="str">
            <v xml:space="preserve">     b.        "</v>
          </cell>
          <cell r="C906" t="str">
            <v>(강관동바리)</v>
          </cell>
          <cell r="D906">
            <v>1</v>
          </cell>
          <cell r="E906" t="str">
            <v>식</v>
          </cell>
          <cell r="F906">
            <v>2970000</v>
          </cell>
          <cell r="G906">
            <v>4080903</v>
          </cell>
          <cell r="H906">
            <v>2974978.287</v>
          </cell>
          <cell r="I906">
            <v>10000</v>
          </cell>
          <cell r="J906">
            <v>2970000</v>
          </cell>
          <cell r="K906" t="str">
            <v>TD12BSE20</v>
          </cell>
        </row>
        <row r="907">
          <cell r="B907" t="str">
            <v xml:space="preserve">  3.05철근가공조립</v>
          </cell>
          <cell r="D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</row>
        <row r="908">
          <cell r="B908" t="str">
            <v xml:space="preserve">     a.         ″</v>
          </cell>
          <cell r="C908" t="str">
            <v>(보 통)</v>
          </cell>
          <cell r="D908">
            <v>281.69200000000001</v>
          </cell>
          <cell r="E908" t="str">
            <v>ton</v>
          </cell>
          <cell r="F908">
            <v>266000</v>
          </cell>
          <cell r="G908">
            <v>364731</v>
          </cell>
          <cell r="H908">
            <v>265888.89899999998</v>
          </cell>
          <cell r="I908">
            <v>1000</v>
          </cell>
          <cell r="J908">
            <v>74930072</v>
          </cell>
          <cell r="K908" t="str">
            <v>SB09SE02</v>
          </cell>
        </row>
        <row r="909">
          <cell r="B909" t="str">
            <v xml:space="preserve">     b.         ″</v>
          </cell>
          <cell r="C909" t="str">
            <v>(복 잡)</v>
          </cell>
          <cell r="D909">
            <v>97.387</v>
          </cell>
          <cell r="E909" t="str">
            <v>ton</v>
          </cell>
          <cell r="F909">
            <v>334000</v>
          </cell>
          <cell r="G909">
            <v>457586</v>
          </cell>
          <cell r="H909">
            <v>333580.19400000002</v>
          </cell>
          <cell r="I909">
            <v>1000</v>
          </cell>
          <cell r="J909">
            <v>32527258</v>
          </cell>
          <cell r="K909" t="str">
            <v>SB09SE03</v>
          </cell>
        </row>
        <row r="910">
          <cell r="B910" t="str">
            <v xml:space="preserve">  3.06스페이샤설치</v>
          </cell>
          <cell r="D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</row>
        <row r="911">
          <cell r="B911" t="str">
            <v xml:space="preserve">     a.         ″</v>
          </cell>
          <cell r="C911" t="str">
            <v>(수평)</v>
          </cell>
          <cell r="D911">
            <v>1220</v>
          </cell>
          <cell r="E911" t="str">
            <v>M2</v>
          </cell>
          <cell r="F911">
            <v>15</v>
          </cell>
          <cell r="G911">
            <v>21</v>
          </cell>
          <cell r="H911">
            <v>15.308999999999999</v>
          </cell>
          <cell r="I911">
            <v>1</v>
          </cell>
          <cell r="J911">
            <v>18300</v>
          </cell>
          <cell r="K911" t="str">
            <v>SD15EDJ1</v>
          </cell>
        </row>
        <row r="912">
          <cell r="B912" t="str">
            <v xml:space="preserve">     b.         ″</v>
          </cell>
          <cell r="C912" t="str">
            <v>(수직)</v>
          </cell>
          <cell r="D912">
            <v>793</v>
          </cell>
          <cell r="E912" t="str">
            <v>M2</v>
          </cell>
          <cell r="F912">
            <v>15</v>
          </cell>
          <cell r="G912">
            <v>21</v>
          </cell>
          <cell r="H912">
            <v>15.308999999999999</v>
          </cell>
          <cell r="I912">
            <v>1</v>
          </cell>
          <cell r="J912">
            <v>11895</v>
          </cell>
          <cell r="K912" t="str">
            <v>SD15EDJ3</v>
          </cell>
        </row>
        <row r="913">
          <cell r="B913" t="str">
            <v xml:space="preserve">  3.07콘크리트타설공</v>
          </cell>
          <cell r="D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</row>
        <row r="914">
          <cell r="B914" t="str">
            <v xml:space="preserve">     a.펌프카</v>
          </cell>
          <cell r="C914" t="str">
            <v>철근(25-270-12)</v>
          </cell>
          <cell r="D914">
            <v>205</v>
          </cell>
          <cell r="E914" t="str">
            <v>M3</v>
          </cell>
          <cell r="F914">
            <v>44000</v>
          </cell>
          <cell r="G914">
            <v>60851</v>
          </cell>
          <cell r="H914">
            <v>44360.379000000001</v>
          </cell>
          <cell r="I914">
            <v>1000</v>
          </cell>
          <cell r="J914">
            <v>9020000</v>
          </cell>
          <cell r="K914" t="str">
            <v>SB11IS11</v>
          </cell>
        </row>
        <row r="915">
          <cell r="B915" t="str">
            <v xml:space="preserve">     b.펌프카</v>
          </cell>
          <cell r="C915" t="str">
            <v>철근(25-240-12)</v>
          </cell>
          <cell r="D915">
            <v>1796</v>
          </cell>
          <cell r="E915" t="str">
            <v>M3</v>
          </cell>
          <cell r="F915">
            <v>39000</v>
          </cell>
          <cell r="G915">
            <v>54140</v>
          </cell>
          <cell r="H915">
            <v>39468.06</v>
          </cell>
          <cell r="I915">
            <v>1000</v>
          </cell>
          <cell r="J915">
            <v>70044000</v>
          </cell>
          <cell r="K915" t="str">
            <v>SB11IS41</v>
          </cell>
        </row>
        <row r="916">
          <cell r="B916" t="str">
            <v xml:space="preserve">     c.콘크리트 타설</v>
          </cell>
          <cell r="C916" t="str">
            <v>무근(40-160-8)</v>
          </cell>
          <cell r="D916">
            <v>85</v>
          </cell>
          <cell r="E916" t="str">
            <v>M3</v>
          </cell>
          <cell r="F916">
            <v>41000</v>
          </cell>
          <cell r="G916">
            <v>56901</v>
          </cell>
          <cell r="H916">
            <v>41480.828999999998</v>
          </cell>
          <cell r="I916">
            <v>1000</v>
          </cell>
          <cell r="J916">
            <v>3485000</v>
          </cell>
          <cell r="K916" t="str">
            <v>SB11IS85</v>
          </cell>
        </row>
        <row r="917">
          <cell r="B917" t="str">
            <v xml:space="preserve">  3.08표면처리</v>
          </cell>
          <cell r="D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</row>
        <row r="918">
          <cell r="B918" t="str">
            <v xml:space="preserve">     a.슬래브양생</v>
          </cell>
          <cell r="D918">
            <v>592</v>
          </cell>
          <cell r="E918" t="str">
            <v>M2</v>
          </cell>
          <cell r="F918">
            <v>260</v>
          </cell>
          <cell r="G918">
            <v>350</v>
          </cell>
          <cell r="H918">
            <v>255.15</v>
          </cell>
          <cell r="I918">
            <v>10</v>
          </cell>
          <cell r="J918">
            <v>153920</v>
          </cell>
          <cell r="K918" t="str">
            <v>TD17ASE1</v>
          </cell>
        </row>
        <row r="919">
          <cell r="B919" t="str">
            <v xml:space="preserve">     b.슬래브면고르기</v>
          </cell>
          <cell r="D919">
            <v>592</v>
          </cell>
          <cell r="E919" t="str">
            <v>M2</v>
          </cell>
          <cell r="F919">
            <v>230</v>
          </cell>
          <cell r="G919">
            <v>322</v>
          </cell>
          <cell r="H919">
            <v>234.738</v>
          </cell>
          <cell r="I919">
            <v>10</v>
          </cell>
          <cell r="J919">
            <v>136160</v>
          </cell>
          <cell r="K919" t="str">
            <v>TD17BDJ1</v>
          </cell>
        </row>
        <row r="920">
          <cell r="B920" t="str">
            <v xml:space="preserve">  3.09교면방수</v>
          </cell>
          <cell r="C920" t="str">
            <v>(도막식)</v>
          </cell>
          <cell r="D920">
            <v>592</v>
          </cell>
          <cell r="E920" t="str">
            <v>M2</v>
          </cell>
          <cell r="F920">
            <v>13000</v>
          </cell>
          <cell r="G920">
            <v>18440</v>
          </cell>
          <cell r="H920">
            <v>13442.76</v>
          </cell>
          <cell r="I920">
            <v>1000</v>
          </cell>
          <cell r="J920">
            <v>7696000</v>
          </cell>
          <cell r="K920" t="str">
            <v>TD20ASE3</v>
          </cell>
        </row>
        <row r="921">
          <cell r="B921" t="str">
            <v xml:space="preserve">  3.10교좌장치</v>
          </cell>
          <cell r="D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</row>
        <row r="922">
          <cell r="B922" t="str">
            <v xml:space="preserve">     a.고 정 단</v>
          </cell>
          <cell r="C922" t="str">
            <v>(탄성받침,135ton)</v>
          </cell>
          <cell r="D922">
            <v>2</v>
          </cell>
          <cell r="E922" t="str">
            <v>조</v>
          </cell>
          <cell r="F922">
            <v>832000</v>
          </cell>
          <cell r="G922">
            <v>1141972</v>
          </cell>
          <cell r="H922">
            <v>832497.58799999999</v>
          </cell>
          <cell r="I922">
            <v>1000</v>
          </cell>
          <cell r="J922">
            <v>1664000</v>
          </cell>
          <cell r="K922" t="str">
            <v>TD18SDM13E</v>
          </cell>
        </row>
        <row r="923">
          <cell r="B923" t="str">
            <v xml:space="preserve">     b.일 방 향</v>
          </cell>
          <cell r="C923" t="str">
            <v>(탄성받침,135ton)</v>
          </cell>
          <cell r="D923">
            <v>10</v>
          </cell>
          <cell r="E923" t="str">
            <v>조</v>
          </cell>
          <cell r="F923">
            <v>828000</v>
          </cell>
          <cell r="G923">
            <v>1135972</v>
          </cell>
          <cell r="H923">
            <v>828123.58799999999</v>
          </cell>
          <cell r="I923">
            <v>1000</v>
          </cell>
          <cell r="J923">
            <v>8280000</v>
          </cell>
          <cell r="K923" t="str">
            <v>TD18SDM13F</v>
          </cell>
        </row>
        <row r="924">
          <cell r="B924" t="str">
            <v xml:space="preserve">     c.양 방 향</v>
          </cell>
          <cell r="C924" t="str">
            <v>(탄성받침,135ton)</v>
          </cell>
          <cell r="D924">
            <v>8</v>
          </cell>
          <cell r="E924" t="str">
            <v>조</v>
          </cell>
          <cell r="F924">
            <v>828000</v>
          </cell>
          <cell r="G924">
            <v>1135972</v>
          </cell>
          <cell r="H924">
            <v>828123.58799999999</v>
          </cell>
          <cell r="I924">
            <v>1000</v>
          </cell>
          <cell r="J924">
            <v>6624000</v>
          </cell>
          <cell r="K924" t="str">
            <v>TD18SDM13G</v>
          </cell>
        </row>
        <row r="925">
          <cell r="B925" t="str">
            <v xml:space="preserve">  3.11신축이음</v>
          </cell>
          <cell r="D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</row>
        <row r="926">
          <cell r="B926" t="str">
            <v xml:space="preserve">     a.      ″</v>
          </cell>
          <cell r="C926" t="str">
            <v>(No. 35)</v>
          </cell>
          <cell r="D926">
            <v>23</v>
          </cell>
          <cell r="E926" t="str">
            <v>M</v>
          </cell>
          <cell r="F926">
            <v>141000</v>
          </cell>
          <cell r="G926">
            <v>192767</v>
          </cell>
          <cell r="H926">
            <v>140527.14300000001</v>
          </cell>
          <cell r="I926">
            <v>1000</v>
          </cell>
          <cell r="J926">
            <v>3243000</v>
          </cell>
          <cell r="K926" t="str">
            <v>TD19ADJ05</v>
          </cell>
        </row>
        <row r="927">
          <cell r="B927" t="str">
            <v xml:space="preserve">     b.      ″</v>
          </cell>
          <cell r="C927" t="str">
            <v>(No. 80)</v>
          </cell>
          <cell r="D927">
            <v>24</v>
          </cell>
          <cell r="E927" t="str">
            <v>M</v>
          </cell>
          <cell r="F927">
            <v>365000</v>
          </cell>
          <cell r="G927">
            <v>500767</v>
          </cell>
          <cell r="H927">
            <v>365059.14299999998</v>
          </cell>
          <cell r="I927">
            <v>1000</v>
          </cell>
          <cell r="J927">
            <v>8760000</v>
          </cell>
          <cell r="K927" t="str">
            <v>TD19ADJ08</v>
          </cell>
        </row>
        <row r="928">
          <cell r="B928" t="str">
            <v xml:space="preserve">  3.12다웰바설치</v>
          </cell>
          <cell r="C928" t="str">
            <v>D=25, ℓ=600mm</v>
          </cell>
          <cell r="D928">
            <v>112</v>
          </cell>
          <cell r="E928" t="str">
            <v>개</v>
          </cell>
          <cell r="F928">
            <v>2100</v>
          </cell>
          <cell r="G928">
            <v>2919</v>
          </cell>
          <cell r="H928">
            <v>2127.951</v>
          </cell>
          <cell r="I928">
            <v>100</v>
          </cell>
          <cell r="J928">
            <v>235200</v>
          </cell>
          <cell r="K928" t="str">
            <v>TD21ADJ1</v>
          </cell>
        </row>
        <row r="929">
          <cell r="B929" t="str">
            <v xml:space="preserve">  3.13무수축몰탈</v>
          </cell>
          <cell r="D929">
            <v>0.9</v>
          </cell>
          <cell r="E929" t="str">
            <v>M3</v>
          </cell>
          <cell r="F929">
            <v>55000</v>
          </cell>
          <cell r="G929">
            <v>76101</v>
          </cell>
          <cell r="H929">
            <v>55477.629000000001</v>
          </cell>
          <cell r="I929">
            <v>1000</v>
          </cell>
          <cell r="J929">
            <v>49500</v>
          </cell>
          <cell r="K929" t="str">
            <v>TD22ADJ1</v>
          </cell>
        </row>
        <row r="930">
          <cell r="B930" t="str">
            <v xml:space="preserve">  3.14무수축콘크리트</v>
          </cell>
          <cell r="D930">
            <v>5.2060000000000004</v>
          </cell>
          <cell r="E930" t="str">
            <v>M3</v>
          </cell>
          <cell r="F930">
            <v>123000</v>
          </cell>
          <cell r="G930">
            <v>169050</v>
          </cell>
          <cell r="H930">
            <v>123237.45</v>
          </cell>
          <cell r="I930">
            <v>1000</v>
          </cell>
          <cell r="J930">
            <v>640338</v>
          </cell>
          <cell r="K930" t="str">
            <v>TD22BDJ1</v>
          </cell>
        </row>
        <row r="931">
          <cell r="B931" t="str">
            <v xml:space="preserve">  3.15교면배수시설공</v>
          </cell>
          <cell r="C931" t="str">
            <v>하천용</v>
          </cell>
          <cell r="D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</row>
        <row r="932">
          <cell r="B932" t="str">
            <v xml:space="preserve">     a.교면집수구</v>
          </cell>
          <cell r="C932" t="str">
            <v>주철</v>
          </cell>
          <cell r="D932">
            <v>6</v>
          </cell>
          <cell r="E932" t="str">
            <v>개</v>
          </cell>
          <cell r="F932">
            <v>59000</v>
          </cell>
          <cell r="G932">
            <v>80534</v>
          </cell>
          <cell r="H932">
            <v>58709.286</v>
          </cell>
          <cell r="I932">
            <v>1000</v>
          </cell>
          <cell r="J932">
            <v>354000</v>
          </cell>
          <cell r="K932" t="str">
            <v>TD23SE03</v>
          </cell>
        </row>
        <row r="933">
          <cell r="B933" t="str">
            <v xml:space="preserve">     b.연결배수구</v>
          </cell>
          <cell r="C933" t="str">
            <v>(아연도강관, φ150㎜)</v>
          </cell>
          <cell r="D933">
            <v>12</v>
          </cell>
          <cell r="E933" t="str">
            <v>M</v>
          </cell>
          <cell r="F933">
            <v>39000</v>
          </cell>
          <cell r="G933">
            <v>53881</v>
          </cell>
          <cell r="H933">
            <v>39279.248999999996</v>
          </cell>
          <cell r="I933">
            <v>1000</v>
          </cell>
          <cell r="J933">
            <v>468000</v>
          </cell>
          <cell r="K933" t="str">
            <v>TD23SE021</v>
          </cell>
        </row>
        <row r="934">
          <cell r="B934" t="str">
            <v xml:space="preserve">  3.16교량명판공</v>
          </cell>
          <cell r="D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5">
          <cell r="B935" t="str">
            <v xml:space="preserve">     a.교 명 주</v>
          </cell>
          <cell r="C935" t="str">
            <v>(화강석,600×600×1250mm)</v>
          </cell>
          <cell r="D935">
            <v>4</v>
          </cell>
          <cell r="E935" t="str">
            <v>개소</v>
          </cell>
          <cell r="F935">
            <v>864000</v>
          </cell>
          <cell r="G935">
            <v>1184775</v>
          </cell>
          <cell r="H935">
            <v>863700.97499999998</v>
          </cell>
          <cell r="I935">
            <v>1000</v>
          </cell>
          <cell r="J935">
            <v>3456000</v>
          </cell>
          <cell r="K935" t="str">
            <v>TD24ADJ1</v>
          </cell>
        </row>
        <row r="936">
          <cell r="B936" t="str">
            <v xml:space="preserve">     b.교 명 판</v>
          </cell>
          <cell r="C936" t="str">
            <v>(황동,450×200×10㎜)</v>
          </cell>
          <cell r="D936">
            <v>2</v>
          </cell>
          <cell r="E936" t="str">
            <v>개</v>
          </cell>
          <cell r="F936">
            <v>60000</v>
          </cell>
          <cell r="G936">
            <v>82022</v>
          </cell>
          <cell r="H936">
            <v>59794.038</v>
          </cell>
          <cell r="I936">
            <v>1000</v>
          </cell>
          <cell r="J936">
            <v>120000</v>
          </cell>
          <cell r="K936" t="str">
            <v>TD24BDJ1</v>
          </cell>
        </row>
        <row r="937">
          <cell r="B937" t="str">
            <v xml:space="preserve">     c.설 명 판</v>
          </cell>
          <cell r="C937" t="str">
            <v>(황동,350×250×10㎜)</v>
          </cell>
          <cell r="D937">
            <v>2</v>
          </cell>
          <cell r="E937" t="str">
            <v>개</v>
          </cell>
          <cell r="F937">
            <v>106000</v>
          </cell>
          <cell r="G937">
            <v>145782</v>
          </cell>
          <cell r="H937">
            <v>106275.07799999999</v>
          </cell>
          <cell r="I937">
            <v>1000</v>
          </cell>
          <cell r="J937">
            <v>212000</v>
          </cell>
          <cell r="K937" t="str">
            <v>TD24CDJ1</v>
          </cell>
        </row>
        <row r="938">
          <cell r="B938" t="str">
            <v xml:space="preserve">  3.17T.B.M설치</v>
          </cell>
          <cell r="D938">
            <v>1</v>
          </cell>
          <cell r="E938" t="str">
            <v>개</v>
          </cell>
          <cell r="F938">
            <v>15000</v>
          </cell>
          <cell r="G938">
            <v>20475</v>
          </cell>
          <cell r="H938">
            <v>14926.275</v>
          </cell>
          <cell r="I938">
            <v>1000</v>
          </cell>
          <cell r="J938">
            <v>15000</v>
          </cell>
          <cell r="K938" t="str">
            <v>TD26SE1</v>
          </cell>
        </row>
        <row r="939">
          <cell r="B939" t="str">
            <v xml:space="preserve">  3.18낙하물방지공</v>
          </cell>
          <cell r="D939">
            <v>668</v>
          </cell>
          <cell r="E939" t="str">
            <v>M2</v>
          </cell>
          <cell r="F939">
            <v>2200</v>
          </cell>
          <cell r="G939">
            <v>3067</v>
          </cell>
          <cell r="H939">
            <v>2235.8429999999998</v>
          </cell>
          <cell r="I939">
            <v>100</v>
          </cell>
          <cell r="J939">
            <v>1469600</v>
          </cell>
          <cell r="K939" t="str">
            <v>TD55SE1</v>
          </cell>
        </row>
        <row r="940">
          <cell r="B940" t="str">
            <v xml:space="preserve">  3.19난간및전선관설치</v>
          </cell>
          <cell r="D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</row>
        <row r="941">
          <cell r="B941" t="str">
            <v xml:space="preserve">     a.난    간</v>
          </cell>
          <cell r="C941" t="str">
            <v>(알미늄)</v>
          </cell>
          <cell r="D941">
            <v>80</v>
          </cell>
          <cell r="E941" t="str">
            <v>M</v>
          </cell>
          <cell r="F941">
            <v>103000</v>
          </cell>
          <cell r="G941">
            <v>140800</v>
          </cell>
          <cell r="H941">
            <v>102643.2</v>
          </cell>
          <cell r="I941">
            <v>1000</v>
          </cell>
          <cell r="J941">
            <v>8240000</v>
          </cell>
          <cell r="K941" t="str">
            <v>TD30ASE04</v>
          </cell>
        </row>
        <row r="942">
          <cell r="B942" t="str">
            <v xml:space="preserve">     b.전 선 관</v>
          </cell>
          <cell r="C942" t="str">
            <v>강관 φ100mm</v>
          </cell>
          <cell r="D942">
            <v>160</v>
          </cell>
          <cell r="E942" t="str">
            <v>M</v>
          </cell>
          <cell r="F942">
            <v>3700</v>
          </cell>
          <cell r="G942">
            <v>5017</v>
          </cell>
          <cell r="H942">
            <v>3657.393</v>
          </cell>
          <cell r="I942">
            <v>100</v>
          </cell>
          <cell r="J942">
            <v>592000</v>
          </cell>
          <cell r="K942" t="str">
            <v>TD30BDJ10</v>
          </cell>
        </row>
        <row r="943">
          <cell r="B943" t="str">
            <v xml:space="preserve">  3.20P.C BEAM교</v>
          </cell>
          <cell r="D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</row>
        <row r="944">
          <cell r="B944" t="str">
            <v xml:space="preserve">     a.P.C BEAM제작</v>
          </cell>
          <cell r="C944" t="str">
            <v>(L = 30m)</v>
          </cell>
          <cell r="D944">
            <v>10</v>
          </cell>
          <cell r="E944" t="str">
            <v>본</v>
          </cell>
          <cell r="F944">
            <v>8760000</v>
          </cell>
          <cell r="G944">
            <v>12020921</v>
          </cell>
          <cell r="H944">
            <v>8763251.409</v>
          </cell>
          <cell r="I944">
            <v>10000</v>
          </cell>
          <cell r="J944">
            <v>87600000</v>
          </cell>
          <cell r="K944" t="str">
            <v>TD32DJ0130</v>
          </cell>
        </row>
        <row r="945">
          <cell r="B945" t="str">
            <v xml:space="preserve">     b.P.C BEAM가설</v>
          </cell>
          <cell r="C945" t="str">
            <v>(L=30m)</v>
          </cell>
          <cell r="D945">
            <v>10</v>
          </cell>
          <cell r="E945" t="str">
            <v>본</v>
          </cell>
          <cell r="F945">
            <v>913000</v>
          </cell>
          <cell r="G945">
            <v>1252843</v>
          </cell>
          <cell r="H945">
            <v>913322.54700000002</v>
          </cell>
          <cell r="I945">
            <v>1000</v>
          </cell>
          <cell r="J945">
            <v>9130000</v>
          </cell>
          <cell r="K945" t="str">
            <v>TD32DJ30</v>
          </cell>
        </row>
        <row r="946">
          <cell r="B946" t="str">
            <v xml:space="preserve">     c.P.C BEAM도괴방지책</v>
          </cell>
          <cell r="D946">
            <v>10</v>
          </cell>
          <cell r="E946" t="str">
            <v>본</v>
          </cell>
          <cell r="F946">
            <v>119000</v>
          </cell>
          <cell r="G946">
            <v>162603</v>
          </cell>
          <cell r="H946">
            <v>118537.587</v>
          </cell>
          <cell r="I946">
            <v>1000</v>
          </cell>
          <cell r="J946">
            <v>1190000</v>
          </cell>
          <cell r="K946" t="str">
            <v>TD32DJG01</v>
          </cell>
        </row>
        <row r="947">
          <cell r="B947" t="str">
            <v xml:space="preserve">  3.21옹벽배수시설</v>
          </cell>
          <cell r="D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</row>
        <row r="948">
          <cell r="B948" t="str">
            <v xml:space="preserve">     a.PVC PIPE</v>
          </cell>
          <cell r="C948" t="str">
            <v>(φ100mm)</v>
          </cell>
          <cell r="D948">
            <v>7</v>
          </cell>
          <cell r="E948" t="str">
            <v>M</v>
          </cell>
          <cell r="F948">
            <v>3700</v>
          </cell>
          <cell r="G948">
            <v>5017</v>
          </cell>
          <cell r="H948">
            <v>3657.393</v>
          </cell>
          <cell r="I948">
            <v>100</v>
          </cell>
          <cell r="J948">
            <v>25900</v>
          </cell>
          <cell r="K948" t="str">
            <v>SD15DSE10</v>
          </cell>
        </row>
        <row r="949">
          <cell r="B949" t="str">
            <v xml:space="preserve">     b.DRAIN BOARD</v>
          </cell>
          <cell r="D949">
            <v>222</v>
          </cell>
          <cell r="E949" t="str">
            <v>M2</v>
          </cell>
          <cell r="F949">
            <v>470</v>
          </cell>
          <cell r="G949">
            <v>639</v>
          </cell>
          <cell r="H949">
            <v>465.83099999999996</v>
          </cell>
          <cell r="I949">
            <v>10</v>
          </cell>
          <cell r="J949">
            <v>104340</v>
          </cell>
          <cell r="K949" t="str">
            <v>TD20ADJ2</v>
          </cell>
        </row>
        <row r="950">
          <cell r="B950" t="str">
            <v xml:space="preserve">     c.부 직 포</v>
          </cell>
          <cell r="D950">
            <v>222</v>
          </cell>
          <cell r="E950" t="str">
            <v>M2</v>
          </cell>
          <cell r="F950">
            <v>700</v>
          </cell>
          <cell r="G950">
            <v>966</v>
          </cell>
          <cell r="H950">
            <v>704.21399999999994</v>
          </cell>
          <cell r="I950">
            <v>10</v>
          </cell>
          <cell r="J950">
            <v>155400</v>
          </cell>
          <cell r="K950" t="str">
            <v>SD15PSE1</v>
          </cell>
        </row>
        <row r="951">
          <cell r="B951" t="str">
            <v xml:space="preserve">  3.22시공이음</v>
          </cell>
          <cell r="D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</row>
        <row r="952">
          <cell r="B952" t="str">
            <v xml:space="preserve">     a.스치로폴</v>
          </cell>
          <cell r="C952" t="str">
            <v>(t=10mm)</v>
          </cell>
          <cell r="D952">
            <v>147</v>
          </cell>
          <cell r="E952" t="str">
            <v>M2</v>
          </cell>
          <cell r="F952">
            <v>680</v>
          </cell>
          <cell r="G952">
            <v>926</v>
          </cell>
          <cell r="H952">
            <v>675.05399999999997</v>
          </cell>
          <cell r="I952">
            <v>10</v>
          </cell>
          <cell r="J952">
            <v>99960</v>
          </cell>
          <cell r="K952" t="str">
            <v>TD13BSE01</v>
          </cell>
        </row>
        <row r="953">
          <cell r="B953" t="str">
            <v xml:space="preserve">     b.스치로폴</v>
          </cell>
          <cell r="C953" t="str">
            <v>(t=20mm)</v>
          </cell>
          <cell r="D953">
            <v>28</v>
          </cell>
          <cell r="E953" t="str">
            <v>M2</v>
          </cell>
          <cell r="F953">
            <v>1400</v>
          </cell>
          <cell r="G953">
            <v>1853</v>
          </cell>
          <cell r="H953">
            <v>1350.837</v>
          </cell>
          <cell r="I953">
            <v>100</v>
          </cell>
          <cell r="J953">
            <v>39200</v>
          </cell>
          <cell r="K953" t="str">
            <v>TD13BSE02</v>
          </cell>
        </row>
        <row r="954">
          <cell r="B954" t="str">
            <v>K.옥동교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  <cell r="J954">
            <v>1045500491</v>
          </cell>
        </row>
        <row r="955">
          <cell r="B955" t="str">
            <v xml:space="preserve">  3.01구조물터파기</v>
          </cell>
          <cell r="D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</row>
        <row r="956">
          <cell r="B956" t="str">
            <v xml:space="preserve">     a.육상토사</v>
          </cell>
          <cell r="C956" t="str">
            <v>(0~4m)</v>
          </cell>
          <cell r="D956">
            <v>1002</v>
          </cell>
          <cell r="E956" t="str">
            <v>M3</v>
          </cell>
          <cell r="F956">
            <v>2800</v>
          </cell>
          <cell r="G956">
            <v>3834</v>
          </cell>
          <cell r="H956">
            <v>2794.9859999999999</v>
          </cell>
          <cell r="I956">
            <v>100</v>
          </cell>
          <cell r="J956">
            <v>2805600</v>
          </cell>
          <cell r="K956" t="str">
            <v>TD03DJA04</v>
          </cell>
        </row>
        <row r="957">
          <cell r="B957" t="str">
            <v xml:space="preserve">     b.육상리핑암</v>
          </cell>
          <cell r="C957" t="str">
            <v>(0~4m)</v>
          </cell>
          <cell r="D957">
            <v>562</v>
          </cell>
          <cell r="E957" t="str">
            <v>M3</v>
          </cell>
          <cell r="F957">
            <v>42000</v>
          </cell>
          <cell r="G957">
            <v>57950</v>
          </cell>
          <cell r="H957">
            <v>42245.549999999996</v>
          </cell>
          <cell r="I957">
            <v>1000</v>
          </cell>
          <cell r="J957">
            <v>23604000</v>
          </cell>
          <cell r="K957" t="str">
            <v>TD03DJC02</v>
          </cell>
        </row>
        <row r="958">
          <cell r="B958" t="str">
            <v xml:space="preserve">     c.되메우기및다짐</v>
          </cell>
          <cell r="C958" t="str">
            <v>(기계70%,인력30%)</v>
          </cell>
          <cell r="D958">
            <v>879</v>
          </cell>
          <cell r="E958" t="str">
            <v>M3</v>
          </cell>
          <cell r="F958">
            <v>2400</v>
          </cell>
          <cell r="G958">
            <v>3331</v>
          </cell>
          <cell r="H958">
            <v>2428.299</v>
          </cell>
          <cell r="I958">
            <v>100</v>
          </cell>
          <cell r="J958">
            <v>2109600</v>
          </cell>
          <cell r="K958" t="str">
            <v>TD03SEF0</v>
          </cell>
        </row>
        <row r="959">
          <cell r="B959" t="str">
            <v xml:space="preserve">     d.뒷채움</v>
          </cell>
          <cell r="C959" t="str">
            <v>보조기층재</v>
          </cell>
          <cell r="D959">
            <v>1338</v>
          </cell>
          <cell r="E959" t="str">
            <v>M3</v>
          </cell>
          <cell r="F959">
            <v>23000</v>
          </cell>
          <cell r="G959">
            <v>31443</v>
          </cell>
          <cell r="H959">
            <v>22921.947</v>
          </cell>
          <cell r="I959">
            <v>1000</v>
          </cell>
          <cell r="J959">
            <v>30774000</v>
          </cell>
          <cell r="K959" t="str">
            <v>SD15FDJ31</v>
          </cell>
        </row>
        <row r="960">
          <cell r="B960" t="str">
            <v xml:space="preserve">     e.앞성토</v>
          </cell>
          <cell r="C960" t="str">
            <v>백호우0.7m3</v>
          </cell>
          <cell r="D960">
            <v>1744</v>
          </cell>
          <cell r="E960" t="str">
            <v>M3</v>
          </cell>
          <cell r="F960">
            <v>510</v>
          </cell>
          <cell r="G960">
            <v>703</v>
          </cell>
          <cell r="H960">
            <v>512.48699999999997</v>
          </cell>
          <cell r="I960">
            <v>10</v>
          </cell>
          <cell r="J960">
            <v>889440</v>
          </cell>
          <cell r="K960" t="str">
            <v>TD04SEA02</v>
          </cell>
        </row>
        <row r="961">
          <cell r="B961" t="str">
            <v xml:space="preserve">  3.02거푸집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  <cell r="J961">
            <v>0</v>
          </cell>
        </row>
        <row r="962">
          <cell r="B962" t="str">
            <v xml:space="preserve">     a.합판거푸집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  <cell r="J962">
            <v>0</v>
          </cell>
        </row>
        <row r="963">
          <cell r="B963" t="str">
            <v xml:space="preserve">       -1.      "</v>
          </cell>
          <cell r="C963" t="str">
            <v>(3회, 0~ 7m)</v>
          </cell>
          <cell r="D963">
            <v>827</v>
          </cell>
          <cell r="E963" t="str">
            <v>M2</v>
          </cell>
          <cell r="F963">
            <v>13000</v>
          </cell>
          <cell r="G963">
            <v>18459</v>
          </cell>
          <cell r="H963">
            <v>13456.610999999999</v>
          </cell>
          <cell r="I963">
            <v>1000</v>
          </cell>
          <cell r="J963">
            <v>10751000</v>
          </cell>
          <cell r="K963" t="str">
            <v>SB12DJ307</v>
          </cell>
        </row>
        <row r="964">
          <cell r="B964" t="str">
            <v xml:space="preserve">       -2.      "</v>
          </cell>
          <cell r="C964" t="str">
            <v>(4회)</v>
          </cell>
          <cell r="D964">
            <v>1901</v>
          </cell>
          <cell r="E964" t="str">
            <v>M2</v>
          </cell>
          <cell r="F964">
            <v>12000</v>
          </cell>
          <cell r="G964">
            <v>15788</v>
          </cell>
          <cell r="H964">
            <v>11509.451999999999</v>
          </cell>
          <cell r="I964">
            <v>1000</v>
          </cell>
          <cell r="J964">
            <v>22812000</v>
          </cell>
          <cell r="K964" t="str">
            <v>SB12IS407</v>
          </cell>
        </row>
        <row r="965">
          <cell r="B965" t="str">
            <v xml:space="preserve">       -3.      "</v>
          </cell>
          <cell r="C965" t="str">
            <v>(6회)</v>
          </cell>
          <cell r="D965">
            <v>34</v>
          </cell>
          <cell r="E965" t="str">
            <v>M2</v>
          </cell>
          <cell r="F965">
            <v>9400</v>
          </cell>
          <cell r="G965">
            <v>12934</v>
          </cell>
          <cell r="H965">
            <v>9428.8860000000004</v>
          </cell>
          <cell r="I965">
            <v>100</v>
          </cell>
          <cell r="J965">
            <v>319600</v>
          </cell>
          <cell r="K965" t="str">
            <v>SB12IS607</v>
          </cell>
        </row>
        <row r="966">
          <cell r="B966" t="str">
            <v xml:space="preserve">     b.무늬거푸집</v>
          </cell>
          <cell r="C966" t="str">
            <v>(0-7m)</v>
          </cell>
          <cell r="D966">
            <v>614</v>
          </cell>
          <cell r="E966" t="str">
            <v>M2</v>
          </cell>
          <cell r="F966">
            <v>17000</v>
          </cell>
          <cell r="G966">
            <v>23957</v>
          </cell>
          <cell r="H966">
            <v>17464.652999999998</v>
          </cell>
          <cell r="I966">
            <v>1000</v>
          </cell>
          <cell r="J966">
            <v>10438000</v>
          </cell>
          <cell r="K966" t="str">
            <v>SB15IS07</v>
          </cell>
        </row>
        <row r="967">
          <cell r="B967" t="str">
            <v xml:space="preserve">  3.03강관비계</v>
          </cell>
          <cell r="D967">
            <v>1</v>
          </cell>
          <cell r="E967" t="str">
            <v>식</v>
          </cell>
          <cell r="F967">
            <v>9160000</v>
          </cell>
          <cell r="G967">
            <v>12562428</v>
          </cell>
          <cell r="H967">
            <v>9158010.0120000001</v>
          </cell>
          <cell r="I967">
            <v>10000</v>
          </cell>
          <cell r="J967">
            <v>9160000</v>
          </cell>
          <cell r="K967" t="str">
            <v>SB16ASF5</v>
          </cell>
        </row>
        <row r="968">
          <cell r="B968" t="str">
            <v xml:space="preserve">  3.04 동바리</v>
          </cell>
          <cell r="D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</row>
        <row r="969">
          <cell r="B969" t="str">
            <v xml:space="preserve">     a.       "</v>
          </cell>
          <cell r="C969" t="str">
            <v>(동바리:목재4회)</v>
          </cell>
          <cell r="D969">
            <v>1</v>
          </cell>
          <cell r="E969" t="str">
            <v>식</v>
          </cell>
          <cell r="F969">
            <v>14900000</v>
          </cell>
          <cell r="G969">
            <v>20468489</v>
          </cell>
          <cell r="H969">
            <v>14921528.480999999</v>
          </cell>
          <cell r="I969">
            <v>100000</v>
          </cell>
          <cell r="J969">
            <v>14900000</v>
          </cell>
          <cell r="K969" t="str">
            <v>SB17BIS51</v>
          </cell>
        </row>
        <row r="970">
          <cell r="B970" t="str">
            <v xml:space="preserve">     b.       "</v>
          </cell>
          <cell r="C970" t="str">
            <v>(강관동바리)</v>
          </cell>
          <cell r="D970">
            <v>1</v>
          </cell>
          <cell r="E970" t="str">
            <v>식</v>
          </cell>
          <cell r="F970">
            <v>3670000</v>
          </cell>
          <cell r="G970">
            <v>5027948</v>
          </cell>
          <cell r="H970">
            <v>3665374.0919999997</v>
          </cell>
          <cell r="I970">
            <v>10000</v>
          </cell>
          <cell r="J970">
            <v>3670000</v>
          </cell>
          <cell r="K970" t="str">
            <v>TD12BSE21</v>
          </cell>
        </row>
        <row r="971">
          <cell r="B971" t="str">
            <v xml:space="preserve">  3.05철근가공조립</v>
          </cell>
          <cell r="D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</row>
        <row r="972">
          <cell r="B972" t="str">
            <v xml:space="preserve">     a.      ″</v>
          </cell>
          <cell r="C972" t="str">
            <v>(보 통)</v>
          </cell>
          <cell r="D972">
            <v>164.643</v>
          </cell>
          <cell r="E972" t="str">
            <v>ton</v>
          </cell>
          <cell r="F972">
            <v>266000</v>
          </cell>
          <cell r="G972">
            <v>364731</v>
          </cell>
          <cell r="H972">
            <v>265888.89899999998</v>
          </cell>
          <cell r="I972">
            <v>1000</v>
          </cell>
          <cell r="J972">
            <v>43795038</v>
          </cell>
          <cell r="K972" t="str">
            <v>SB09SE02</v>
          </cell>
        </row>
        <row r="973">
          <cell r="B973" t="str">
            <v xml:space="preserve">     b.      ″</v>
          </cell>
          <cell r="C973" t="str">
            <v>(복 잡)</v>
          </cell>
          <cell r="D973">
            <v>57.155999999999999</v>
          </cell>
          <cell r="E973" t="str">
            <v>ton</v>
          </cell>
          <cell r="F973">
            <v>334000</v>
          </cell>
          <cell r="G973">
            <v>457586</v>
          </cell>
          <cell r="H973">
            <v>333580.19400000002</v>
          </cell>
          <cell r="I973">
            <v>1000</v>
          </cell>
          <cell r="J973">
            <v>19090104</v>
          </cell>
          <cell r="K973" t="str">
            <v>SB09SE03</v>
          </cell>
        </row>
        <row r="974">
          <cell r="B974" t="str">
            <v xml:space="preserve">  3.06 스페이샤 설치</v>
          </cell>
          <cell r="D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</row>
        <row r="975">
          <cell r="B975" t="str">
            <v xml:space="preserve">     a.      ″</v>
          </cell>
          <cell r="C975" t="str">
            <v>(수평)</v>
          </cell>
          <cell r="D975">
            <v>1496</v>
          </cell>
          <cell r="E975" t="str">
            <v>M2</v>
          </cell>
          <cell r="F975">
            <v>15</v>
          </cell>
          <cell r="G975">
            <v>21</v>
          </cell>
          <cell r="H975">
            <v>15.308999999999999</v>
          </cell>
          <cell r="I975">
            <v>1</v>
          </cell>
          <cell r="J975">
            <v>22440</v>
          </cell>
          <cell r="K975" t="str">
            <v>SD15EDJ1</v>
          </cell>
        </row>
        <row r="976">
          <cell r="B976" t="str">
            <v xml:space="preserve">     b.      ″</v>
          </cell>
          <cell r="C976" t="str">
            <v>(수직)</v>
          </cell>
          <cell r="D976">
            <v>625</v>
          </cell>
          <cell r="E976" t="str">
            <v>M2</v>
          </cell>
          <cell r="F976">
            <v>15</v>
          </cell>
          <cell r="G976">
            <v>21</v>
          </cell>
          <cell r="H976">
            <v>15.308999999999999</v>
          </cell>
          <cell r="I976">
            <v>1</v>
          </cell>
          <cell r="J976">
            <v>9375</v>
          </cell>
          <cell r="K976" t="str">
            <v>SD15EDJ3</v>
          </cell>
        </row>
        <row r="977">
          <cell r="B977" t="str">
            <v xml:space="preserve">  3.07콘크리트타설공</v>
          </cell>
          <cell r="D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</row>
        <row r="978">
          <cell r="B978" t="str">
            <v xml:space="preserve">     a.펌프카</v>
          </cell>
          <cell r="C978" t="str">
            <v>철근(25-270-12)</v>
          </cell>
          <cell r="D978">
            <v>316</v>
          </cell>
          <cell r="E978" t="str">
            <v>M3</v>
          </cell>
          <cell r="F978">
            <v>44000</v>
          </cell>
          <cell r="G978">
            <v>60851</v>
          </cell>
          <cell r="H978">
            <v>44360.379000000001</v>
          </cell>
          <cell r="I978">
            <v>1000</v>
          </cell>
          <cell r="J978">
            <v>13904000</v>
          </cell>
          <cell r="K978" t="str">
            <v>SB11IS11</v>
          </cell>
        </row>
        <row r="979">
          <cell r="B979" t="str">
            <v xml:space="preserve">     b.펌프카</v>
          </cell>
          <cell r="C979" t="str">
            <v>철근(25-240-12)</v>
          </cell>
          <cell r="D979">
            <v>1285</v>
          </cell>
          <cell r="E979" t="str">
            <v>M3</v>
          </cell>
          <cell r="F979">
            <v>39000</v>
          </cell>
          <cell r="G979">
            <v>54140</v>
          </cell>
          <cell r="H979">
            <v>39468.06</v>
          </cell>
          <cell r="I979">
            <v>1000</v>
          </cell>
          <cell r="J979">
            <v>50115000</v>
          </cell>
          <cell r="K979" t="str">
            <v>SB11IS41</v>
          </cell>
        </row>
        <row r="980">
          <cell r="B980" t="str">
            <v xml:space="preserve">     c.콘크리트타설</v>
          </cell>
          <cell r="C980" t="str">
            <v>무근(40-160-8)</v>
          </cell>
          <cell r="D980">
            <v>108</v>
          </cell>
          <cell r="E980" t="str">
            <v>M3</v>
          </cell>
          <cell r="F980">
            <v>41000</v>
          </cell>
          <cell r="G980">
            <v>56901</v>
          </cell>
          <cell r="H980">
            <v>41480.828999999998</v>
          </cell>
          <cell r="I980">
            <v>1000</v>
          </cell>
          <cell r="J980">
            <v>4428000</v>
          </cell>
          <cell r="K980" t="str">
            <v>SB11IS85</v>
          </cell>
        </row>
        <row r="981">
          <cell r="B981" t="str">
            <v xml:space="preserve">  3.08표면처리</v>
          </cell>
          <cell r="D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</row>
        <row r="982">
          <cell r="B982" t="str">
            <v xml:space="preserve">     a.슬래브양생</v>
          </cell>
          <cell r="D982">
            <v>971</v>
          </cell>
          <cell r="E982" t="str">
            <v>M2</v>
          </cell>
          <cell r="F982">
            <v>260</v>
          </cell>
          <cell r="G982">
            <v>350</v>
          </cell>
          <cell r="H982">
            <v>255.15</v>
          </cell>
          <cell r="I982">
            <v>10</v>
          </cell>
          <cell r="J982">
            <v>252460</v>
          </cell>
          <cell r="K982" t="str">
            <v>TD17ASE1</v>
          </cell>
        </row>
        <row r="983">
          <cell r="B983" t="str">
            <v xml:space="preserve">     b.슬래브면고르기</v>
          </cell>
          <cell r="D983">
            <v>971</v>
          </cell>
          <cell r="E983" t="str">
            <v>M2</v>
          </cell>
          <cell r="F983">
            <v>230</v>
          </cell>
          <cell r="G983">
            <v>322</v>
          </cell>
          <cell r="H983">
            <v>234.738</v>
          </cell>
          <cell r="I983">
            <v>10</v>
          </cell>
          <cell r="J983">
            <v>223330</v>
          </cell>
          <cell r="K983" t="str">
            <v>TD17BDJ1</v>
          </cell>
        </row>
        <row r="984">
          <cell r="B984" t="str">
            <v xml:space="preserve">  3.09교면방수</v>
          </cell>
          <cell r="C984" t="str">
            <v>(도막식)</v>
          </cell>
          <cell r="D984">
            <v>971</v>
          </cell>
          <cell r="E984" t="str">
            <v>M2</v>
          </cell>
          <cell r="F984">
            <v>13000</v>
          </cell>
          <cell r="G984">
            <v>18440</v>
          </cell>
          <cell r="H984">
            <v>13442.76</v>
          </cell>
          <cell r="I984">
            <v>1000</v>
          </cell>
          <cell r="J984">
            <v>12623000</v>
          </cell>
          <cell r="K984" t="str">
            <v>TD20ASE3</v>
          </cell>
        </row>
        <row r="985">
          <cell r="B985" t="str">
            <v xml:space="preserve">  3.10교좌장치</v>
          </cell>
          <cell r="D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</row>
        <row r="986">
          <cell r="B986" t="str">
            <v xml:space="preserve">     a.고정단</v>
          </cell>
          <cell r="C986" t="str">
            <v>(Pot, 400ton)</v>
          </cell>
          <cell r="D986">
            <v>2</v>
          </cell>
          <cell r="E986" t="str">
            <v>조</v>
          </cell>
          <cell r="F986">
            <v>699000</v>
          </cell>
          <cell r="G986">
            <v>958972</v>
          </cell>
          <cell r="H986">
            <v>699090.58799999999</v>
          </cell>
          <cell r="I986">
            <v>1000</v>
          </cell>
          <cell r="J986">
            <v>1398000</v>
          </cell>
          <cell r="K986" t="str">
            <v>TD18SDP400</v>
          </cell>
        </row>
        <row r="987">
          <cell r="B987" t="str">
            <v xml:space="preserve">     b.일방향</v>
          </cell>
          <cell r="C987" t="str">
            <v>(Pot, 400ton)</v>
          </cell>
          <cell r="D987">
            <v>4</v>
          </cell>
          <cell r="E987" t="str">
            <v>조</v>
          </cell>
          <cell r="F987">
            <v>1220000</v>
          </cell>
          <cell r="G987">
            <v>1673972</v>
          </cell>
          <cell r="H987">
            <v>1220325.588</v>
          </cell>
          <cell r="I987">
            <v>10000</v>
          </cell>
          <cell r="J987">
            <v>4880000</v>
          </cell>
          <cell r="K987" t="str">
            <v>TD18SDP401</v>
          </cell>
        </row>
        <row r="988">
          <cell r="B988" t="str">
            <v xml:space="preserve">     c.양방향</v>
          </cell>
          <cell r="C988" t="str">
            <v>(Pot, 400ton)</v>
          </cell>
          <cell r="D988">
            <v>2</v>
          </cell>
          <cell r="E988" t="str">
            <v>조</v>
          </cell>
          <cell r="F988">
            <v>861000</v>
          </cell>
          <cell r="G988">
            <v>1180972</v>
          </cell>
          <cell r="H988">
            <v>860928.58799999999</v>
          </cell>
          <cell r="I988">
            <v>1000</v>
          </cell>
          <cell r="J988">
            <v>1722000</v>
          </cell>
          <cell r="K988" t="str">
            <v>TD18SDP402</v>
          </cell>
        </row>
        <row r="989">
          <cell r="B989" t="str">
            <v xml:space="preserve">  3.11신축이음장치</v>
          </cell>
          <cell r="D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</row>
        <row r="990">
          <cell r="B990" t="str">
            <v xml:space="preserve">     a.     "</v>
          </cell>
          <cell r="C990" t="str">
            <v>(No. 35)</v>
          </cell>
          <cell r="D990">
            <v>20</v>
          </cell>
          <cell r="E990" t="str">
            <v>M</v>
          </cell>
          <cell r="F990">
            <v>141000</v>
          </cell>
          <cell r="G990">
            <v>192767</v>
          </cell>
          <cell r="H990">
            <v>140527.14300000001</v>
          </cell>
          <cell r="I990">
            <v>1000</v>
          </cell>
          <cell r="J990">
            <v>2820000</v>
          </cell>
          <cell r="K990" t="str">
            <v>TD19ADJ05</v>
          </cell>
        </row>
        <row r="991">
          <cell r="B991" t="str">
            <v xml:space="preserve">     b.     "</v>
          </cell>
          <cell r="C991" t="str">
            <v>(No. 80)</v>
          </cell>
          <cell r="D991">
            <v>20</v>
          </cell>
          <cell r="E991" t="str">
            <v>M</v>
          </cell>
          <cell r="F991">
            <v>365000</v>
          </cell>
          <cell r="G991">
            <v>500767</v>
          </cell>
          <cell r="H991">
            <v>365059.14299999998</v>
          </cell>
          <cell r="I991">
            <v>1000</v>
          </cell>
          <cell r="J991">
            <v>7300000</v>
          </cell>
          <cell r="K991" t="str">
            <v>TD19ADJ08</v>
          </cell>
        </row>
        <row r="992">
          <cell r="B992" t="str">
            <v xml:space="preserve">  3.12다웰바설치</v>
          </cell>
          <cell r="C992" t="str">
            <v>D=25, ℓ=600mm</v>
          </cell>
          <cell r="D992">
            <v>104</v>
          </cell>
          <cell r="E992" t="str">
            <v>개</v>
          </cell>
          <cell r="F992">
            <v>2100</v>
          </cell>
          <cell r="G992">
            <v>2919</v>
          </cell>
          <cell r="H992">
            <v>2127.951</v>
          </cell>
          <cell r="I992">
            <v>100</v>
          </cell>
          <cell r="J992">
            <v>218400</v>
          </cell>
          <cell r="K992" t="str">
            <v>TD21ADJ1</v>
          </cell>
        </row>
        <row r="993">
          <cell r="B993" t="str">
            <v xml:space="preserve">  3.13무수축몰탈</v>
          </cell>
          <cell r="D993">
            <v>0.35199999999999998</v>
          </cell>
          <cell r="E993" t="str">
            <v>M3</v>
          </cell>
          <cell r="F993">
            <v>55000</v>
          </cell>
          <cell r="G993">
            <v>76101</v>
          </cell>
          <cell r="H993">
            <v>55477.629000000001</v>
          </cell>
          <cell r="I993">
            <v>1000</v>
          </cell>
          <cell r="J993">
            <v>19360</v>
          </cell>
          <cell r="K993" t="str">
            <v>TD22ADJ1</v>
          </cell>
        </row>
        <row r="994">
          <cell r="B994" t="str">
            <v xml:space="preserve">  3.14무수축콘크리트</v>
          </cell>
          <cell r="D994">
            <v>5.3220000000000001</v>
          </cell>
          <cell r="E994" t="str">
            <v>M3</v>
          </cell>
          <cell r="F994">
            <v>123000</v>
          </cell>
          <cell r="G994">
            <v>169050</v>
          </cell>
          <cell r="H994">
            <v>123237.45</v>
          </cell>
          <cell r="I994">
            <v>1000</v>
          </cell>
          <cell r="J994">
            <v>654606</v>
          </cell>
          <cell r="K994" t="str">
            <v>TD22BDJ1</v>
          </cell>
        </row>
        <row r="995">
          <cell r="B995" t="str">
            <v xml:space="preserve">  3.15교면배수시설공</v>
          </cell>
          <cell r="C995" t="str">
            <v>하천용</v>
          </cell>
          <cell r="D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</row>
        <row r="996">
          <cell r="B996" t="str">
            <v xml:space="preserve">     a.교면 집수구</v>
          </cell>
          <cell r="C996" t="str">
            <v>(주철)</v>
          </cell>
          <cell r="D996">
            <v>8</v>
          </cell>
          <cell r="E996" t="str">
            <v>개</v>
          </cell>
          <cell r="F996">
            <v>36000</v>
          </cell>
          <cell r="G996">
            <v>49320</v>
          </cell>
          <cell r="H996">
            <v>35954.28</v>
          </cell>
          <cell r="I996">
            <v>1000</v>
          </cell>
          <cell r="J996">
            <v>288000</v>
          </cell>
          <cell r="K996" t="str">
            <v>TD23SE01</v>
          </cell>
        </row>
        <row r="997">
          <cell r="B997" t="str">
            <v xml:space="preserve">     b.교면 배수관</v>
          </cell>
          <cell r="C997" t="str">
            <v>(아연도강관, φ150㎜)</v>
          </cell>
          <cell r="D997">
            <v>45</v>
          </cell>
          <cell r="E997" t="str">
            <v>M</v>
          </cell>
          <cell r="F997">
            <v>39000</v>
          </cell>
          <cell r="G997">
            <v>53881</v>
          </cell>
          <cell r="H997">
            <v>39279.248999999996</v>
          </cell>
          <cell r="I997">
            <v>1000</v>
          </cell>
          <cell r="J997">
            <v>1755000</v>
          </cell>
          <cell r="K997" t="str">
            <v>TD23SE021</v>
          </cell>
        </row>
        <row r="998">
          <cell r="B998" t="str">
            <v xml:space="preserve">  3.16교량명판공</v>
          </cell>
          <cell r="D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</row>
        <row r="999">
          <cell r="B999" t="str">
            <v xml:space="preserve">     a.교명주</v>
          </cell>
          <cell r="C999" t="str">
            <v>(화강석,600×600×1250mm)</v>
          </cell>
          <cell r="D999">
            <v>4</v>
          </cell>
          <cell r="E999" t="str">
            <v>개소</v>
          </cell>
          <cell r="F999">
            <v>864000</v>
          </cell>
          <cell r="G999">
            <v>1184775</v>
          </cell>
          <cell r="H999">
            <v>863700.97499999998</v>
          </cell>
          <cell r="I999">
            <v>1000</v>
          </cell>
          <cell r="J999">
            <v>3456000</v>
          </cell>
          <cell r="K999" t="str">
            <v>TD24ADJ1</v>
          </cell>
        </row>
        <row r="1000">
          <cell r="B1000" t="str">
            <v xml:space="preserve">     b.교명판</v>
          </cell>
          <cell r="C1000" t="str">
            <v>(황동,450×200×10㎜)</v>
          </cell>
          <cell r="D1000">
            <v>2</v>
          </cell>
          <cell r="E1000" t="str">
            <v>개</v>
          </cell>
          <cell r="F1000">
            <v>60000</v>
          </cell>
          <cell r="G1000">
            <v>82022</v>
          </cell>
          <cell r="H1000">
            <v>59794.038</v>
          </cell>
          <cell r="I1000">
            <v>1000</v>
          </cell>
          <cell r="J1000">
            <v>120000</v>
          </cell>
          <cell r="K1000" t="str">
            <v>TD24BDJ1</v>
          </cell>
        </row>
        <row r="1001">
          <cell r="B1001" t="str">
            <v xml:space="preserve">     c.설명판</v>
          </cell>
          <cell r="C1001" t="str">
            <v>(황동,350×250×10㎜)</v>
          </cell>
          <cell r="D1001">
            <v>2</v>
          </cell>
          <cell r="E1001" t="str">
            <v>개</v>
          </cell>
          <cell r="F1001">
            <v>106000</v>
          </cell>
          <cell r="G1001">
            <v>145782</v>
          </cell>
          <cell r="H1001">
            <v>106275.07799999999</v>
          </cell>
          <cell r="I1001">
            <v>1000</v>
          </cell>
          <cell r="J1001">
            <v>212000</v>
          </cell>
          <cell r="K1001" t="str">
            <v>TD24CDJ1</v>
          </cell>
        </row>
        <row r="1002">
          <cell r="B1002" t="str">
            <v xml:space="preserve">  3.17 보호 블록</v>
          </cell>
          <cell r="C1002" t="str">
            <v>(400x400x100㎜)</v>
          </cell>
          <cell r="D1002">
            <v>385</v>
          </cell>
          <cell r="E1002" t="str">
            <v>M2</v>
          </cell>
          <cell r="F1002">
            <v>16000</v>
          </cell>
          <cell r="G1002">
            <v>21726</v>
          </cell>
          <cell r="H1002">
            <v>15838.253999999999</v>
          </cell>
          <cell r="I1002">
            <v>1000</v>
          </cell>
          <cell r="J1002">
            <v>6160000</v>
          </cell>
          <cell r="K1002" t="str">
            <v>TD25B0SE1</v>
          </cell>
        </row>
        <row r="1003">
          <cell r="B1003" t="str">
            <v xml:space="preserve">  3.18T.B.M설치</v>
          </cell>
          <cell r="D1003">
            <v>2</v>
          </cell>
          <cell r="E1003" t="str">
            <v>개</v>
          </cell>
          <cell r="F1003">
            <v>15000</v>
          </cell>
          <cell r="G1003">
            <v>20475</v>
          </cell>
          <cell r="H1003">
            <v>14926.275</v>
          </cell>
          <cell r="I1003">
            <v>1000</v>
          </cell>
          <cell r="J1003">
            <v>30000</v>
          </cell>
          <cell r="K1003" t="str">
            <v>TD26SE1</v>
          </cell>
        </row>
        <row r="1004">
          <cell r="B1004" t="str">
            <v xml:space="preserve">  3.19낙하물방지공</v>
          </cell>
          <cell r="D1004">
            <v>1144</v>
          </cell>
          <cell r="E1004" t="str">
            <v>M2</v>
          </cell>
          <cell r="F1004">
            <v>2600</v>
          </cell>
          <cell r="G1004">
            <v>3560</v>
          </cell>
          <cell r="H1004">
            <v>2595.2399999999998</v>
          </cell>
          <cell r="I1004">
            <v>100</v>
          </cell>
          <cell r="J1004">
            <v>2974400</v>
          </cell>
          <cell r="K1004" t="str">
            <v>TD30ASE</v>
          </cell>
        </row>
        <row r="1005">
          <cell r="B1005" t="str">
            <v xml:space="preserve">  3.20난간및전선관설치</v>
          </cell>
          <cell r="D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</row>
        <row r="1006">
          <cell r="B1006" t="str">
            <v xml:space="preserve">     a.난    간</v>
          </cell>
          <cell r="C1006" t="str">
            <v>(알미늄)</v>
          </cell>
          <cell r="D1006">
            <v>123</v>
          </cell>
          <cell r="E1006" t="str">
            <v>M</v>
          </cell>
          <cell r="F1006">
            <v>103000</v>
          </cell>
          <cell r="G1006">
            <v>140800</v>
          </cell>
          <cell r="H1006">
            <v>102643.2</v>
          </cell>
          <cell r="I1006">
            <v>1000</v>
          </cell>
          <cell r="J1006">
            <v>12669000</v>
          </cell>
          <cell r="K1006" t="str">
            <v>TD30ASE04</v>
          </cell>
        </row>
        <row r="1007">
          <cell r="B1007" t="str">
            <v xml:space="preserve">     b.전 선 관</v>
          </cell>
          <cell r="C1007" t="str">
            <v>강관 φ100mm</v>
          </cell>
          <cell r="D1007">
            <v>247</v>
          </cell>
          <cell r="E1007" t="str">
            <v>M</v>
          </cell>
          <cell r="F1007">
            <v>3700</v>
          </cell>
          <cell r="G1007">
            <v>5017</v>
          </cell>
          <cell r="H1007">
            <v>3657.393</v>
          </cell>
          <cell r="I1007">
            <v>100</v>
          </cell>
          <cell r="J1007">
            <v>913900</v>
          </cell>
          <cell r="K1007" t="str">
            <v>TD30BDJ10</v>
          </cell>
        </row>
        <row r="1008">
          <cell r="B1008" t="str">
            <v xml:space="preserve">  3.21강    교</v>
          </cell>
          <cell r="D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</row>
        <row r="1009">
          <cell r="B1009" t="str">
            <v xml:space="preserve">     a.강교제작</v>
          </cell>
          <cell r="D1009">
            <v>392.23399999999998</v>
          </cell>
          <cell r="E1009" t="str">
            <v>ton</v>
          </cell>
          <cell r="F1009">
            <v>1410000</v>
          </cell>
          <cell r="G1009">
            <v>1930097</v>
          </cell>
          <cell r="H1009">
            <v>1407040.713</v>
          </cell>
          <cell r="I1009">
            <v>10000</v>
          </cell>
          <cell r="J1009">
            <v>553049940</v>
          </cell>
          <cell r="K1009" t="str">
            <v>TD35DJC1</v>
          </cell>
        </row>
        <row r="1010">
          <cell r="B1010" t="str">
            <v xml:space="preserve">     b.강교운반</v>
          </cell>
          <cell r="D1010">
            <v>392.23399999999998</v>
          </cell>
          <cell r="E1010" t="str">
            <v>ton</v>
          </cell>
          <cell r="F1010">
            <v>39000</v>
          </cell>
          <cell r="G1010">
            <v>53125</v>
          </cell>
          <cell r="H1010">
            <v>38728.125</v>
          </cell>
          <cell r="I1010">
            <v>1000</v>
          </cell>
          <cell r="J1010">
            <v>15297126</v>
          </cell>
          <cell r="K1010" t="str">
            <v>TD35DJC2</v>
          </cell>
        </row>
        <row r="1011">
          <cell r="B1011" t="str">
            <v xml:space="preserve">     c.강교가설</v>
          </cell>
          <cell r="D1011">
            <v>392.23399999999998</v>
          </cell>
          <cell r="E1011" t="str">
            <v>ton</v>
          </cell>
          <cell r="F1011">
            <v>213000</v>
          </cell>
          <cell r="G1011">
            <v>291946</v>
          </cell>
          <cell r="H1011">
            <v>212828.63399999999</v>
          </cell>
          <cell r="I1011">
            <v>1000</v>
          </cell>
          <cell r="J1011">
            <v>83545842</v>
          </cell>
          <cell r="K1011" t="str">
            <v>TD35DJC3</v>
          </cell>
        </row>
        <row r="1012">
          <cell r="B1012" t="str">
            <v xml:space="preserve">     d.강교도장</v>
          </cell>
          <cell r="D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</row>
        <row r="1013">
          <cell r="B1013" t="str">
            <v xml:space="preserve">       -1.내부도장</v>
          </cell>
          <cell r="C1013" t="str">
            <v>공장</v>
          </cell>
          <cell r="D1013">
            <v>3705</v>
          </cell>
          <cell r="E1013" t="str">
            <v>M2</v>
          </cell>
          <cell r="F1013">
            <v>8100</v>
          </cell>
          <cell r="G1013">
            <v>11148</v>
          </cell>
          <cell r="H1013">
            <v>8126.8919999999998</v>
          </cell>
          <cell r="I1013">
            <v>100</v>
          </cell>
          <cell r="J1013">
            <v>30010500</v>
          </cell>
          <cell r="K1013" t="str">
            <v>TD36DJ1</v>
          </cell>
        </row>
        <row r="1014">
          <cell r="B1014" t="str">
            <v xml:space="preserve">       -2.외부포장면도장</v>
          </cell>
          <cell r="C1014" t="str">
            <v>공장</v>
          </cell>
          <cell r="D1014">
            <v>561</v>
          </cell>
          <cell r="E1014" t="str">
            <v>M2</v>
          </cell>
          <cell r="F1014">
            <v>6600</v>
          </cell>
          <cell r="G1014">
            <v>9073</v>
          </cell>
          <cell r="H1014">
            <v>6614.2169999999996</v>
          </cell>
          <cell r="I1014">
            <v>100</v>
          </cell>
          <cell r="J1014">
            <v>3702600</v>
          </cell>
          <cell r="K1014" t="str">
            <v>TD36DJ6</v>
          </cell>
        </row>
        <row r="1015">
          <cell r="B1015" t="str">
            <v xml:space="preserve">       -3.연결판도장</v>
          </cell>
          <cell r="C1015" t="str">
            <v>공장</v>
          </cell>
          <cell r="D1015">
            <v>368</v>
          </cell>
          <cell r="E1015" t="str">
            <v>M2</v>
          </cell>
          <cell r="F1015">
            <v>5600</v>
          </cell>
          <cell r="G1015">
            <v>7646</v>
          </cell>
          <cell r="H1015">
            <v>5573.9340000000002</v>
          </cell>
          <cell r="I1015">
            <v>100</v>
          </cell>
          <cell r="J1015">
            <v>2060800</v>
          </cell>
          <cell r="K1015" t="str">
            <v>TD36DJ2</v>
          </cell>
        </row>
        <row r="1016">
          <cell r="B1016" t="str">
            <v xml:space="preserve">       -4.외부도장</v>
          </cell>
          <cell r="C1016" t="str">
            <v>공장</v>
          </cell>
          <cell r="D1016">
            <v>1882</v>
          </cell>
          <cell r="E1016" t="str">
            <v>M2</v>
          </cell>
          <cell r="F1016">
            <v>9700</v>
          </cell>
          <cell r="G1016">
            <v>13262</v>
          </cell>
          <cell r="H1016">
            <v>9667.9979999999996</v>
          </cell>
          <cell r="I1016">
            <v>100</v>
          </cell>
          <cell r="J1016">
            <v>18255400</v>
          </cell>
          <cell r="K1016" t="str">
            <v>TD36DJ4</v>
          </cell>
        </row>
        <row r="1017">
          <cell r="B1017" t="str">
            <v xml:space="preserve">       -5.외부도장</v>
          </cell>
          <cell r="C1017" t="str">
            <v>현장</v>
          </cell>
          <cell r="D1017">
            <v>1882</v>
          </cell>
          <cell r="E1017" t="str">
            <v>M2</v>
          </cell>
          <cell r="F1017">
            <v>3100</v>
          </cell>
          <cell r="G1017">
            <v>4208</v>
          </cell>
          <cell r="H1017">
            <v>3067.6320000000001</v>
          </cell>
          <cell r="I1017">
            <v>100</v>
          </cell>
          <cell r="J1017">
            <v>5834200</v>
          </cell>
          <cell r="K1017" t="str">
            <v>TD36DJ5</v>
          </cell>
        </row>
        <row r="1018">
          <cell r="B1018" t="str">
            <v xml:space="preserve">       -6.내부볼트및연결판도장</v>
          </cell>
          <cell r="C1018" t="str">
            <v>현장</v>
          </cell>
          <cell r="D1018">
            <v>114</v>
          </cell>
          <cell r="E1018" t="str">
            <v>M2</v>
          </cell>
          <cell r="F1018">
            <v>5100</v>
          </cell>
          <cell r="G1018">
            <v>7058</v>
          </cell>
          <cell r="H1018">
            <v>5145.2820000000002</v>
          </cell>
          <cell r="I1018">
            <v>100</v>
          </cell>
          <cell r="J1018">
            <v>581400</v>
          </cell>
          <cell r="K1018" t="str">
            <v>TD36DJ3</v>
          </cell>
        </row>
        <row r="1019">
          <cell r="B1019" t="str">
            <v xml:space="preserve">       -7.외부볼트및연결판도장</v>
          </cell>
          <cell r="C1019" t="str">
            <v>현장</v>
          </cell>
          <cell r="D1019">
            <v>149</v>
          </cell>
          <cell r="E1019" t="str">
            <v>M2</v>
          </cell>
          <cell r="F1019">
            <v>6200</v>
          </cell>
          <cell r="G1019">
            <v>8491</v>
          </cell>
          <cell r="H1019">
            <v>6189.9389999999994</v>
          </cell>
          <cell r="I1019">
            <v>100</v>
          </cell>
          <cell r="J1019">
            <v>923800</v>
          </cell>
          <cell r="K1019" t="str">
            <v>TD36DJ7</v>
          </cell>
        </row>
        <row r="1020">
          <cell r="B1020" t="str">
            <v xml:space="preserve">       -8.강교방사선투과검사</v>
          </cell>
          <cell r="D1020">
            <v>1</v>
          </cell>
          <cell r="E1020" t="str">
            <v>식</v>
          </cell>
          <cell r="F1020">
            <v>7640000</v>
          </cell>
          <cell r="G1020">
            <v>10480400</v>
          </cell>
          <cell r="H1020">
            <v>7640211.5999999996</v>
          </cell>
          <cell r="I1020">
            <v>10000</v>
          </cell>
          <cell r="J1020">
            <v>7640000</v>
          </cell>
          <cell r="K1020" t="str">
            <v>TD36XDJ03</v>
          </cell>
        </row>
        <row r="1021">
          <cell r="B1021" t="str">
            <v xml:space="preserve">  3.22옹벽배수시설</v>
          </cell>
          <cell r="D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</row>
        <row r="1022">
          <cell r="B1022" t="str">
            <v xml:space="preserve">     a.PVC PIPE</v>
          </cell>
          <cell r="C1022" t="str">
            <v>(φ100mm)</v>
          </cell>
          <cell r="D1022">
            <v>9</v>
          </cell>
          <cell r="E1022" t="str">
            <v>M</v>
          </cell>
          <cell r="F1022">
            <v>3700</v>
          </cell>
          <cell r="G1022">
            <v>5017</v>
          </cell>
          <cell r="H1022">
            <v>3657.393</v>
          </cell>
          <cell r="I1022">
            <v>100</v>
          </cell>
          <cell r="J1022">
            <v>33300</v>
          </cell>
          <cell r="K1022" t="str">
            <v>SD15DSE10</v>
          </cell>
        </row>
        <row r="1023">
          <cell r="B1023" t="str">
            <v xml:space="preserve">     b.DRAIN BOARD</v>
          </cell>
          <cell r="D1023">
            <v>169</v>
          </cell>
          <cell r="E1023" t="str">
            <v>M2</v>
          </cell>
          <cell r="F1023">
            <v>470</v>
          </cell>
          <cell r="G1023">
            <v>639</v>
          </cell>
          <cell r="H1023">
            <v>465.83099999999996</v>
          </cell>
          <cell r="I1023">
            <v>10</v>
          </cell>
          <cell r="J1023">
            <v>79430</v>
          </cell>
          <cell r="K1023" t="str">
            <v>TD20ADJ2</v>
          </cell>
        </row>
        <row r="1024">
          <cell r="B1024" t="str">
            <v xml:space="preserve">     c.부 직 포</v>
          </cell>
          <cell r="D1024">
            <v>169</v>
          </cell>
          <cell r="E1024" t="str">
            <v>M2</v>
          </cell>
          <cell r="F1024">
            <v>700</v>
          </cell>
          <cell r="G1024">
            <v>966</v>
          </cell>
          <cell r="H1024">
            <v>704.21399999999994</v>
          </cell>
          <cell r="I1024">
            <v>10</v>
          </cell>
          <cell r="J1024">
            <v>118300</v>
          </cell>
          <cell r="K1024" t="str">
            <v>SD15PSE1</v>
          </cell>
        </row>
        <row r="1025">
          <cell r="B1025" t="str">
            <v xml:space="preserve">  3.23시공이음</v>
          </cell>
          <cell r="D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</row>
        <row r="1026">
          <cell r="B1026" t="str">
            <v xml:space="preserve">     a.스치로폴</v>
          </cell>
          <cell r="C1026" t="str">
            <v>(t=10mm)</v>
          </cell>
          <cell r="D1026">
            <v>70</v>
          </cell>
          <cell r="E1026" t="str">
            <v>M2</v>
          </cell>
          <cell r="F1026">
            <v>680</v>
          </cell>
          <cell r="G1026">
            <v>926</v>
          </cell>
          <cell r="H1026">
            <v>675.05399999999997</v>
          </cell>
          <cell r="I1026">
            <v>10</v>
          </cell>
          <cell r="J1026">
            <v>47600</v>
          </cell>
          <cell r="K1026" t="str">
            <v>TD13BSE01</v>
          </cell>
        </row>
        <row r="1027">
          <cell r="B1027" t="str">
            <v xml:space="preserve">     b.스치로폴</v>
          </cell>
          <cell r="C1027" t="str">
            <v>(t=20mm)</v>
          </cell>
          <cell r="D1027">
            <v>24</v>
          </cell>
          <cell r="E1027" t="str">
            <v>M2</v>
          </cell>
          <cell r="F1027">
            <v>1400</v>
          </cell>
          <cell r="G1027">
            <v>1853</v>
          </cell>
          <cell r="H1027">
            <v>1350.837</v>
          </cell>
          <cell r="I1027">
            <v>100</v>
          </cell>
          <cell r="J1027">
            <v>33600</v>
          </cell>
          <cell r="K1027" t="str">
            <v>TD13BSE02</v>
          </cell>
        </row>
        <row r="1028">
          <cell r="B1028" t="str">
            <v>l.관춘1교</v>
          </cell>
          <cell r="D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1714097041</v>
          </cell>
        </row>
        <row r="1029">
          <cell r="B1029" t="str">
            <v xml:space="preserve">  3.01구조물터파기</v>
          </cell>
          <cell r="D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</row>
        <row r="1030">
          <cell r="B1030" t="str">
            <v xml:space="preserve">     a.육상토사</v>
          </cell>
          <cell r="D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</row>
        <row r="1031">
          <cell r="B1031" t="str">
            <v xml:space="preserve">       -1.     "</v>
          </cell>
          <cell r="C1031" t="str">
            <v>(0 ~ 4m)</v>
          </cell>
          <cell r="D1031">
            <v>3259</v>
          </cell>
          <cell r="E1031" t="str">
            <v>M3</v>
          </cell>
          <cell r="F1031">
            <v>2800</v>
          </cell>
          <cell r="G1031">
            <v>3834</v>
          </cell>
          <cell r="H1031">
            <v>2794.9859999999999</v>
          </cell>
          <cell r="I1031">
            <v>100</v>
          </cell>
          <cell r="J1031">
            <v>9125200</v>
          </cell>
          <cell r="K1031" t="str">
            <v>TD03DJA04</v>
          </cell>
        </row>
        <row r="1032">
          <cell r="B1032" t="str">
            <v xml:space="preserve">       -2.     "</v>
          </cell>
          <cell r="C1032" t="str">
            <v>(4m이상)</v>
          </cell>
          <cell r="D1032">
            <v>87</v>
          </cell>
          <cell r="E1032" t="str">
            <v>M3</v>
          </cell>
          <cell r="F1032">
            <v>4500</v>
          </cell>
          <cell r="G1032">
            <v>6135</v>
          </cell>
          <cell r="H1032">
            <v>4472.415</v>
          </cell>
          <cell r="I1032">
            <v>100</v>
          </cell>
          <cell r="J1032">
            <v>391500</v>
          </cell>
          <cell r="K1032" t="str">
            <v>TD03DJA4</v>
          </cell>
        </row>
        <row r="1033">
          <cell r="B1033" t="str">
            <v xml:space="preserve">     b.수중토사</v>
          </cell>
          <cell r="D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</row>
        <row r="1034">
          <cell r="B1034" t="str">
            <v xml:space="preserve">       -1      "</v>
          </cell>
          <cell r="C1034" t="str">
            <v>(0~4m)</v>
          </cell>
          <cell r="D1034">
            <v>1283</v>
          </cell>
          <cell r="E1034" t="str">
            <v>M3</v>
          </cell>
          <cell r="F1034">
            <v>5200</v>
          </cell>
          <cell r="G1034">
            <v>7176</v>
          </cell>
          <cell r="H1034">
            <v>5231.3040000000001</v>
          </cell>
          <cell r="I1034">
            <v>100</v>
          </cell>
          <cell r="J1034">
            <v>6671600</v>
          </cell>
          <cell r="K1034" t="str">
            <v>TD03DJB02</v>
          </cell>
        </row>
        <row r="1035">
          <cell r="B1035" t="str">
            <v xml:space="preserve">       -2      "</v>
          </cell>
          <cell r="C1035" t="str">
            <v>(4m이상)</v>
          </cell>
          <cell r="D1035">
            <v>79</v>
          </cell>
          <cell r="E1035" t="str">
            <v>M3</v>
          </cell>
          <cell r="F1035">
            <v>8600</v>
          </cell>
          <cell r="G1035">
            <v>11779</v>
          </cell>
          <cell r="H1035">
            <v>8586.8909999999996</v>
          </cell>
          <cell r="I1035">
            <v>100</v>
          </cell>
          <cell r="J1035">
            <v>679400</v>
          </cell>
          <cell r="K1035" t="str">
            <v>TD03DJB04</v>
          </cell>
        </row>
        <row r="1036">
          <cell r="B1036" t="str">
            <v xml:space="preserve">     c.수중풍화암</v>
          </cell>
          <cell r="C1036" t="str">
            <v>(4m이상)</v>
          </cell>
          <cell r="D1036">
            <v>79</v>
          </cell>
          <cell r="E1036" t="str">
            <v>M3</v>
          </cell>
          <cell r="F1036">
            <v>84000</v>
          </cell>
          <cell r="G1036">
            <v>115893</v>
          </cell>
          <cell r="H1036">
            <v>84485.997000000003</v>
          </cell>
          <cell r="I1036">
            <v>1000</v>
          </cell>
          <cell r="J1036">
            <v>6636000</v>
          </cell>
          <cell r="K1036" t="str">
            <v>TD03SED25</v>
          </cell>
        </row>
        <row r="1037">
          <cell r="B1037" t="str">
            <v xml:space="preserve">     d.육상연암</v>
          </cell>
          <cell r="D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</row>
        <row r="1038">
          <cell r="B1038" t="str">
            <v xml:space="preserve">       -1      ″</v>
          </cell>
          <cell r="C1038" t="str">
            <v>(0 ~ 4m)</v>
          </cell>
          <cell r="D1038">
            <v>452</v>
          </cell>
          <cell r="E1038" t="str">
            <v>M3</v>
          </cell>
          <cell r="F1038">
            <v>82000</v>
          </cell>
          <cell r="G1038">
            <v>112091</v>
          </cell>
          <cell r="H1038">
            <v>81714.338999999993</v>
          </cell>
          <cell r="I1038">
            <v>1000</v>
          </cell>
          <cell r="J1038">
            <v>37064000</v>
          </cell>
          <cell r="K1038" t="str">
            <v>TD03DJE04</v>
          </cell>
        </row>
        <row r="1039">
          <cell r="B1039" t="str">
            <v xml:space="preserve">       -2      ″</v>
          </cell>
          <cell r="C1039" t="str">
            <v>(4m이상)</v>
          </cell>
          <cell r="D1039">
            <v>997</v>
          </cell>
          <cell r="E1039" t="str">
            <v>M3</v>
          </cell>
          <cell r="F1039">
            <v>119000</v>
          </cell>
          <cell r="G1039">
            <v>162880</v>
          </cell>
          <cell r="H1039">
            <v>118739.52</v>
          </cell>
          <cell r="I1039">
            <v>1000</v>
          </cell>
          <cell r="J1039">
            <v>118643000</v>
          </cell>
          <cell r="K1039" t="str">
            <v>TD03DJF23</v>
          </cell>
        </row>
        <row r="1040">
          <cell r="B1040" t="str">
            <v xml:space="preserve">       -3면정리및청소</v>
          </cell>
          <cell r="D1040">
            <v>293</v>
          </cell>
          <cell r="E1040" t="str">
            <v>M2</v>
          </cell>
          <cell r="F1040">
            <v>23000</v>
          </cell>
          <cell r="G1040">
            <v>32003</v>
          </cell>
          <cell r="H1040">
            <v>23330.186999999998</v>
          </cell>
          <cell r="I1040">
            <v>1000</v>
          </cell>
          <cell r="J1040">
            <v>6739000</v>
          </cell>
          <cell r="K1040" t="str">
            <v>TD03DJFB1</v>
          </cell>
        </row>
        <row r="1041">
          <cell r="B1041" t="str">
            <v xml:space="preserve">     e.물 푸 기</v>
          </cell>
          <cell r="D1041">
            <v>43</v>
          </cell>
          <cell r="E1041" t="str">
            <v>시간</v>
          </cell>
          <cell r="F1041">
            <v>4000</v>
          </cell>
          <cell r="G1041">
            <v>5457</v>
          </cell>
          <cell r="H1041">
            <v>3978.1529999999998</v>
          </cell>
          <cell r="I1041">
            <v>100</v>
          </cell>
          <cell r="J1041">
            <v>172000</v>
          </cell>
          <cell r="K1041" t="str">
            <v>SD16DJ1</v>
          </cell>
        </row>
        <row r="1042">
          <cell r="B1042" t="str">
            <v xml:space="preserve">     f.되메우기및다짐</v>
          </cell>
          <cell r="C1042" t="str">
            <v>(기계70%,인력30%)</v>
          </cell>
          <cell r="D1042">
            <v>4542</v>
          </cell>
          <cell r="E1042" t="str">
            <v>M3</v>
          </cell>
          <cell r="F1042">
            <v>2400</v>
          </cell>
          <cell r="G1042">
            <v>3331</v>
          </cell>
          <cell r="H1042">
            <v>2428.299</v>
          </cell>
          <cell r="I1042">
            <v>100</v>
          </cell>
          <cell r="J1042">
            <v>10900800</v>
          </cell>
          <cell r="K1042" t="str">
            <v>TD03SEF0</v>
          </cell>
        </row>
        <row r="1043">
          <cell r="B1043" t="str">
            <v xml:space="preserve">     g.뒷채움</v>
          </cell>
          <cell r="C1043" t="str">
            <v>(보조기층재)</v>
          </cell>
          <cell r="D1043">
            <v>1019</v>
          </cell>
          <cell r="E1043" t="str">
            <v>M3</v>
          </cell>
          <cell r="F1043">
            <v>23000</v>
          </cell>
          <cell r="G1043">
            <v>31443</v>
          </cell>
          <cell r="H1043">
            <v>22921.947</v>
          </cell>
          <cell r="I1043">
            <v>1000</v>
          </cell>
          <cell r="J1043">
            <v>23437000</v>
          </cell>
          <cell r="K1043" t="str">
            <v>SD15FDJ31</v>
          </cell>
        </row>
        <row r="1044">
          <cell r="B1044" t="str">
            <v xml:space="preserve">     h.앞성토</v>
          </cell>
          <cell r="C1044" t="str">
            <v>백호우0.7m3</v>
          </cell>
          <cell r="D1044">
            <v>1151</v>
          </cell>
          <cell r="E1044" t="str">
            <v>M3</v>
          </cell>
          <cell r="F1044">
            <v>510</v>
          </cell>
          <cell r="G1044">
            <v>703</v>
          </cell>
          <cell r="H1044">
            <v>512.48699999999997</v>
          </cell>
          <cell r="I1044">
            <v>10</v>
          </cell>
          <cell r="J1044">
            <v>587010</v>
          </cell>
          <cell r="K1044" t="str">
            <v>TD04SEA02</v>
          </cell>
        </row>
        <row r="1045">
          <cell r="B1045" t="str">
            <v xml:space="preserve">     i.세굴방지용사석채움</v>
          </cell>
          <cell r="C1045" t="str">
            <v>(100㎏/개)</v>
          </cell>
          <cell r="D1045">
            <v>1253</v>
          </cell>
          <cell r="E1045" t="str">
            <v>M3</v>
          </cell>
          <cell r="F1045">
            <v>23000</v>
          </cell>
          <cell r="G1045">
            <v>31256</v>
          </cell>
          <cell r="H1045">
            <v>22785.624</v>
          </cell>
          <cell r="I1045">
            <v>1000</v>
          </cell>
          <cell r="J1045">
            <v>28819000</v>
          </cell>
          <cell r="K1045" t="str">
            <v>TD04GDJ01</v>
          </cell>
        </row>
        <row r="1046">
          <cell r="B1046" t="str">
            <v xml:space="preserve">  3.02거 푸 집</v>
          </cell>
          <cell r="D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</row>
        <row r="1047">
          <cell r="B1047" t="str">
            <v xml:space="preserve">     a.합판거푸집</v>
          </cell>
          <cell r="D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</row>
        <row r="1048">
          <cell r="B1048" t="str">
            <v xml:space="preserve">       -1.      ″</v>
          </cell>
          <cell r="C1048" t="str">
            <v>(3회, 0~ 7m)</v>
          </cell>
          <cell r="D1048">
            <v>6337</v>
          </cell>
          <cell r="E1048" t="str">
            <v>M2</v>
          </cell>
          <cell r="F1048">
            <v>13000</v>
          </cell>
          <cell r="G1048">
            <v>18459</v>
          </cell>
          <cell r="H1048">
            <v>13456.610999999999</v>
          </cell>
          <cell r="I1048">
            <v>1000</v>
          </cell>
          <cell r="J1048">
            <v>82381000</v>
          </cell>
          <cell r="K1048" t="str">
            <v>SB12DJ307</v>
          </cell>
        </row>
        <row r="1049">
          <cell r="B1049" t="str">
            <v xml:space="preserve">       -2.      ″</v>
          </cell>
          <cell r="C1049" t="str">
            <v>(3회, 7~10m)</v>
          </cell>
          <cell r="D1049">
            <v>311</v>
          </cell>
          <cell r="E1049" t="str">
            <v>M2</v>
          </cell>
          <cell r="F1049">
            <v>14000</v>
          </cell>
          <cell r="G1049">
            <v>19769</v>
          </cell>
          <cell r="H1049">
            <v>14411.600999999999</v>
          </cell>
          <cell r="I1049">
            <v>1000</v>
          </cell>
          <cell r="J1049">
            <v>4354000</v>
          </cell>
          <cell r="K1049" t="str">
            <v>SB12DJ310</v>
          </cell>
        </row>
        <row r="1050">
          <cell r="B1050" t="str">
            <v xml:space="preserve">       -3.      ″</v>
          </cell>
          <cell r="C1050" t="str">
            <v>(3회,10~13m)</v>
          </cell>
          <cell r="D1050">
            <v>65</v>
          </cell>
          <cell r="E1050" t="str">
            <v>M2</v>
          </cell>
          <cell r="F1050">
            <v>15000</v>
          </cell>
          <cell r="G1050">
            <v>21079</v>
          </cell>
          <cell r="H1050">
            <v>15366.591</v>
          </cell>
          <cell r="I1050">
            <v>1000</v>
          </cell>
          <cell r="J1050">
            <v>975000</v>
          </cell>
          <cell r="K1050" t="str">
            <v>SB12DJ313</v>
          </cell>
        </row>
        <row r="1051">
          <cell r="B1051" t="str">
            <v xml:space="preserve">       -4.      〃</v>
          </cell>
          <cell r="C1051" t="str">
            <v>(4회)</v>
          </cell>
          <cell r="D1051">
            <v>603</v>
          </cell>
          <cell r="E1051" t="str">
            <v>M2</v>
          </cell>
          <cell r="F1051">
            <v>12000</v>
          </cell>
          <cell r="G1051">
            <v>15788</v>
          </cell>
          <cell r="H1051">
            <v>11509.451999999999</v>
          </cell>
          <cell r="I1051">
            <v>1000</v>
          </cell>
          <cell r="J1051">
            <v>7236000</v>
          </cell>
          <cell r="K1051" t="str">
            <v>SB12IS407</v>
          </cell>
        </row>
        <row r="1052">
          <cell r="B1052" t="str">
            <v xml:space="preserve">       -5.      〃</v>
          </cell>
          <cell r="C1052" t="str">
            <v>(6회)</v>
          </cell>
          <cell r="D1052">
            <v>262</v>
          </cell>
          <cell r="E1052" t="str">
            <v>M2</v>
          </cell>
          <cell r="F1052">
            <v>9400</v>
          </cell>
          <cell r="G1052">
            <v>12934</v>
          </cell>
          <cell r="H1052">
            <v>9428.8860000000004</v>
          </cell>
          <cell r="I1052">
            <v>100</v>
          </cell>
          <cell r="J1052">
            <v>2462800</v>
          </cell>
          <cell r="K1052" t="str">
            <v>SB12IS607</v>
          </cell>
        </row>
        <row r="1053">
          <cell r="B1053" t="str">
            <v xml:space="preserve">     b.목재원형</v>
          </cell>
          <cell r="D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</row>
        <row r="1054">
          <cell r="B1054" t="str">
            <v xml:space="preserve">       -1.      "</v>
          </cell>
          <cell r="C1054" t="str">
            <v>(3회, 0~ 7m)</v>
          </cell>
          <cell r="D1054">
            <v>572</v>
          </cell>
          <cell r="E1054" t="str">
            <v>M2</v>
          </cell>
          <cell r="F1054">
            <v>29000</v>
          </cell>
          <cell r="G1054">
            <v>39519</v>
          </cell>
          <cell r="H1054">
            <v>28809.350999999999</v>
          </cell>
          <cell r="I1054">
            <v>1000</v>
          </cell>
          <cell r="J1054">
            <v>16588000</v>
          </cell>
          <cell r="K1054" t="str">
            <v>SB13SE307</v>
          </cell>
        </row>
        <row r="1055">
          <cell r="B1055" t="str">
            <v xml:space="preserve">       -2.      "</v>
          </cell>
          <cell r="C1055" t="str">
            <v>(3회, 7~10m)</v>
          </cell>
          <cell r="D1055">
            <v>41</v>
          </cell>
          <cell r="E1055" t="str">
            <v>M2</v>
          </cell>
          <cell r="F1055">
            <v>31000</v>
          </cell>
          <cell r="G1055">
            <v>42530</v>
          </cell>
          <cell r="H1055">
            <v>31004.37</v>
          </cell>
          <cell r="I1055">
            <v>1000</v>
          </cell>
          <cell r="J1055">
            <v>1271000</v>
          </cell>
          <cell r="K1055" t="str">
            <v>SB13SE310</v>
          </cell>
        </row>
        <row r="1056">
          <cell r="B1056" t="str">
            <v xml:space="preserve">  3.03강관비계</v>
          </cell>
          <cell r="D1056">
            <v>1</v>
          </cell>
          <cell r="E1056" t="str">
            <v>식</v>
          </cell>
          <cell r="F1056">
            <v>20700000</v>
          </cell>
          <cell r="G1056">
            <v>28332858</v>
          </cell>
          <cell r="H1056">
            <v>20654653.482000001</v>
          </cell>
          <cell r="I1056">
            <v>100000</v>
          </cell>
          <cell r="J1056">
            <v>20700000</v>
          </cell>
          <cell r="K1056" t="str">
            <v>SB16ASF6</v>
          </cell>
        </row>
        <row r="1057">
          <cell r="B1057" t="str">
            <v xml:space="preserve">  3.04동 바 리</v>
          </cell>
          <cell r="D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</row>
        <row r="1058">
          <cell r="B1058" t="str">
            <v xml:space="preserve">     a.       "</v>
          </cell>
          <cell r="C1058" t="str">
            <v>(동바리:목재4회)</v>
          </cell>
          <cell r="D1058">
            <v>1</v>
          </cell>
          <cell r="E1058" t="str">
            <v>식</v>
          </cell>
          <cell r="F1058">
            <v>61600000</v>
          </cell>
          <cell r="G1058">
            <v>84477497</v>
          </cell>
          <cell r="H1058">
            <v>61584095.313000001</v>
          </cell>
          <cell r="I1058">
            <v>100000</v>
          </cell>
          <cell r="J1058">
            <v>61600000</v>
          </cell>
          <cell r="K1058" t="str">
            <v>SB17BIS52</v>
          </cell>
        </row>
        <row r="1059">
          <cell r="B1059" t="str">
            <v xml:space="preserve">     b.       "</v>
          </cell>
          <cell r="C1059" t="str">
            <v>(강관동바리)</v>
          </cell>
          <cell r="D1059">
            <v>1</v>
          </cell>
          <cell r="E1059" t="str">
            <v>식</v>
          </cell>
          <cell r="F1059">
            <v>17900000</v>
          </cell>
          <cell r="G1059">
            <v>24554297</v>
          </cell>
          <cell r="H1059">
            <v>17900082.513</v>
          </cell>
          <cell r="I1059">
            <v>100000</v>
          </cell>
          <cell r="J1059">
            <v>17900000</v>
          </cell>
          <cell r="K1059" t="str">
            <v>TD12BSE22</v>
          </cell>
        </row>
        <row r="1060">
          <cell r="B1060" t="str">
            <v xml:space="preserve">  3.05철근가공조립</v>
          </cell>
          <cell r="D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</row>
        <row r="1061">
          <cell r="B1061" t="str">
            <v xml:space="preserve">     a.         ″</v>
          </cell>
          <cell r="C1061" t="str">
            <v>(보 통)</v>
          </cell>
          <cell r="D1061">
            <v>258.63200000000001</v>
          </cell>
          <cell r="E1061" t="str">
            <v>ton</v>
          </cell>
          <cell r="F1061">
            <v>266000</v>
          </cell>
          <cell r="G1061">
            <v>364731</v>
          </cell>
          <cell r="H1061">
            <v>265888.89899999998</v>
          </cell>
          <cell r="I1061">
            <v>1000</v>
          </cell>
          <cell r="J1061">
            <v>68796112</v>
          </cell>
          <cell r="K1061" t="str">
            <v>SB09SE02</v>
          </cell>
        </row>
        <row r="1062">
          <cell r="B1062" t="str">
            <v xml:space="preserve">     b.         ″</v>
          </cell>
          <cell r="C1062" t="str">
            <v>(복 잡)</v>
          </cell>
          <cell r="D1062">
            <v>560.81200000000001</v>
          </cell>
          <cell r="E1062" t="str">
            <v>ton</v>
          </cell>
          <cell r="F1062">
            <v>334000</v>
          </cell>
          <cell r="G1062">
            <v>457586</v>
          </cell>
          <cell r="H1062">
            <v>333580.19400000002</v>
          </cell>
          <cell r="I1062">
            <v>1000</v>
          </cell>
          <cell r="J1062">
            <v>187311208</v>
          </cell>
          <cell r="K1062" t="str">
            <v>SB09SE03</v>
          </cell>
        </row>
        <row r="1063">
          <cell r="B1063" t="str">
            <v xml:space="preserve">  3.06스페이샤설치</v>
          </cell>
          <cell r="D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</row>
        <row r="1064">
          <cell r="B1064" t="str">
            <v xml:space="preserve">     a.         ″</v>
          </cell>
          <cell r="C1064" t="str">
            <v>(수평)</v>
          </cell>
          <cell r="D1064">
            <v>4947</v>
          </cell>
          <cell r="E1064" t="str">
            <v>M2</v>
          </cell>
          <cell r="F1064">
            <v>15</v>
          </cell>
          <cell r="G1064">
            <v>21</v>
          </cell>
          <cell r="H1064">
            <v>15.308999999999999</v>
          </cell>
          <cell r="I1064">
            <v>1</v>
          </cell>
          <cell r="J1064">
            <v>74205</v>
          </cell>
          <cell r="K1064" t="str">
            <v>SD15EDJ1</v>
          </cell>
        </row>
        <row r="1065">
          <cell r="B1065" t="str">
            <v xml:space="preserve">     b.         ″</v>
          </cell>
          <cell r="C1065" t="str">
            <v>(수직)</v>
          </cell>
          <cell r="D1065">
            <v>1998</v>
          </cell>
          <cell r="E1065" t="str">
            <v>M2</v>
          </cell>
          <cell r="F1065">
            <v>15</v>
          </cell>
          <cell r="G1065">
            <v>21</v>
          </cell>
          <cell r="H1065">
            <v>15.308999999999999</v>
          </cell>
          <cell r="I1065">
            <v>1</v>
          </cell>
          <cell r="J1065">
            <v>29970</v>
          </cell>
          <cell r="K1065" t="str">
            <v>SD15EDJ3</v>
          </cell>
        </row>
        <row r="1066">
          <cell r="B1066" t="str">
            <v xml:space="preserve">  3.07콘크리트타설공</v>
          </cell>
          <cell r="D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</row>
        <row r="1067">
          <cell r="B1067" t="str">
            <v xml:space="preserve">     a.펌프카</v>
          </cell>
          <cell r="C1067" t="str">
            <v>철근(25-270-12)</v>
          </cell>
          <cell r="D1067">
            <v>1224</v>
          </cell>
          <cell r="E1067" t="str">
            <v>M3</v>
          </cell>
          <cell r="F1067">
            <v>44000</v>
          </cell>
          <cell r="G1067">
            <v>60581</v>
          </cell>
          <cell r="H1067">
            <v>44163.548999999999</v>
          </cell>
          <cell r="I1067">
            <v>1000</v>
          </cell>
          <cell r="J1067">
            <v>53856000</v>
          </cell>
          <cell r="K1067" t="str">
            <v>SB11IS11</v>
          </cell>
        </row>
        <row r="1068">
          <cell r="B1068" t="str">
            <v xml:space="preserve">     b.펌프카</v>
          </cell>
          <cell r="C1068" t="str">
            <v>철근(25-240-12)</v>
          </cell>
          <cell r="D1068">
            <v>2335</v>
          </cell>
          <cell r="E1068" t="str">
            <v>M3</v>
          </cell>
          <cell r="F1068">
            <v>39000</v>
          </cell>
          <cell r="G1068">
            <v>54140</v>
          </cell>
          <cell r="H1068">
            <v>39468.06</v>
          </cell>
          <cell r="I1068">
            <v>1000</v>
          </cell>
          <cell r="J1068">
            <v>91065000</v>
          </cell>
          <cell r="K1068" t="str">
            <v>SB11IS41</v>
          </cell>
        </row>
        <row r="1069">
          <cell r="B1069" t="str">
            <v xml:space="preserve">     c.콘크리트타설</v>
          </cell>
          <cell r="C1069" t="str">
            <v>무근(40-180-8)</v>
          </cell>
          <cell r="D1069">
            <v>402</v>
          </cell>
          <cell r="E1069" t="str">
            <v>M3</v>
          </cell>
          <cell r="F1069">
            <v>42000</v>
          </cell>
          <cell r="G1069">
            <v>57987</v>
          </cell>
          <cell r="H1069">
            <v>42272.523000000001</v>
          </cell>
          <cell r="I1069">
            <v>1000</v>
          </cell>
          <cell r="J1069">
            <v>16884000</v>
          </cell>
          <cell r="K1069" t="str">
            <v>SB11IS74</v>
          </cell>
        </row>
        <row r="1070">
          <cell r="B1070" t="str">
            <v xml:space="preserve">     d.콘크리트타설</v>
          </cell>
          <cell r="C1070" t="str">
            <v>무근(40-160-8)</v>
          </cell>
          <cell r="D1070">
            <v>117</v>
          </cell>
          <cell r="E1070" t="str">
            <v>M3</v>
          </cell>
          <cell r="F1070">
            <v>41000</v>
          </cell>
          <cell r="G1070">
            <v>56901</v>
          </cell>
          <cell r="H1070">
            <v>41480.828999999998</v>
          </cell>
          <cell r="I1070">
            <v>1000</v>
          </cell>
          <cell r="J1070">
            <v>4797000</v>
          </cell>
          <cell r="K1070" t="str">
            <v>SB11IS85</v>
          </cell>
        </row>
        <row r="1071">
          <cell r="B1071" t="str">
            <v xml:space="preserve">  3.08 표면처리</v>
          </cell>
          <cell r="D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</row>
        <row r="1072">
          <cell r="B1072" t="str">
            <v xml:space="preserve">     a.슬래브양생</v>
          </cell>
          <cell r="D1072">
            <v>3510</v>
          </cell>
          <cell r="E1072" t="str">
            <v>M2</v>
          </cell>
          <cell r="F1072">
            <v>260</v>
          </cell>
          <cell r="G1072">
            <v>350</v>
          </cell>
          <cell r="H1072">
            <v>255.15</v>
          </cell>
          <cell r="I1072">
            <v>10</v>
          </cell>
          <cell r="J1072">
            <v>912600</v>
          </cell>
          <cell r="K1072" t="str">
            <v>TD17ASE1</v>
          </cell>
        </row>
        <row r="1073">
          <cell r="B1073" t="str">
            <v xml:space="preserve">     b.슬래브면고르기</v>
          </cell>
          <cell r="D1073">
            <v>3510</v>
          </cell>
          <cell r="E1073" t="str">
            <v>M2</v>
          </cell>
          <cell r="F1073">
            <v>230</v>
          </cell>
          <cell r="G1073">
            <v>322</v>
          </cell>
          <cell r="H1073">
            <v>234.738</v>
          </cell>
          <cell r="I1073">
            <v>10</v>
          </cell>
          <cell r="J1073">
            <v>807300</v>
          </cell>
          <cell r="K1073" t="str">
            <v>TD17BDJ1</v>
          </cell>
        </row>
        <row r="1074">
          <cell r="B1074" t="str">
            <v xml:space="preserve">  3.09교면방수</v>
          </cell>
          <cell r="C1074" t="str">
            <v>(도막식)</v>
          </cell>
          <cell r="D1074">
            <v>3510</v>
          </cell>
          <cell r="E1074" t="str">
            <v>M2</v>
          </cell>
          <cell r="F1074">
            <v>13000</v>
          </cell>
          <cell r="G1074">
            <v>18440</v>
          </cell>
          <cell r="H1074">
            <v>13442.76</v>
          </cell>
          <cell r="I1074">
            <v>1000</v>
          </cell>
          <cell r="J1074">
            <v>45630000</v>
          </cell>
          <cell r="K1074" t="str">
            <v>TD20ASE3</v>
          </cell>
        </row>
        <row r="1075">
          <cell r="B1075" t="str">
            <v xml:space="preserve">  3.10교좌장치</v>
          </cell>
          <cell r="D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</row>
        <row r="1076">
          <cell r="B1076" t="str">
            <v xml:space="preserve">     a.고정단</v>
          </cell>
          <cell r="C1076" t="str">
            <v>(탄성받침,135ton)</v>
          </cell>
          <cell r="D1076">
            <v>4</v>
          </cell>
          <cell r="E1076" t="str">
            <v>조</v>
          </cell>
          <cell r="F1076">
            <v>832000</v>
          </cell>
          <cell r="G1076">
            <v>1141972</v>
          </cell>
          <cell r="H1076">
            <v>832497.58799999999</v>
          </cell>
          <cell r="I1076">
            <v>1000</v>
          </cell>
          <cell r="J1076">
            <v>3328000</v>
          </cell>
          <cell r="K1076" t="str">
            <v>TD18SDM13E</v>
          </cell>
        </row>
        <row r="1077">
          <cell r="B1077" t="str">
            <v xml:space="preserve">     b.일방향</v>
          </cell>
          <cell r="C1077" t="str">
            <v>(탄성받침,135ton)</v>
          </cell>
          <cell r="D1077">
            <v>36</v>
          </cell>
          <cell r="E1077" t="str">
            <v>조</v>
          </cell>
          <cell r="F1077">
            <v>828000</v>
          </cell>
          <cell r="G1077">
            <v>1135972</v>
          </cell>
          <cell r="H1077">
            <v>828123.58799999999</v>
          </cell>
          <cell r="I1077">
            <v>1000</v>
          </cell>
          <cell r="J1077">
            <v>29808000</v>
          </cell>
          <cell r="K1077" t="str">
            <v>TD18SDM13F</v>
          </cell>
        </row>
        <row r="1078">
          <cell r="B1078" t="str">
            <v xml:space="preserve">     c.양방향</v>
          </cell>
          <cell r="C1078" t="str">
            <v>(탄성받침,135ton)</v>
          </cell>
          <cell r="D1078">
            <v>80</v>
          </cell>
          <cell r="E1078" t="str">
            <v>조</v>
          </cell>
          <cell r="F1078">
            <v>828000</v>
          </cell>
          <cell r="G1078">
            <v>1135972</v>
          </cell>
          <cell r="H1078">
            <v>828123.58799999999</v>
          </cell>
          <cell r="I1078">
            <v>1000</v>
          </cell>
          <cell r="J1078">
            <v>66240000</v>
          </cell>
          <cell r="K1078" t="str">
            <v>TD18SDM13G</v>
          </cell>
        </row>
        <row r="1079">
          <cell r="B1079" t="str">
            <v xml:space="preserve">  3.11신축이음</v>
          </cell>
          <cell r="D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</row>
        <row r="1080">
          <cell r="B1080" t="str">
            <v xml:space="preserve">     a.       ″</v>
          </cell>
          <cell r="C1080" t="str">
            <v>(No. 80)</v>
          </cell>
          <cell r="D1080">
            <v>59</v>
          </cell>
          <cell r="E1080" t="str">
            <v>M</v>
          </cell>
          <cell r="F1080">
            <v>365000</v>
          </cell>
          <cell r="G1080">
            <v>500767</v>
          </cell>
          <cell r="H1080">
            <v>365059.14299999998</v>
          </cell>
          <cell r="I1080">
            <v>1000</v>
          </cell>
          <cell r="J1080">
            <v>21535000</v>
          </cell>
          <cell r="K1080" t="str">
            <v>TD19ADJ08</v>
          </cell>
        </row>
        <row r="1081">
          <cell r="B1081" t="str">
            <v xml:space="preserve">  3.12다웰바설치</v>
          </cell>
          <cell r="C1081" t="str">
            <v>D=25, ℓ=600mm</v>
          </cell>
          <cell r="D1081">
            <v>96</v>
          </cell>
          <cell r="E1081" t="str">
            <v>개</v>
          </cell>
          <cell r="F1081">
            <v>2100</v>
          </cell>
          <cell r="G1081">
            <v>2919</v>
          </cell>
          <cell r="H1081">
            <v>2127.951</v>
          </cell>
          <cell r="I1081">
            <v>100</v>
          </cell>
          <cell r="J1081">
            <v>201600</v>
          </cell>
          <cell r="K1081" t="str">
            <v>TD21ADJ1</v>
          </cell>
        </row>
        <row r="1082">
          <cell r="B1082" t="str">
            <v xml:space="preserve">  3.13무수축몰탈</v>
          </cell>
          <cell r="D1082">
            <v>5.0979999999999999</v>
          </cell>
          <cell r="E1082" t="str">
            <v>M3</v>
          </cell>
          <cell r="F1082">
            <v>55000</v>
          </cell>
          <cell r="G1082">
            <v>76101</v>
          </cell>
          <cell r="H1082">
            <v>55477.629000000001</v>
          </cell>
          <cell r="I1082">
            <v>1000</v>
          </cell>
          <cell r="J1082">
            <v>280390</v>
          </cell>
          <cell r="K1082" t="str">
            <v>TD22ADJ1</v>
          </cell>
        </row>
        <row r="1083">
          <cell r="B1083" t="str">
            <v xml:space="preserve">  3.14무수축콘크리트</v>
          </cell>
          <cell r="D1083">
            <v>6.5019999999999998</v>
          </cell>
          <cell r="E1083" t="str">
            <v>M3</v>
          </cell>
          <cell r="F1083">
            <v>123000</v>
          </cell>
          <cell r="G1083">
            <v>169050</v>
          </cell>
          <cell r="H1083">
            <v>123237.45</v>
          </cell>
          <cell r="I1083">
            <v>1000</v>
          </cell>
          <cell r="J1083">
            <v>799746</v>
          </cell>
          <cell r="K1083" t="str">
            <v>TD22BDJ1</v>
          </cell>
        </row>
        <row r="1084">
          <cell r="B1084" t="str">
            <v xml:space="preserve">  3.15교면배수시설공</v>
          </cell>
          <cell r="C1084" t="str">
            <v>하천용</v>
          </cell>
          <cell r="D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</row>
        <row r="1085">
          <cell r="B1085" t="str">
            <v xml:space="preserve">     a.교면집수구</v>
          </cell>
          <cell r="C1085" t="str">
            <v>주철</v>
          </cell>
          <cell r="D1085">
            <v>24</v>
          </cell>
          <cell r="E1085" t="str">
            <v>개</v>
          </cell>
          <cell r="F1085">
            <v>59000</v>
          </cell>
          <cell r="G1085">
            <v>80534</v>
          </cell>
          <cell r="H1085">
            <v>58709.286</v>
          </cell>
          <cell r="I1085">
            <v>1000</v>
          </cell>
          <cell r="J1085">
            <v>1416000</v>
          </cell>
          <cell r="K1085" t="str">
            <v>TD23SE03</v>
          </cell>
        </row>
        <row r="1086">
          <cell r="B1086" t="str">
            <v xml:space="preserve">     b.연결배수구</v>
          </cell>
          <cell r="C1086" t="str">
            <v>(아연도강관, φ150㎜)</v>
          </cell>
          <cell r="D1086">
            <v>50</v>
          </cell>
          <cell r="E1086" t="str">
            <v>M</v>
          </cell>
          <cell r="F1086">
            <v>39000</v>
          </cell>
          <cell r="G1086">
            <v>53881</v>
          </cell>
          <cell r="H1086">
            <v>39279.248999999996</v>
          </cell>
          <cell r="I1086">
            <v>1000</v>
          </cell>
          <cell r="J1086">
            <v>1950000</v>
          </cell>
          <cell r="K1086" t="str">
            <v>TD23SE021</v>
          </cell>
        </row>
        <row r="1087">
          <cell r="B1087" t="str">
            <v xml:space="preserve">  3.16교량명판공</v>
          </cell>
          <cell r="D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</row>
        <row r="1088">
          <cell r="B1088" t="str">
            <v xml:space="preserve">     a.교 명 주</v>
          </cell>
          <cell r="C1088" t="str">
            <v>(화강석,600×600×1250mm)</v>
          </cell>
          <cell r="D1088">
            <v>4</v>
          </cell>
          <cell r="E1088" t="str">
            <v>개소</v>
          </cell>
          <cell r="F1088">
            <v>864000</v>
          </cell>
          <cell r="G1088">
            <v>1184775</v>
          </cell>
          <cell r="H1088">
            <v>863700.97499999998</v>
          </cell>
          <cell r="I1088">
            <v>1000</v>
          </cell>
          <cell r="J1088">
            <v>3456000</v>
          </cell>
          <cell r="K1088" t="str">
            <v>TD24ADJ1</v>
          </cell>
        </row>
        <row r="1089">
          <cell r="B1089" t="str">
            <v xml:space="preserve">     b.교 명 판</v>
          </cell>
          <cell r="C1089" t="str">
            <v>(황동,450×200×10㎜)</v>
          </cell>
          <cell r="D1089">
            <v>2</v>
          </cell>
          <cell r="E1089" t="str">
            <v>개</v>
          </cell>
          <cell r="F1089">
            <v>60000</v>
          </cell>
          <cell r="G1089">
            <v>82022</v>
          </cell>
          <cell r="H1089">
            <v>59794.038</v>
          </cell>
          <cell r="I1089">
            <v>1000</v>
          </cell>
          <cell r="J1089">
            <v>120000</v>
          </cell>
          <cell r="K1089" t="str">
            <v>TD24BDJ1</v>
          </cell>
        </row>
        <row r="1090">
          <cell r="B1090" t="str">
            <v xml:space="preserve">     c.설 명 판</v>
          </cell>
          <cell r="C1090" t="str">
            <v>(황동,350×250×10㎜)</v>
          </cell>
          <cell r="D1090">
            <v>2</v>
          </cell>
          <cell r="E1090" t="str">
            <v>개</v>
          </cell>
          <cell r="F1090">
            <v>106000</v>
          </cell>
          <cell r="G1090">
            <v>145782</v>
          </cell>
          <cell r="H1090">
            <v>106275.07799999999</v>
          </cell>
          <cell r="I1090">
            <v>1000</v>
          </cell>
          <cell r="J1090">
            <v>212000</v>
          </cell>
          <cell r="K1090" t="str">
            <v>TD24CDJ1</v>
          </cell>
        </row>
        <row r="1091">
          <cell r="B1091" t="str">
            <v xml:space="preserve">  3.17보호 블록</v>
          </cell>
          <cell r="C1091" t="str">
            <v>(400x400x100㎜)</v>
          </cell>
          <cell r="D1091">
            <v>281</v>
          </cell>
          <cell r="E1091" t="str">
            <v>M2</v>
          </cell>
          <cell r="F1091">
            <v>16000</v>
          </cell>
          <cell r="G1091">
            <v>21726</v>
          </cell>
          <cell r="H1091">
            <v>15838.253999999999</v>
          </cell>
          <cell r="I1091">
            <v>1000</v>
          </cell>
          <cell r="J1091">
            <v>4496000</v>
          </cell>
          <cell r="K1091" t="str">
            <v>TD25B0SE1</v>
          </cell>
        </row>
        <row r="1092">
          <cell r="B1092" t="str">
            <v xml:space="preserve">  3.18T.B.M설치</v>
          </cell>
          <cell r="D1092">
            <v>2</v>
          </cell>
          <cell r="E1092" t="str">
            <v>개</v>
          </cell>
          <cell r="F1092">
            <v>15000</v>
          </cell>
          <cell r="G1092">
            <v>20475</v>
          </cell>
          <cell r="H1092">
            <v>14926.275</v>
          </cell>
          <cell r="I1092">
            <v>1000</v>
          </cell>
          <cell r="J1092">
            <v>30000</v>
          </cell>
          <cell r="K1092" t="str">
            <v>TD26SE1</v>
          </cell>
        </row>
        <row r="1093">
          <cell r="B1093" t="str">
            <v xml:space="preserve">  3.19난간및전선관설치</v>
          </cell>
          <cell r="D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</row>
        <row r="1094">
          <cell r="B1094" t="str">
            <v xml:space="preserve">     a.난    간</v>
          </cell>
          <cell r="C1094" t="str">
            <v>(알미늄)</v>
          </cell>
          <cell r="D1094">
            <v>382</v>
          </cell>
          <cell r="E1094" t="str">
            <v>M</v>
          </cell>
          <cell r="F1094">
            <v>103000</v>
          </cell>
          <cell r="G1094">
            <v>140800</v>
          </cell>
          <cell r="H1094">
            <v>102643.2</v>
          </cell>
          <cell r="I1094">
            <v>1000</v>
          </cell>
          <cell r="J1094">
            <v>39346000</v>
          </cell>
          <cell r="K1094" t="str">
            <v>TD30ASE04</v>
          </cell>
        </row>
        <row r="1095">
          <cell r="B1095" t="str">
            <v xml:space="preserve">     b.전 선 관</v>
          </cell>
          <cell r="C1095" t="str">
            <v>강관 φ100mm</v>
          </cell>
          <cell r="D1095">
            <v>764</v>
          </cell>
          <cell r="E1095" t="str">
            <v>M</v>
          </cell>
          <cell r="F1095">
            <v>3700</v>
          </cell>
          <cell r="G1095">
            <v>5017</v>
          </cell>
          <cell r="H1095">
            <v>3657.393</v>
          </cell>
          <cell r="I1095">
            <v>100</v>
          </cell>
          <cell r="J1095">
            <v>2826800</v>
          </cell>
          <cell r="K1095" t="str">
            <v>TD30BDJ10</v>
          </cell>
        </row>
        <row r="1096">
          <cell r="B1096" t="str">
            <v xml:space="preserve">  3.20P.C BEAM교</v>
          </cell>
          <cell r="D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</row>
        <row r="1097">
          <cell r="B1097" t="str">
            <v xml:space="preserve">     a.P.C BEAM제작</v>
          </cell>
          <cell r="C1097" t="str">
            <v>(L=30m)</v>
          </cell>
          <cell r="D1097">
            <v>60</v>
          </cell>
          <cell r="E1097" t="str">
            <v>본</v>
          </cell>
          <cell r="F1097">
            <v>8760000</v>
          </cell>
          <cell r="G1097">
            <v>12020921</v>
          </cell>
          <cell r="H1097">
            <v>8763251.409</v>
          </cell>
          <cell r="I1097">
            <v>10000</v>
          </cell>
          <cell r="J1097">
            <v>525600000</v>
          </cell>
          <cell r="K1097" t="str">
            <v>TD32DJ0130</v>
          </cell>
        </row>
        <row r="1098">
          <cell r="B1098" t="str">
            <v xml:space="preserve">     b.P.C BEAM가설</v>
          </cell>
          <cell r="C1098" t="str">
            <v>(L=30m)</v>
          </cell>
          <cell r="D1098">
            <v>60</v>
          </cell>
          <cell r="E1098" t="str">
            <v>본</v>
          </cell>
          <cell r="F1098">
            <v>913000</v>
          </cell>
          <cell r="G1098">
            <v>1252843</v>
          </cell>
          <cell r="H1098">
            <v>913322.54700000002</v>
          </cell>
          <cell r="I1098">
            <v>1000</v>
          </cell>
          <cell r="J1098">
            <v>54780000</v>
          </cell>
          <cell r="K1098" t="str">
            <v>TD32DJ30</v>
          </cell>
        </row>
        <row r="1099">
          <cell r="B1099" t="str">
            <v xml:space="preserve">     c.P.C BEAM도괴방지책</v>
          </cell>
          <cell r="D1099">
            <v>60</v>
          </cell>
          <cell r="E1099" t="str">
            <v>본</v>
          </cell>
          <cell r="F1099">
            <v>119000</v>
          </cell>
          <cell r="G1099">
            <v>162603</v>
          </cell>
          <cell r="H1099">
            <v>118537.587</v>
          </cell>
          <cell r="I1099">
            <v>1000</v>
          </cell>
          <cell r="J1099">
            <v>7140000</v>
          </cell>
          <cell r="K1099" t="str">
            <v>TD32DJG01</v>
          </cell>
        </row>
        <row r="1100">
          <cell r="B1100" t="str">
            <v xml:space="preserve">  3.21시공이음</v>
          </cell>
          <cell r="D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</row>
        <row r="1101">
          <cell r="B1101" t="str">
            <v xml:space="preserve">     a.스치로폴</v>
          </cell>
          <cell r="C1101" t="str">
            <v>(t=10mm)</v>
          </cell>
          <cell r="D1101">
            <v>195</v>
          </cell>
          <cell r="E1101" t="str">
            <v>M2</v>
          </cell>
          <cell r="F1101">
            <v>680</v>
          </cell>
          <cell r="G1101">
            <v>926</v>
          </cell>
          <cell r="H1101">
            <v>675.05399999999997</v>
          </cell>
          <cell r="I1101">
            <v>10</v>
          </cell>
          <cell r="J1101">
            <v>132600</v>
          </cell>
          <cell r="K1101" t="str">
            <v>TD13BSE01</v>
          </cell>
        </row>
        <row r="1102">
          <cell r="B1102" t="str">
            <v xml:space="preserve">     b.스치로폴</v>
          </cell>
          <cell r="C1102" t="str">
            <v>(t=20mm)</v>
          </cell>
          <cell r="D1102">
            <v>23</v>
          </cell>
          <cell r="E1102" t="str">
            <v>M2</v>
          </cell>
          <cell r="F1102">
            <v>1400</v>
          </cell>
          <cell r="G1102">
            <v>1853</v>
          </cell>
          <cell r="H1102">
            <v>1350.837</v>
          </cell>
          <cell r="I1102">
            <v>100</v>
          </cell>
          <cell r="J1102">
            <v>32200</v>
          </cell>
          <cell r="K1102" t="str">
            <v>TD13BSE02</v>
          </cell>
        </row>
        <row r="1103">
          <cell r="B1103" t="str">
            <v xml:space="preserve">  3.22가    도</v>
          </cell>
          <cell r="C1103" t="str">
            <v>(관춘1교)</v>
          </cell>
          <cell r="D1103">
            <v>1</v>
          </cell>
          <cell r="E1103" t="str">
            <v>식</v>
          </cell>
          <cell r="F1103">
            <v>14500000</v>
          </cell>
          <cell r="G1103">
            <v>19946367</v>
          </cell>
          <cell r="H1103">
            <v>14540901.543</v>
          </cell>
          <cell r="I1103">
            <v>100000</v>
          </cell>
          <cell r="J1103">
            <v>14500000</v>
          </cell>
          <cell r="K1103" t="str">
            <v>TD60MDJ3</v>
          </cell>
        </row>
        <row r="1104">
          <cell r="B1104" t="str">
            <v xml:space="preserve">  3.23교각번호판 설치</v>
          </cell>
          <cell r="D1104">
            <v>10</v>
          </cell>
          <cell r="E1104" t="str">
            <v>개소</v>
          </cell>
          <cell r="F1104">
            <v>37000</v>
          </cell>
          <cell r="G1104">
            <v>50671</v>
          </cell>
          <cell r="H1104">
            <v>36939.159</v>
          </cell>
          <cell r="I1104">
            <v>1000</v>
          </cell>
          <cell r="J1104">
            <v>370000</v>
          </cell>
          <cell r="K1104" t="str">
            <v>TD27SE1</v>
          </cell>
        </row>
        <row r="1105">
          <cell r="B1105" t="str">
            <v>M.관춘육교</v>
          </cell>
          <cell r="D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148978723</v>
          </cell>
        </row>
        <row r="1106">
          <cell r="B1106" t="str">
            <v xml:space="preserve">  3.01구조물터파기</v>
          </cell>
          <cell r="D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</row>
        <row r="1107">
          <cell r="B1107" t="str">
            <v xml:space="preserve">     a.육상토사</v>
          </cell>
          <cell r="C1107" t="str">
            <v>(0~4m)</v>
          </cell>
          <cell r="D1107">
            <v>997</v>
          </cell>
          <cell r="E1107" t="str">
            <v>M3</v>
          </cell>
          <cell r="F1107">
            <v>2800</v>
          </cell>
          <cell r="G1107">
            <v>3834</v>
          </cell>
          <cell r="H1107">
            <v>2794.9859999999999</v>
          </cell>
          <cell r="I1107">
            <v>100</v>
          </cell>
          <cell r="J1107">
            <v>2791600</v>
          </cell>
          <cell r="K1107" t="str">
            <v>TD03DJA04</v>
          </cell>
        </row>
        <row r="1108">
          <cell r="B1108" t="str">
            <v xml:space="preserve">     b.되메우기및다짐</v>
          </cell>
          <cell r="C1108" t="str">
            <v>(기계70%,인력30%)</v>
          </cell>
          <cell r="D1108">
            <v>847</v>
          </cell>
          <cell r="E1108" t="str">
            <v>M3</v>
          </cell>
          <cell r="F1108">
            <v>2400</v>
          </cell>
          <cell r="G1108">
            <v>3331</v>
          </cell>
          <cell r="H1108">
            <v>2428.299</v>
          </cell>
          <cell r="I1108">
            <v>100</v>
          </cell>
          <cell r="J1108">
            <v>2032800</v>
          </cell>
          <cell r="K1108" t="str">
            <v>TD03SEF0</v>
          </cell>
        </row>
        <row r="1109">
          <cell r="B1109" t="str">
            <v xml:space="preserve">     c.뒷채움</v>
          </cell>
          <cell r="C1109" t="str">
            <v>(보조기층재)</v>
          </cell>
          <cell r="D1109">
            <v>265</v>
          </cell>
          <cell r="E1109" t="str">
            <v>M3</v>
          </cell>
          <cell r="F1109">
            <v>23000</v>
          </cell>
          <cell r="G1109">
            <v>31443</v>
          </cell>
          <cell r="H1109">
            <v>22921.947</v>
          </cell>
          <cell r="I1109">
            <v>1000</v>
          </cell>
          <cell r="J1109">
            <v>6095000</v>
          </cell>
          <cell r="K1109" t="str">
            <v>SD15FDJ31</v>
          </cell>
        </row>
        <row r="1110">
          <cell r="B1110" t="str">
            <v xml:space="preserve">  3.02강관파일</v>
          </cell>
          <cell r="D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</row>
        <row r="1111">
          <cell r="B1111" t="str">
            <v xml:space="preserve">     a.자 재 비</v>
          </cell>
          <cell r="C1111" t="str">
            <v>φ508.0x12.0㎜</v>
          </cell>
          <cell r="D1111">
            <v>189</v>
          </cell>
          <cell r="E1111" t="str">
            <v>M</v>
          </cell>
          <cell r="F1111">
            <v>49000</v>
          </cell>
          <cell r="G1111">
            <v>67520</v>
          </cell>
          <cell r="H1111">
            <v>49222.080000000002</v>
          </cell>
          <cell r="I1111">
            <v>1000</v>
          </cell>
          <cell r="J1111">
            <v>9261000</v>
          </cell>
          <cell r="K1111" t="str">
            <v>MD0440609</v>
          </cell>
        </row>
        <row r="1112">
          <cell r="B1112" t="str">
            <v xml:space="preserve">     b.수 직 항</v>
          </cell>
          <cell r="C1112" t="str">
            <v>(φ508mm,t=12㎜)</v>
          </cell>
          <cell r="D1112">
            <v>172</v>
          </cell>
          <cell r="E1112" t="str">
            <v>M</v>
          </cell>
          <cell r="F1112">
            <v>5700</v>
          </cell>
          <cell r="G1112">
            <v>7794</v>
          </cell>
          <cell r="H1112">
            <v>5681.826</v>
          </cell>
          <cell r="I1112">
            <v>100</v>
          </cell>
          <cell r="J1112">
            <v>980400</v>
          </cell>
          <cell r="K1112" t="str">
            <v>TD09B4SE02</v>
          </cell>
        </row>
        <row r="1113">
          <cell r="B1113" t="str">
            <v xml:space="preserve">     c.두부및선단보강</v>
          </cell>
          <cell r="C1113" t="str">
            <v>(φ508㎜,t=12mm)</v>
          </cell>
          <cell r="D1113">
            <v>30</v>
          </cell>
          <cell r="E1113" t="str">
            <v>본</v>
          </cell>
          <cell r="F1113">
            <v>201000</v>
          </cell>
          <cell r="G1113">
            <v>275167</v>
          </cell>
          <cell r="H1113">
            <v>200596.74299999999</v>
          </cell>
          <cell r="I1113">
            <v>1000</v>
          </cell>
          <cell r="J1113">
            <v>6030000</v>
          </cell>
          <cell r="K1113" t="str">
            <v>TD09C4SE1</v>
          </cell>
        </row>
        <row r="1114">
          <cell r="B1114" t="str">
            <v xml:space="preserve">  3.03거  푸  집</v>
          </cell>
          <cell r="D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</row>
        <row r="1115">
          <cell r="B1115" t="str">
            <v xml:space="preserve">     a.합판거푸집</v>
          </cell>
          <cell r="D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</row>
        <row r="1116">
          <cell r="B1116" t="str">
            <v xml:space="preserve">       -1.      ″</v>
          </cell>
          <cell r="C1116" t="str">
            <v>(3회, 0~ 7m)</v>
          </cell>
          <cell r="D1116">
            <v>377</v>
          </cell>
          <cell r="E1116" t="str">
            <v>M2</v>
          </cell>
          <cell r="F1116">
            <v>13000</v>
          </cell>
          <cell r="G1116">
            <v>18459</v>
          </cell>
          <cell r="H1116">
            <v>13456.610999999999</v>
          </cell>
          <cell r="I1116">
            <v>1000</v>
          </cell>
          <cell r="J1116">
            <v>4901000</v>
          </cell>
          <cell r="K1116" t="str">
            <v>SB12DJ307</v>
          </cell>
        </row>
        <row r="1117">
          <cell r="B1117" t="str">
            <v xml:space="preserve">       -2.      〃</v>
          </cell>
          <cell r="C1117" t="str">
            <v>(4회)</v>
          </cell>
          <cell r="D1117">
            <v>521</v>
          </cell>
          <cell r="E1117" t="str">
            <v>M2</v>
          </cell>
          <cell r="F1117">
            <v>12000</v>
          </cell>
          <cell r="G1117">
            <v>15788</v>
          </cell>
          <cell r="H1117">
            <v>11509.451999999999</v>
          </cell>
          <cell r="I1117">
            <v>1000</v>
          </cell>
          <cell r="J1117">
            <v>6252000</v>
          </cell>
          <cell r="K1117" t="str">
            <v>SB12IS407</v>
          </cell>
        </row>
        <row r="1118">
          <cell r="B1118" t="str">
            <v xml:space="preserve">       -3.      〃</v>
          </cell>
          <cell r="C1118" t="str">
            <v>(6회)</v>
          </cell>
          <cell r="D1118">
            <v>3</v>
          </cell>
          <cell r="E1118" t="str">
            <v>M2</v>
          </cell>
          <cell r="F1118">
            <v>9400</v>
          </cell>
          <cell r="G1118">
            <v>12934</v>
          </cell>
          <cell r="H1118">
            <v>9428.8860000000004</v>
          </cell>
          <cell r="I1118">
            <v>100</v>
          </cell>
          <cell r="J1118">
            <v>28200</v>
          </cell>
          <cell r="K1118" t="str">
            <v>SB12IS607</v>
          </cell>
        </row>
        <row r="1119">
          <cell r="B1119" t="str">
            <v xml:space="preserve">     b.무늬거푸집(0∼7m)</v>
          </cell>
          <cell r="C1119" t="str">
            <v>(합판4회+스치로폴)</v>
          </cell>
          <cell r="D1119">
            <v>164</v>
          </cell>
          <cell r="E1119" t="str">
            <v>M2</v>
          </cell>
          <cell r="F1119">
            <v>16000</v>
          </cell>
          <cell r="G1119">
            <v>22480</v>
          </cell>
          <cell r="H1119">
            <v>16387.919999999998</v>
          </cell>
          <cell r="I1119">
            <v>1000</v>
          </cell>
          <cell r="J1119">
            <v>2624000</v>
          </cell>
          <cell r="K1119" t="str">
            <v>SB15DJ071</v>
          </cell>
        </row>
        <row r="1120">
          <cell r="B1120" t="str">
            <v xml:space="preserve">     c.강관비계</v>
          </cell>
          <cell r="D1120">
            <v>1</v>
          </cell>
          <cell r="E1120" t="str">
            <v>식</v>
          </cell>
          <cell r="F1120">
            <v>2920000</v>
          </cell>
          <cell r="G1120">
            <v>3998770</v>
          </cell>
          <cell r="H1120">
            <v>2915103.33</v>
          </cell>
          <cell r="I1120">
            <v>10000</v>
          </cell>
          <cell r="J1120">
            <v>2920000</v>
          </cell>
          <cell r="K1120" t="str">
            <v>SB16ASF7</v>
          </cell>
        </row>
        <row r="1121">
          <cell r="B1121" t="str">
            <v xml:space="preserve">  3.04동 바 리</v>
          </cell>
          <cell r="D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</row>
        <row r="1122">
          <cell r="B1122" t="str">
            <v xml:space="preserve">     a.        "</v>
          </cell>
          <cell r="C1122" t="str">
            <v>(동바리:목재4회)</v>
          </cell>
          <cell r="D1122">
            <v>1</v>
          </cell>
          <cell r="E1122" t="str">
            <v>식</v>
          </cell>
          <cell r="F1122">
            <v>5060000</v>
          </cell>
          <cell r="G1122">
            <v>6942776</v>
          </cell>
          <cell r="H1122">
            <v>5061283.7039999999</v>
          </cell>
          <cell r="I1122">
            <v>10000</v>
          </cell>
          <cell r="J1122">
            <v>5060000</v>
          </cell>
          <cell r="K1122" t="str">
            <v>SB17BIS53</v>
          </cell>
        </row>
        <row r="1123">
          <cell r="B1123" t="str">
            <v xml:space="preserve">     b.        "</v>
          </cell>
          <cell r="C1123" t="str">
            <v>(강관동바리)</v>
          </cell>
          <cell r="D1123">
            <v>1</v>
          </cell>
          <cell r="E1123" t="str">
            <v>식</v>
          </cell>
          <cell r="F1123">
            <v>1380000</v>
          </cell>
          <cell r="G1123">
            <v>1894090</v>
          </cell>
          <cell r="H1123">
            <v>1380791.6099999999</v>
          </cell>
          <cell r="I1123">
            <v>10000</v>
          </cell>
          <cell r="J1123">
            <v>1380000</v>
          </cell>
          <cell r="K1123" t="str">
            <v>TD12BSE23</v>
          </cell>
        </row>
        <row r="1124">
          <cell r="B1124" t="str">
            <v xml:space="preserve">  3.05철근가공조립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  <cell r="J1124">
            <v>0</v>
          </cell>
        </row>
        <row r="1125">
          <cell r="B1125" t="str">
            <v xml:space="preserve">     a.         ″</v>
          </cell>
          <cell r="C1125" t="str">
            <v>(보 통)</v>
          </cell>
          <cell r="D1125">
            <v>31.603000000000002</v>
          </cell>
          <cell r="E1125" t="str">
            <v>ton</v>
          </cell>
          <cell r="F1125">
            <v>266000</v>
          </cell>
          <cell r="G1125">
            <v>364731</v>
          </cell>
          <cell r="H1125">
            <v>265888.89899999998</v>
          </cell>
          <cell r="I1125">
            <v>1000</v>
          </cell>
          <cell r="J1125">
            <v>8406398</v>
          </cell>
          <cell r="K1125" t="str">
            <v>SB09SE02</v>
          </cell>
        </row>
        <row r="1126">
          <cell r="B1126" t="str">
            <v xml:space="preserve">     b.         ″</v>
          </cell>
          <cell r="C1126" t="str">
            <v>(복 잡)</v>
          </cell>
          <cell r="D1126">
            <v>36.076000000000001</v>
          </cell>
          <cell r="E1126" t="str">
            <v>ton</v>
          </cell>
          <cell r="F1126">
            <v>334000</v>
          </cell>
          <cell r="G1126">
            <v>457586</v>
          </cell>
          <cell r="H1126">
            <v>333580.19400000002</v>
          </cell>
          <cell r="I1126">
            <v>1000</v>
          </cell>
          <cell r="J1126">
            <v>12049384</v>
          </cell>
          <cell r="K1126" t="str">
            <v>SB09SE03</v>
          </cell>
        </row>
        <row r="1127">
          <cell r="B1127" t="str">
            <v xml:space="preserve">  3.06스페이샤설치</v>
          </cell>
          <cell r="D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</row>
        <row r="1128">
          <cell r="B1128" t="str">
            <v xml:space="preserve">     a.         ″</v>
          </cell>
          <cell r="C1128" t="str">
            <v>(수평)</v>
          </cell>
          <cell r="D1128">
            <v>316</v>
          </cell>
          <cell r="E1128" t="str">
            <v>M2</v>
          </cell>
          <cell r="F1128">
            <v>15</v>
          </cell>
          <cell r="G1128">
            <v>21</v>
          </cell>
          <cell r="H1128">
            <v>15.308999999999999</v>
          </cell>
          <cell r="I1128">
            <v>1</v>
          </cell>
          <cell r="J1128">
            <v>4740</v>
          </cell>
          <cell r="K1128" t="str">
            <v>SD15EDJ1</v>
          </cell>
        </row>
        <row r="1129">
          <cell r="B1129" t="str">
            <v xml:space="preserve">     b.         ″</v>
          </cell>
          <cell r="C1129" t="str">
            <v>(수직)</v>
          </cell>
          <cell r="D1129">
            <v>111</v>
          </cell>
          <cell r="E1129" t="str">
            <v>M2</v>
          </cell>
          <cell r="F1129">
            <v>15</v>
          </cell>
          <cell r="G1129">
            <v>21</v>
          </cell>
          <cell r="H1129">
            <v>15.308999999999999</v>
          </cell>
          <cell r="I1129">
            <v>1</v>
          </cell>
          <cell r="J1129">
            <v>1665</v>
          </cell>
          <cell r="K1129" t="str">
            <v>SD15EDJ3</v>
          </cell>
        </row>
        <row r="1130">
          <cell r="B1130" t="str">
            <v xml:space="preserve">  3.07콘크리트타설공</v>
          </cell>
          <cell r="D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</row>
        <row r="1131">
          <cell r="B1131" t="str">
            <v xml:space="preserve">     a.펌프카</v>
          </cell>
          <cell r="C1131" t="str">
            <v>철근(25-270-12)</v>
          </cell>
          <cell r="D1131">
            <v>72</v>
          </cell>
          <cell r="E1131" t="str">
            <v>M3</v>
          </cell>
          <cell r="F1131">
            <v>44000</v>
          </cell>
          <cell r="G1131">
            <v>60581</v>
          </cell>
          <cell r="H1131">
            <v>44163.548999999999</v>
          </cell>
          <cell r="I1131">
            <v>1000</v>
          </cell>
          <cell r="J1131">
            <v>3168000</v>
          </cell>
          <cell r="K1131" t="str">
            <v>SB11IS11</v>
          </cell>
        </row>
        <row r="1132">
          <cell r="B1132" t="str">
            <v xml:space="preserve">     b.펌프카</v>
          </cell>
          <cell r="C1132" t="str">
            <v>철근(25-240-12)</v>
          </cell>
          <cell r="D1132">
            <v>290</v>
          </cell>
          <cell r="E1132" t="str">
            <v>M3</v>
          </cell>
          <cell r="F1132">
            <v>39000</v>
          </cell>
          <cell r="G1132">
            <v>54140</v>
          </cell>
          <cell r="H1132">
            <v>39468.06</v>
          </cell>
          <cell r="I1132">
            <v>1000</v>
          </cell>
          <cell r="J1132">
            <v>11310000</v>
          </cell>
          <cell r="K1132" t="str">
            <v>SB11IS41</v>
          </cell>
        </row>
        <row r="1133">
          <cell r="B1133" t="str">
            <v xml:space="preserve">     c.콘크리트타설</v>
          </cell>
          <cell r="C1133" t="str">
            <v>무근(40-160-8)</v>
          </cell>
          <cell r="D1133">
            <v>16</v>
          </cell>
          <cell r="E1133" t="str">
            <v>M3</v>
          </cell>
          <cell r="F1133">
            <v>41000</v>
          </cell>
          <cell r="G1133">
            <v>56901</v>
          </cell>
          <cell r="H1133">
            <v>41480.828999999998</v>
          </cell>
          <cell r="I1133">
            <v>1000</v>
          </cell>
          <cell r="J1133">
            <v>656000</v>
          </cell>
          <cell r="K1133" t="str">
            <v>SB11IS85</v>
          </cell>
        </row>
        <row r="1134">
          <cell r="B1134" t="str">
            <v xml:space="preserve">  3.08표면처리</v>
          </cell>
          <cell r="D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</row>
        <row r="1135">
          <cell r="B1135" t="str">
            <v xml:space="preserve">     a.슬래브양생</v>
          </cell>
          <cell r="D1135">
            <v>210</v>
          </cell>
          <cell r="E1135" t="str">
            <v>M2</v>
          </cell>
          <cell r="F1135">
            <v>260</v>
          </cell>
          <cell r="G1135">
            <v>350</v>
          </cell>
          <cell r="H1135">
            <v>255.15</v>
          </cell>
          <cell r="I1135">
            <v>10</v>
          </cell>
          <cell r="J1135">
            <v>54600</v>
          </cell>
          <cell r="K1135" t="str">
            <v>TD17ASE1</v>
          </cell>
        </row>
        <row r="1136">
          <cell r="B1136" t="str">
            <v xml:space="preserve">     b.슬래브면고르기</v>
          </cell>
          <cell r="D1136">
            <v>210</v>
          </cell>
          <cell r="E1136" t="str">
            <v>M2</v>
          </cell>
          <cell r="F1136">
            <v>230</v>
          </cell>
          <cell r="G1136">
            <v>322</v>
          </cell>
          <cell r="H1136">
            <v>234.738</v>
          </cell>
          <cell r="I1136">
            <v>10</v>
          </cell>
          <cell r="J1136">
            <v>48300</v>
          </cell>
          <cell r="K1136" t="str">
            <v>TD17BDJ1</v>
          </cell>
        </row>
        <row r="1137">
          <cell r="B1137" t="str">
            <v xml:space="preserve">  3.09교면방수</v>
          </cell>
          <cell r="C1137" t="str">
            <v>(도막식)</v>
          </cell>
          <cell r="D1137">
            <v>210</v>
          </cell>
          <cell r="E1137" t="str">
            <v>M2</v>
          </cell>
          <cell r="F1137">
            <v>13000</v>
          </cell>
          <cell r="G1137">
            <v>18440</v>
          </cell>
          <cell r="H1137">
            <v>13442.76</v>
          </cell>
          <cell r="I1137">
            <v>1000</v>
          </cell>
          <cell r="J1137">
            <v>2730000</v>
          </cell>
          <cell r="K1137" t="str">
            <v>TD20ASE3</v>
          </cell>
        </row>
        <row r="1138">
          <cell r="B1138" t="str">
            <v xml:space="preserve">  3.10교좌장치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  <cell r="J1138">
            <v>0</v>
          </cell>
        </row>
        <row r="1139">
          <cell r="B1139" t="str">
            <v xml:space="preserve">     a.고 정 단</v>
          </cell>
          <cell r="C1139" t="str">
            <v>(탄성받침,135ton)</v>
          </cell>
          <cell r="D1139">
            <v>1</v>
          </cell>
          <cell r="E1139" t="str">
            <v>조</v>
          </cell>
          <cell r="F1139">
            <v>832000</v>
          </cell>
          <cell r="G1139">
            <v>1141972</v>
          </cell>
          <cell r="H1139">
            <v>832497.58799999999</v>
          </cell>
          <cell r="I1139">
            <v>1000</v>
          </cell>
          <cell r="J1139">
            <v>832000</v>
          </cell>
          <cell r="K1139" t="str">
            <v>TD18SDM13E</v>
          </cell>
        </row>
        <row r="1140">
          <cell r="B1140" t="str">
            <v xml:space="preserve">     b.일 방 향</v>
          </cell>
          <cell r="C1140" t="str">
            <v>(탄성받침,135ton)</v>
          </cell>
          <cell r="D1140">
            <v>4</v>
          </cell>
          <cell r="E1140" t="str">
            <v>조</v>
          </cell>
          <cell r="F1140">
            <v>828000</v>
          </cell>
          <cell r="G1140">
            <v>1135972</v>
          </cell>
          <cell r="H1140">
            <v>828123.58799999999</v>
          </cell>
          <cell r="I1140">
            <v>1000</v>
          </cell>
          <cell r="J1140">
            <v>3312000</v>
          </cell>
          <cell r="K1140" t="str">
            <v>TD18SDM13F</v>
          </cell>
        </row>
        <row r="1141">
          <cell r="B1141" t="str">
            <v xml:space="preserve">     c.양 방 향</v>
          </cell>
          <cell r="C1141" t="str">
            <v>(탄성받침,135ton)</v>
          </cell>
          <cell r="D1141">
            <v>3</v>
          </cell>
          <cell r="E1141" t="str">
            <v>조</v>
          </cell>
          <cell r="F1141">
            <v>828000</v>
          </cell>
          <cell r="G1141">
            <v>1135972</v>
          </cell>
          <cell r="H1141">
            <v>828123.58799999999</v>
          </cell>
          <cell r="I1141">
            <v>1000</v>
          </cell>
          <cell r="J1141">
            <v>2484000</v>
          </cell>
          <cell r="K1141" t="str">
            <v>TD18SDM13G</v>
          </cell>
        </row>
        <row r="1142">
          <cell r="B1142" t="str">
            <v xml:space="preserve">  3.11신축이음</v>
          </cell>
          <cell r="D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</row>
        <row r="1143">
          <cell r="B1143" t="str">
            <v xml:space="preserve">     a.       ″</v>
          </cell>
          <cell r="C1143" t="str">
            <v>(No. 35)</v>
          </cell>
          <cell r="D1143">
            <v>7</v>
          </cell>
          <cell r="E1143" t="str">
            <v>M</v>
          </cell>
          <cell r="F1143">
            <v>141000</v>
          </cell>
          <cell r="G1143">
            <v>192767</v>
          </cell>
          <cell r="H1143">
            <v>140527.14300000001</v>
          </cell>
          <cell r="I1143">
            <v>1000</v>
          </cell>
          <cell r="J1143">
            <v>987000</v>
          </cell>
          <cell r="K1143" t="str">
            <v>TD19ADJ05</v>
          </cell>
        </row>
        <row r="1144">
          <cell r="B1144" t="str">
            <v xml:space="preserve">     b.       ″</v>
          </cell>
          <cell r="C1144" t="str">
            <v>(No. 80)</v>
          </cell>
          <cell r="D1144">
            <v>7</v>
          </cell>
          <cell r="E1144" t="str">
            <v>M</v>
          </cell>
          <cell r="F1144">
            <v>365000</v>
          </cell>
          <cell r="G1144">
            <v>500767</v>
          </cell>
          <cell r="H1144">
            <v>365059.14299999998</v>
          </cell>
          <cell r="I1144">
            <v>1000</v>
          </cell>
          <cell r="J1144">
            <v>2555000</v>
          </cell>
          <cell r="K1144" t="str">
            <v>TD19ADJ08</v>
          </cell>
        </row>
        <row r="1145">
          <cell r="B1145" t="str">
            <v xml:space="preserve">  3.12다웰바 설치</v>
          </cell>
          <cell r="C1145" t="str">
            <v>D=25, ℓ=600mm</v>
          </cell>
          <cell r="D1145">
            <v>34</v>
          </cell>
          <cell r="E1145" t="str">
            <v>개</v>
          </cell>
          <cell r="F1145">
            <v>2100</v>
          </cell>
          <cell r="G1145">
            <v>2919</v>
          </cell>
          <cell r="H1145">
            <v>2127.951</v>
          </cell>
          <cell r="I1145">
            <v>100</v>
          </cell>
          <cell r="J1145">
            <v>71400</v>
          </cell>
          <cell r="K1145" t="str">
            <v>TD21ADJ1</v>
          </cell>
        </row>
        <row r="1146">
          <cell r="B1146" t="str">
            <v xml:space="preserve">  3.13무수축 몰탈</v>
          </cell>
          <cell r="D1146">
            <v>0.36199999999999999</v>
          </cell>
          <cell r="E1146" t="str">
            <v>M3</v>
          </cell>
          <cell r="F1146">
            <v>55000</v>
          </cell>
          <cell r="G1146">
            <v>76101</v>
          </cell>
          <cell r="H1146">
            <v>55477.629000000001</v>
          </cell>
          <cell r="I1146">
            <v>1000</v>
          </cell>
          <cell r="J1146">
            <v>19910</v>
          </cell>
          <cell r="K1146" t="str">
            <v>TD22ADJ1</v>
          </cell>
        </row>
        <row r="1147">
          <cell r="B1147" t="str">
            <v xml:space="preserve">  3.14무수축 콘크리트</v>
          </cell>
          <cell r="D1147">
            <v>1.5620000000000001</v>
          </cell>
          <cell r="E1147" t="str">
            <v>M3</v>
          </cell>
          <cell r="F1147">
            <v>123000</v>
          </cell>
          <cell r="G1147">
            <v>169050</v>
          </cell>
          <cell r="H1147">
            <v>123237.45</v>
          </cell>
          <cell r="I1147">
            <v>1000</v>
          </cell>
          <cell r="J1147">
            <v>192126</v>
          </cell>
          <cell r="K1147" t="str">
            <v>TD22BDJ1</v>
          </cell>
        </row>
        <row r="1148">
          <cell r="B1148" t="str">
            <v xml:space="preserve">  3.15교면배수시설공</v>
          </cell>
          <cell r="C1148" t="str">
            <v>육교용</v>
          </cell>
          <cell r="D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</row>
        <row r="1149">
          <cell r="B1149" t="str">
            <v xml:space="preserve">     a.교면집수구</v>
          </cell>
          <cell r="C1149" t="str">
            <v>주철</v>
          </cell>
          <cell r="D1149">
            <v>4</v>
          </cell>
          <cell r="E1149" t="str">
            <v>개</v>
          </cell>
          <cell r="F1149">
            <v>59000</v>
          </cell>
          <cell r="G1149">
            <v>80534</v>
          </cell>
          <cell r="H1149">
            <v>58709.286</v>
          </cell>
          <cell r="I1149">
            <v>1000</v>
          </cell>
          <cell r="J1149">
            <v>236000</v>
          </cell>
          <cell r="K1149" t="str">
            <v>TD23SE03</v>
          </cell>
        </row>
        <row r="1150">
          <cell r="B1150" t="str">
            <v xml:space="preserve">     b.연결집수거</v>
          </cell>
          <cell r="C1150" t="str">
            <v>스텐레스</v>
          </cell>
          <cell r="D1150">
            <v>2</v>
          </cell>
          <cell r="E1150" t="str">
            <v>개</v>
          </cell>
          <cell r="F1150">
            <v>78000</v>
          </cell>
          <cell r="G1150">
            <v>107304</v>
          </cell>
          <cell r="H1150">
            <v>78224.615999999995</v>
          </cell>
          <cell r="I1150">
            <v>1000</v>
          </cell>
          <cell r="J1150">
            <v>156000</v>
          </cell>
          <cell r="K1150" t="str">
            <v>TD23SE04</v>
          </cell>
        </row>
        <row r="1151">
          <cell r="B1151" t="str">
            <v xml:space="preserve">     c.직     관</v>
          </cell>
          <cell r="C1151" t="str">
            <v>스텐레스,□150×150</v>
          </cell>
          <cell r="D1151">
            <v>54</v>
          </cell>
          <cell r="E1151" t="str">
            <v>M</v>
          </cell>
          <cell r="F1151">
            <v>53000</v>
          </cell>
          <cell r="G1151">
            <v>72650</v>
          </cell>
          <cell r="H1151">
            <v>52961.85</v>
          </cell>
          <cell r="I1151">
            <v>1000</v>
          </cell>
          <cell r="J1151">
            <v>2862000</v>
          </cell>
          <cell r="K1151" t="str">
            <v>TD23SE05</v>
          </cell>
        </row>
        <row r="1152">
          <cell r="B1152" t="str">
            <v xml:space="preserve">     d.곡     관</v>
          </cell>
          <cell r="C1152" t="str">
            <v>(스텐레스,□150x150)</v>
          </cell>
          <cell r="D1152">
            <v>2</v>
          </cell>
          <cell r="E1152" t="str">
            <v>개</v>
          </cell>
          <cell r="F1152">
            <v>21000</v>
          </cell>
          <cell r="G1152">
            <v>28235</v>
          </cell>
          <cell r="H1152">
            <v>20583.314999999999</v>
          </cell>
          <cell r="I1152">
            <v>1000</v>
          </cell>
          <cell r="J1152">
            <v>42000</v>
          </cell>
          <cell r="K1152" t="str">
            <v>TD23SE06</v>
          </cell>
        </row>
        <row r="1153">
          <cell r="B1153" t="str">
            <v xml:space="preserve">     d.연 결  부</v>
          </cell>
          <cell r="C1153" t="str">
            <v>스텐레스</v>
          </cell>
          <cell r="D1153">
            <v>8</v>
          </cell>
          <cell r="E1153" t="str">
            <v>개소</v>
          </cell>
          <cell r="F1153">
            <v>18000</v>
          </cell>
          <cell r="G1153">
            <v>25061</v>
          </cell>
          <cell r="H1153">
            <v>18269.469000000001</v>
          </cell>
          <cell r="I1153">
            <v>1000</v>
          </cell>
          <cell r="J1153">
            <v>144000</v>
          </cell>
          <cell r="K1153" t="str">
            <v>TD23SE07</v>
          </cell>
        </row>
        <row r="1154">
          <cell r="B1154" t="str">
            <v xml:space="preserve">  3.16교량명판공</v>
          </cell>
          <cell r="D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</row>
        <row r="1155">
          <cell r="B1155" t="str">
            <v xml:space="preserve">     a.교 명 주</v>
          </cell>
          <cell r="C1155" t="str">
            <v>(화강석,600×600×1250mm)</v>
          </cell>
          <cell r="D1155">
            <v>4</v>
          </cell>
          <cell r="E1155" t="str">
            <v>개소</v>
          </cell>
          <cell r="F1155">
            <v>864000</v>
          </cell>
          <cell r="G1155">
            <v>1184775</v>
          </cell>
          <cell r="H1155">
            <v>863700.97499999998</v>
          </cell>
          <cell r="I1155">
            <v>1000</v>
          </cell>
          <cell r="J1155">
            <v>3456000</v>
          </cell>
          <cell r="K1155" t="str">
            <v>TD24ADJ1</v>
          </cell>
        </row>
        <row r="1156">
          <cell r="B1156" t="str">
            <v xml:space="preserve">     b.교 명 판</v>
          </cell>
          <cell r="C1156" t="str">
            <v>(황동,450×200×10㎜)</v>
          </cell>
          <cell r="D1156">
            <v>2</v>
          </cell>
          <cell r="E1156" t="str">
            <v>개</v>
          </cell>
          <cell r="F1156">
            <v>60000</v>
          </cell>
          <cell r="G1156">
            <v>82022</v>
          </cell>
          <cell r="H1156">
            <v>59794.038</v>
          </cell>
          <cell r="I1156">
            <v>1000</v>
          </cell>
          <cell r="J1156">
            <v>120000</v>
          </cell>
          <cell r="K1156" t="str">
            <v>TD24BDJ1</v>
          </cell>
        </row>
        <row r="1157">
          <cell r="B1157" t="str">
            <v xml:space="preserve">     c.설 명 판</v>
          </cell>
          <cell r="C1157" t="str">
            <v>(황동,350×250×10㎜)</v>
          </cell>
          <cell r="D1157">
            <v>2</v>
          </cell>
          <cell r="E1157" t="str">
            <v>개</v>
          </cell>
          <cell r="F1157">
            <v>106000</v>
          </cell>
          <cell r="G1157">
            <v>145782</v>
          </cell>
          <cell r="H1157">
            <v>106275.07799999999</v>
          </cell>
          <cell r="I1157">
            <v>1000</v>
          </cell>
          <cell r="J1157">
            <v>212000</v>
          </cell>
          <cell r="K1157" t="str">
            <v>TD24CDJ1</v>
          </cell>
        </row>
        <row r="1158">
          <cell r="B1158" t="str">
            <v xml:space="preserve">  3.17T.B.M설치</v>
          </cell>
          <cell r="D1158">
            <v>1</v>
          </cell>
          <cell r="E1158" t="str">
            <v>개</v>
          </cell>
          <cell r="F1158">
            <v>15000</v>
          </cell>
          <cell r="G1158">
            <v>20475</v>
          </cell>
          <cell r="H1158">
            <v>14926.275</v>
          </cell>
          <cell r="I1158">
            <v>1000</v>
          </cell>
          <cell r="J1158">
            <v>15000</v>
          </cell>
          <cell r="K1158" t="str">
            <v>TD26SE1</v>
          </cell>
        </row>
        <row r="1159">
          <cell r="B1159" t="str">
            <v xml:space="preserve">  3.18난간및전선관설치</v>
          </cell>
          <cell r="D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</row>
        <row r="1160">
          <cell r="B1160" t="str">
            <v xml:space="preserve">     a.전 선 관</v>
          </cell>
          <cell r="C1160" t="str">
            <v>강관 φ100mm</v>
          </cell>
          <cell r="D1160">
            <v>168</v>
          </cell>
          <cell r="E1160" t="str">
            <v>M</v>
          </cell>
          <cell r="F1160">
            <v>3700</v>
          </cell>
          <cell r="G1160">
            <v>5017</v>
          </cell>
          <cell r="H1160">
            <v>3657.393</v>
          </cell>
          <cell r="I1160">
            <v>100</v>
          </cell>
          <cell r="J1160">
            <v>621600</v>
          </cell>
          <cell r="K1160" t="str">
            <v>TD30BDJ10</v>
          </cell>
        </row>
        <row r="1161">
          <cell r="B1161" t="str">
            <v xml:space="preserve">  3.19P.C BEAM교</v>
          </cell>
          <cell r="D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</row>
        <row r="1162">
          <cell r="B1162" t="str">
            <v xml:space="preserve">     a.P.C BEAM제작</v>
          </cell>
          <cell r="C1162" t="str">
            <v>(L=30m)</v>
          </cell>
          <cell r="D1162">
            <v>4</v>
          </cell>
          <cell r="E1162" t="str">
            <v>본</v>
          </cell>
          <cell r="F1162">
            <v>8760000</v>
          </cell>
          <cell r="G1162">
            <v>12020921</v>
          </cell>
          <cell r="H1162">
            <v>8763251.409</v>
          </cell>
          <cell r="I1162">
            <v>10000</v>
          </cell>
          <cell r="J1162">
            <v>35040000</v>
          </cell>
          <cell r="K1162" t="str">
            <v>TD32DJ0130</v>
          </cell>
        </row>
        <row r="1163">
          <cell r="B1163" t="str">
            <v xml:space="preserve">     b.P.C BEAM가설</v>
          </cell>
          <cell r="C1163" t="str">
            <v>(L=30m)</v>
          </cell>
          <cell r="D1163">
            <v>4</v>
          </cell>
          <cell r="E1163" t="str">
            <v>본</v>
          </cell>
          <cell r="F1163">
            <v>913000</v>
          </cell>
          <cell r="G1163">
            <v>1252843</v>
          </cell>
          <cell r="H1163">
            <v>913322.54700000002</v>
          </cell>
          <cell r="I1163">
            <v>1000</v>
          </cell>
          <cell r="J1163">
            <v>3652000</v>
          </cell>
          <cell r="K1163" t="str">
            <v>TD32DJ30</v>
          </cell>
        </row>
        <row r="1164">
          <cell r="B1164" t="str">
            <v xml:space="preserve">     c.P.C BEAM도괴방지책</v>
          </cell>
          <cell r="D1164">
            <v>4</v>
          </cell>
          <cell r="E1164" t="str">
            <v>본</v>
          </cell>
          <cell r="F1164">
            <v>119000</v>
          </cell>
          <cell r="G1164">
            <v>162603</v>
          </cell>
          <cell r="H1164">
            <v>118537.587</v>
          </cell>
          <cell r="I1164">
            <v>1000</v>
          </cell>
          <cell r="J1164">
            <v>476000</v>
          </cell>
          <cell r="K1164" t="str">
            <v>TD32DJG01</v>
          </cell>
        </row>
        <row r="1165">
          <cell r="B1165" t="str">
            <v xml:space="preserve">  3.20시공이음(스치로폴)</v>
          </cell>
          <cell r="C1165" t="str">
            <v>(t=20mm)</v>
          </cell>
          <cell r="D1165">
            <v>14</v>
          </cell>
          <cell r="E1165" t="str">
            <v>M2</v>
          </cell>
          <cell r="F1165">
            <v>1400</v>
          </cell>
          <cell r="G1165">
            <v>1853</v>
          </cell>
          <cell r="H1165">
            <v>1350.837</v>
          </cell>
          <cell r="I1165">
            <v>100</v>
          </cell>
          <cell r="J1165">
            <v>19600</v>
          </cell>
          <cell r="K1165" t="str">
            <v>TD13BSE02</v>
          </cell>
        </row>
        <row r="1166">
          <cell r="B1166" t="str">
            <v xml:space="preserve">  3.21가드휀스</v>
          </cell>
          <cell r="C1166" t="str">
            <v>(H1.2×L2.0m)</v>
          </cell>
          <cell r="D1166">
            <v>84</v>
          </cell>
          <cell r="E1166" t="str">
            <v>M</v>
          </cell>
          <cell r="F1166">
            <v>32000</v>
          </cell>
          <cell r="G1166">
            <v>43333</v>
          </cell>
          <cell r="H1166">
            <v>31589.756999999998</v>
          </cell>
          <cell r="I1166">
            <v>1000</v>
          </cell>
          <cell r="J1166">
            <v>2688000</v>
          </cell>
          <cell r="K1166" t="str">
            <v>WD09ADJ31</v>
          </cell>
        </row>
        <row r="1167">
          <cell r="B1167" t="str">
            <v>N.관춘2교</v>
          </cell>
          <cell r="D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903756529</v>
          </cell>
        </row>
        <row r="1168">
          <cell r="B1168" t="str">
            <v xml:space="preserve">  3.01구조물터파기</v>
          </cell>
          <cell r="D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</row>
        <row r="1169">
          <cell r="B1169" t="str">
            <v xml:space="preserve">     a.육상토사</v>
          </cell>
          <cell r="D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</row>
        <row r="1170">
          <cell r="B1170" t="str">
            <v xml:space="preserve">       -1      ″</v>
          </cell>
          <cell r="C1170" t="str">
            <v>(0 ~ 4m)</v>
          </cell>
          <cell r="D1170">
            <v>1769</v>
          </cell>
          <cell r="E1170" t="str">
            <v>M3</v>
          </cell>
          <cell r="F1170">
            <v>2800</v>
          </cell>
          <cell r="G1170">
            <v>3834</v>
          </cell>
          <cell r="H1170">
            <v>2794.9859999999999</v>
          </cell>
          <cell r="I1170">
            <v>100</v>
          </cell>
          <cell r="J1170">
            <v>4953200</v>
          </cell>
          <cell r="K1170" t="str">
            <v>TD03DJA04</v>
          </cell>
        </row>
        <row r="1171">
          <cell r="B1171" t="str">
            <v xml:space="preserve">     b.육상리핑연암</v>
          </cell>
          <cell r="D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</row>
        <row r="1172">
          <cell r="B1172" t="str">
            <v xml:space="preserve">       -1      ″</v>
          </cell>
          <cell r="C1172" t="str">
            <v>(0~4m)</v>
          </cell>
          <cell r="D1172">
            <v>1011</v>
          </cell>
          <cell r="E1172" t="str">
            <v>M3</v>
          </cell>
          <cell r="F1172">
            <v>42000</v>
          </cell>
          <cell r="G1172">
            <v>57950</v>
          </cell>
          <cell r="H1172">
            <v>42245.549999999996</v>
          </cell>
          <cell r="I1172">
            <v>1000</v>
          </cell>
          <cell r="J1172">
            <v>42462000</v>
          </cell>
          <cell r="K1172" t="str">
            <v>TD03DJC02</v>
          </cell>
        </row>
        <row r="1173">
          <cell r="B1173" t="str">
            <v xml:space="preserve">       -2      ″</v>
          </cell>
          <cell r="C1173" t="str">
            <v>(4m이상)</v>
          </cell>
          <cell r="D1173">
            <v>108</v>
          </cell>
          <cell r="E1173" t="str">
            <v>M3</v>
          </cell>
          <cell r="F1173">
            <v>53000</v>
          </cell>
          <cell r="G1173">
            <v>73081</v>
          </cell>
          <cell r="H1173">
            <v>53276.048999999999</v>
          </cell>
          <cell r="I1173">
            <v>1000</v>
          </cell>
          <cell r="J1173">
            <v>5724000</v>
          </cell>
          <cell r="K1173" t="str">
            <v>TD03DJC24</v>
          </cell>
        </row>
        <row r="1174">
          <cell r="B1174" t="str">
            <v xml:space="preserve">     c.되메우기및다짐</v>
          </cell>
          <cell r="C1174" t="str">
            <v>(기계70%,인력30%)</v>
          </cell>
          <cell r="D1174">
            <v>1704</v>
          </cell>
          <cell r="E1174" t="str">
            <v>M3</v>
          </cell>
          <cell r="F1174">
            <v>2400</v>
          </cell>
          <cell r="G1174">
            <v>3331</v>
          </cell>
          <cell r="H1174">
            <v>2428.299</v>
          </cell>
          <cell r="I1174">
            <v>100</v>
          </cell>
          <cell r="J1174">
            <v>4089600</v>
          </cell>
          <cell r="K1174" t="str">
            <v>TD03SEF0</v>
          </cell>
        </row>
        <row r="1175">
          <cell r="B1175" t="str">
            <v xml:space="preserve">     d.뒷 채 움</v>
          </cell>
          <cell r="C1175" t="str">
            <v>(보조기층재)</v>
          </cell>
          <cell r="D1175">
            <v>1760</v>
          </cell>
          <cell r="E1175" t="str">
            <v>M3</v>
          </cell>
          <cell r="F1175">
            <v>23000</v>
          </cell>
          <cell r="G1175">
            <v>31443</v>
          </cell>
          <cell r="H1175">
            <v>22921.947</v>
          </cell>
          <cell r="I1175">
            <v>1000</v>
          </cell>
          <cell r="J1175">
            <v>40480000</v>
          </cell>
          <cell r="K1175" t="str">
            <v>SD15FDJ31</v>
          </cell>
        </row>
        <row r="1176">
          <cell r="B1176" t="str">
            <v xml:space="preserve">     e.앞 성 토</v>
          </cell>
          <cell r="C1176" t="str">
            <v>백호우0.7m3</v>
          </cell>
          <cell r="D1176">
            <v>3365</v>
          </cell>
          <cell r="E1176" t="str">
            <v>M3</v>
          </cell>
          <cell r="F1176">
            <v>510</v>
          </cell>
          <cell r="G1176">
            <v>703</v>
          </cell>
          <cell r="H1176">
            <v>512.48699999999997</v>
          </cell>
          <cell r="I1176">
            <v>10</v>
          </cell>
          <cell r="J1176">
            <v>1716150</v>
          </cell>
          <cell r="K1176" t="str">
            <v>TD04SEA02</v>
          </cell>
        </row>
        <row r="1177">
          <cell r="B1177" t="str">
            <v xml:space="preserve">  3.02강관파일</v>
          </cell>
          <cell r="D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</row>
        <row r="1178">
          <cell r="B1178" t="str">
            <v xml:space="preserve">     a.자재비</v>
          </cell>
          <cell r="C1178" t="str">
            <v>φ508.0x12.0㎜</v>
          </cell>
          <cell r="D1178">
            <v>155</v>
          </cell>
          <cell r="E1178" t="str">
            <v>M</v>
          </cell>
          <cell r="F1178">
            <v>49000</v>
          </cell>
          <cell r="G1178">
            <v>67520</v>
          </cell>
          <cell r="H1178">
            <v>49222.080000000002</v>
          </cell>
          <cell r="I1178">
            <v>1000</v>
          </cell>
          <cell r="J1178">
            <v>7595000</v>
          </cell>
          <cell r="K1178" t="str">
            <v>MD0440609</v>
          </cell>
        </row>
        <row r="1179">
          <cell r="B1179" t="str">
            <v xml:space="preserve">     b.수직항</v>
          </cell>
          <cell r="C1179" t="str">
            <v>(φ508.0mm,t=12㎜ : ℓ=15m미만)</v>
          </cell>
          <cell r="D1179">
            <v>138</v>
          </cell>
          <cell r="E1179" t="str">
            <v>M</v>
          </cell>
          <cell r="F1179">
            <v>5700</v>
          </cell>
          <cell r="G1179">
            <v>7794</v>
          </cell>
          <cell r="H1179">
            <v>5681.826</v>
          </cell>
          <cell r="I1179">
            <v>100</v>
          </cell>
          <cell r="J1179">
            <v>786600</v>
          </cell>
          <cell r="K1179" t="str">
            <v>TD09B4SE02</v>
          </cell>
        </row>
        <row r="1180">
          <cell r="B1180" t="str">
            <v xml:space="preserve">     c.두부및선단보강</v>
          </cell>
          <cell r="C1180" t="str">
            <v>(φ508㎜,t=12mm)</v>
          </cell>
          <cell r="D1180">
            <v>7</v>
          </cell>
          <cell r="E1180" t="str">
            <v>본</v>
          </cell>
          <cell r="F1180">
            <v>201000</v>
          </cell>
          <cell r="G1180">
            <v>275167</v>
          </cell>
          <cell r="H1180">
            <v>200596.74299999999</v>
          </cell>
          <cell r="I1180">
            <v>1000</v>
          </cell>
          <cell r="J1180">
            <v>1407000</v>
          </cell>
          <cell r="K1180" t="str">
            <v>TD09C4SE1</v>
          </cell>
        </row>
        <row r="1181">
          <cell r="B1181" t="str">
            <v xml:space="preserve">  3.03거  푸  집</v>
          </cell>
          <cell r="D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</row>
        <row r="1182">
          <cell r="B1182" t="str">
            <v xml:space="preserve">     a.합판거푸집</v>
          </cell>
          <cell r="D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</row>
        <row r="1183">
          <cell r="B1183" t="str">
            <v xml:space="preserve">       -1.      ″</v>
          </cell>
          <cell r="C1183" t="str">
            <v>(3회, 0~ 7m)</v>
          </cell>
          <cell r="D1183">
            <v>674</v>
          </cell>
          <cell r="E1183" t="str">
            <v>M2</v>
          </cell>
          <cell r="F1183">
            <v>13000</v>
          </cell>
          <cell r="G1183">
            <v>18459</v>
          </cell>
          <cell r="H1183">
            <v>13456.610999999999</v>
          </cell>
          <cell r="I1183">
            <v>1000</v>
          </cell>
          <cell r="J1183">
            <v>8762000</v>
          </cell>
          <cell r="K1183" t="str">
            <v>SB12DJ307</v>
          </cell>
        </row>
        <row r="1184">
          <cell r="B1184" t="str">
            <v xml:space="preserve">       -2.      〃</v>
          </cell>
          <cell r="C1184" t="str">
            <v>(4회)</v>
          </cell>
          <cell r="D1184">
            <v>2047</v>
          </cell>
          <cell r="E1184" t="str">
            <v>M2</v>
          </cell>
          <cell r="F1184">
            <v>12000</v>
          </cell>
          <cell r="G1184">
            <v>15788</v>
          </cell>
          <cell r="H1184">
            <v>11509.451999999999</v>
          </cell>
          <cell r="I1184">
            <v>1000</v>
          </cell>
          <cell r="J1184">
            <v>24564000</v>
          </cell>
          <cell r="K1184" t="str">
            <v>SB12IS407</v>
          </cell>
        </row>
        <row r="1185">
          <cell r="B1185" t="str">
            <v xml:space="preserve">       -3.      〃</v>
          </cell>
          <cell r="C1185" t="str">
            <v>(6회)</v>
          </cell>
          <cell r="D1185">
            <v>175</v>
          </cell>
          <cell r="E1185" t="str">
            <v>M2</v>
          </cell>
          <cell r="F1185">
            <v>9400</v>
          </cell>
          <cell r="G1185">
            <v>12934</v>
          </cell>
          <cell r="H1185">
            <v>9428.8860000000004</v>
          </cell>
          <cell r="I1185">
            <v>100</v>
          </cell>
          <cell r="J1185">
            <v>1645000</v>
          </cell>
          <cell r="K1185" t="str">
            <v>SB12IS607</v>
          </cell>
        </row>
        <row r="1186">
          <cell r="B1186" t="str">
            <v xml:space="preserve">     b.무늬 거푸집</v>
          </cell>
          <cell r="C1186" t="str">
            <v>(합판4회+스치로폴)</v>
          </cell>
          <cell r="D1186">
            <v>658</v>
          </cell>
          <cell r="E1186" t="str">
            <v>M2</v>
          </cell>
          <cell r="F1186">
            <v>24000</v>
          </cell>
          <cell r="G1186">
            <v>33480</v>
          </cell>
          <cell r="H1186">
            <v>24406.92</v>
          </cell>
          <cell r="I1186">
            <v>1000</v>
          </cell>
          <cell r="J1186">
            <v>15792000</v>
          </cell>
          <cell r="K1186" t="str">
            <v>SB15DJ071</v>
          </cell>
        </row>
        <row r="1187">
          <cell r="B1187" t="str">
            <v xml:space="preserve">  3.04강관비계</v>
          </cell>
          <cell r="D1187">
            <v>1</v>
          </cell>
          <cell r="E1187" t="str">
            <v>식</v>
          </cell>
          <cell r="F1187">
            <v>10500000</v>
          </cell>
          <cell r="G1187">
            <v>14341656</v>
          </cell>
          <cell r="H1187">
            <v>10455067.223999999</v>
          </cell>
          <cell r="I1187">
            <v>100000</v>
          </cell>
          <cell r="J1187">
            <v>10500000</v>
          </cell>
          <cell r="K1187" t="str">
            <v>SB16ASF8</v>
          </cell>
        </row>
        <row r="1188">
          <cell r="B1188" t="str">
            <v xml:space="preserve">  3.05동 바 리</v>
          </cell>
          <cell r="D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</row>
        <row r="1189">
          <cell r="B1189" t="str">
            <v xml:space="preserve">     a.        "</v>
          </cell>
          <cell r="C1189" t="str">
            <v>(동바리:목재4회)</v>
          </cell>
          <cell r="D1189">
            <v>1</v>
          </cell>
          <cell r="E1189" t="str">
            <v>식</v>
          </cell>
          <cell r="F1189">
            <v>12000000</v>
          </cell>
          <cell r="G1189">
            <v>16425592</v>
          </cell>
          <cell r="H1189">
            <v>11974256.568</v>
          </cell>
          <cell r="I1189">
            <v>100000</v>
          </cell>
          <cell r="J1189">
            <v>12000000</v>
          </cell>
          <cell r="K1189" t="str">
            <v>SB17BIS54</v>
          </cell>
        </row>
        <row r="1190">
          <cell r="B1190" t="str">
            <v xml:space="preserve">     b.        "</v>
          </cell>
          <cell r="C1190" t="str">
            <v>(강관동바리)</v>
          </cell>
          <cell r="D1190">
            <v>1</v>
          </cell>
          <cell r="E1190" t="str">
            <v>식</v>
          </cell>
          <cell r="F1190">
            <v>3410000</v>
          </cell>
          <cell r="G1190">
            <v>4683568</v>
          </cell>
          <cell r="H1190">
            <v>3414321.0719999997</v>
          </cell>
          <cell r="I1190">
            <v>10000</v>
          </cell>
          <cell r="J1190">
            <v>3410000</v>
          </cell>
          <cell r="K1190" t="str">
            <v>TD12BSE24</v>
          </cell>
        </row>
        <row r="1191">
          <cell r="B1191" t="str">
            <v xml:space="preserve">  3.06철근가공조립</v>
          </cell>
          <cell r="D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</row>
        <row r="1192">
          <cell r="B1192" t="str">
            <v xml:space="preserve">     a.         ″</v>
          </cell>
          <cell r="C1192" t="str">
            <v>(보 통)</v>
          </cell>
          <cell r="D1192">
            <v>200.006</v>
          </cell>
          <cell r="E1192" t="str">
            <v>ton</v>
          </cell>
          <cell r="F1192">
            <v>266000</v>
          </cell>
          <cell r="G1192">
            <v>364731</v>
          </cell>
          <cell r="H1192">
            <v>265888.89899999998</v>
          </cell>
          <cell r="I1192">
            <v>1000</v>
          </cell>
          <cell r="J1192">
            <v>53201596</v>
          </cell>
          <cell r="K1192" t="str">
            <v>SB09SE02</v>
          </cell>
        </row>
        <row r="1193">
          <cell r="B1193" t="str">
            <v xml:space="preserve">     b.         ″</v>
          </cell>
          <cell r="C1193" t="str">
            <v>(복 잡)</v>
          </cell>
          <cell r="D1193">
            <v>48.475000000000001</v>
          </cell>
          <cell r="E1193" t="str">
            <v>ton</v>
          </cell>
          <cell r="F1193">
            <v>334000</v>
          </cell>
          <cell r="G1193">
            <v>457586</v>
          </cell>
          <cell r="H1193">
            <v>333580.19400000002</v>
          </cell>
          <cell r="I1193">
            <v>1000</v>
          </cell>
          <cell r="J1193">
            <v>16190650</v>
          </cell>
          <cell r="K1193" t="str">
            <v>SB09SE03</v>
          </cell>
        </row>
        <row r="1194">
          <cell r="B1194" t="str">
            <v xml:space="preserve">  3.07스페이샤설치</v>
          </cell>
          <cell r="D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</row>
        <row r="1195">
          <cell r="B1195" t="str">
            <v xml:space="preserve">     a.         ″</v>
          </cell>
          <cell r="C1195" t="str">
            <v>(수평)</v>
          </cell>
          <cell r="D1195">
            <v>1311</v>
          </cell>
          <cell r="E1195" t="str">
            <v>M2</v>
          </cell>
          <cell r="F1195">
            <v>15</v>
          </cell>
          <cell r="G1195">
            <v>21</v>
          </cell>
          <cell r="H1195">
            <v>15.308999999999999</v>
          </cell>
          <cell r="I1195">
            <v>1</v>
          </cell>
          <cell r="J1195">
            <v>19665</v>
          </cell>
          <cell r="K1195" t="str">
            <v>SD15EDJ1</v>
          </cell>
        </row>
        <row r="1196">
          <cell r="B1196" t="str">
            <v xml:space="preserve">     b.         ″</v>
          </cell>
          <cell r="C1196" t="str">
            <v>(수직)</v>
          </cell>
          <cell r="D1196">
            <v>660</v>
          </cell>
          <cell r="E1196" t="str">
            <v>M2</v>
          </cell>
          <cell r="F1196">
            <v>15</v>
          </cell>
          <cell r="G1196">
            <v>21</v>
          </cell>
          <cell r="H1196">
            <v>15.308999999999999</v>
          </cell>
          <cell r="I1196">
            <v>1</v>
          </cell>
          <cell r="J1196">
            <v>9900</v>
          </cell>
          <cell r="K1196" t="str">
            <v>SD15EDJ3</v>
          </cell>
        </row>
        <row r="1197">
          <cell r="B1197" t="str">
            <v xml:space="preserve">  3.08콘크리트타설공</v>
          </cell>
          <cell r="D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</row>
        <row r="1198">
          <cell r="B1198" t="str">
            <v xml:space="preserve">     a.펌프카</v>
          </cell>
          <cell r="C1198" t="str">
            <v>철근(25-270-12)</v>
          </cell>
          <cell r="D1198">
            <v>254</v>
          </cell>
          <cell r="E1198" t="str">
            <v>M3</v>
          </cell>
          <cell r="F1198">
            <v>44000</v>
          </cell>
          <cell r="G1198">
            <v>60581</v>
          </cell>
          <cell r="H1198">
            <v>44163.548999999999</v>
          </cell>
          <cell r="I1198">
            <v>1000</v>
          </cell>
          <cell r="J1198">
            <v>11176000</v>
          </cell>
          <cell r="K1198" t="str">
            <v>SB11IS11</v>
          </cell>
        </row>
        <row r="1199">
          <cell r="B1199" t="str">
            <v xml:space="preserve">     b.펌프카</v>
          </cell>
          <cell r="C1199" t="str">
            <v>철근(25-240-12)</v>
          </cell>
          <cell r="D1199">
            <v>1547</v>
          </cell>
          <cell r="E1199" t="str">
            <v>M3</v>
          </cell>
          <cell r="F1199">
            <v>39000</v>
          </cell>
          <cell r="G1199">
            <v>54140</v>
          </cell>
          <cell r="H1199">
            <v>39468.06</v>
          </cell>
          <cell r="I1199">
            <v>1000</v>
          </cell>
          <cell r="J1199">
            <v>60333000</v>
          </cell>
          <cell r="K1199" t="str">
            <v>SB11IS41</v>
          </cell>
        </row>
        <row r="1200">
          <cell r="B1200" t="str">
            <v xml:space="preserve">     c.콘크리트타설</v>
          </cell>
          <cell r="C1200" t="str">
            <v>무근(40-180-8)</v>
          </cell>
          <cell r="D1200">
            <v>332</v>
          </cell>
          <cell r="E1200" t="str">
            <v>M3</v>
          </cell>
          <cell r="F1200">
            <v>42000</v>
          </cell>
          <cell r="G1200">
            <v>57987</v>
          </cell>
          <cell r="H1200">
            <v>42272.523000000001</v>
          </cell>
          <cell r="I1200">
            <v>1000</v>
          </cell>
          <cell r="J1200">
            <v>13944000</v>
          </cell>
          <cell r="K1200" t="str">
            <v>SB11IS74</v>
          </cell>
        </row>
        <row r="1201">
          <cell r="B1201" t="str">
            <v xml:space="preserve">     d.콘크리트타설</v>
          </cell>
          <cell r="C1201" t="str">
            <v>무근(40-160-8)</v>
          </cell>
          <cell r="D1201">
            <v>79</v>
          </cell>
          <cell r="E1201" t="str">
            <v>M3</v>
          </cell>
          <cell r="F1201">
            <v>41000</v>
          </cell>
          <cell r="G1201">
            <v>56901</v>
          </cell>
          <cell r="H1201">
            <v>41480.828999999998</v>
          </cell>
          <cell r="I1201">
            <v>1000</v>
          </cell>
          <cell r="J1201">
            <v>3239000</v>
          </cell>
          <cell r="K1201" t="str">
            <v>SB11IS85</v>
          </cell>
        </row>
        <row r="1202">
          <cell r="B1202" t="str">
            <v xml:space="preserve">  3.09표면처리</v>
          </cell>
          <cell r="D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</row>
        <row r="1203">
          <cell r="B1203" t="str">
            <v xml:space="preserve">     a.슬래브양생</v>
          </cell>
          <cell r="D1203">
            <v>780</v>
          </cell>
          <cell r="E1203" t="str">
            <v>M2</v>
          </cell>
          <cell r="F1203">
            <v>260</v>
          </cell>
          <cell r="G1203">
            <v>350</v>
          </cell>
          <cell r="H1203">
            <v>255.15</v>
          </cell>
          <cell r="I1203">
            <v>10</v>
          </cell>
          <cell r="J1203">
            <v>202800</v>
          </cell>
          <cell r="K1203" t="str">
            <v>TD17ASE1</v>
          </cell>
        </row>
        <row r="1204">
          <cell r="B1204" t="str">
            <v xml:space="preserve">     b.슬래브면고르기</v>
          </cell>
          <cell r="D1204">
            <v>780</v>
          </cell>
          <cell r="E1204" t="str">
            <v>M2</v>
          </cell>
          <cell r="F1204">
            <v>230</v>
          </cell>
          <cell r="G1204">
            <v>322</v>
          </cell>
          <cell r="H1204">
            <v>234.738</v>
          </cell>
          <cell r="I1204">
            <v>10</v>
          </cell>
          <cell r="J1204">
            <v>179400</v>
          </cell>
          <cell r="K1204" t="str">
            <v>TD17BDJ1</v>
          </cell>
        </row>
        <row r="1205">
          <cell r="B1205" t="str">
            <v xml:space="preserve">  3.10교면방수</v>
          </cell>
          <cell r="C1205" t="str">
            <v>(도막식)</v>
          </cell>
          <cell r="D1205">
            <v>780</v>
          </cell>
          <cell r="E1205" t="str">
            <v>M2</v>
          </cell>
          <cell r="F1205">
            <v>13000</v>
          </cell>
          <cell r="G1205">
            <v>18440</v>
          </cell>
          <cell r="H1205">
            <v>13442.76</v>
          </cell>
          <cell r="I1205">
            <v>1000</v>
          </cell>
          <cell r="J1205">
            <v>10140000</v>
          </cell>
          <cell r="K1205" t="str">
            <v>TD20ASE3</v>
          </cell>
        </row>
        <row r="1206">
          <cell r="B1206" t="str">
            <v xml:space="preserve">  3.11교좌장치</v>
          </cell>
          <cell r="D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</row>
        <row r="1207">
          <cell r="B1207" t="str">
            <v xml:space="preserve">     a.고 정 단</v>
          </cell>
          <cell r="C1207" t="str">
            <v>(Pot, 300ton)</v>
          </cell>
          <cell r="D1207">
            <v>2</v>
          </cell>
          <cell r="E1207" t="str">
            <v>조</v>
          </cell>
          <cell r="F1207">
            <v>631000</v>
          </cell>
          <cell r="G1207">
            <v>865972</v>
          </cell>
          <cell r="H1207">
            <v>631293.58799999999</v>
          </cell>
          <cell r="I1207">
            <v>1000</v>
          </cell>
          <cell r="J1207">
            <v>1262000</v>
          </cell>
          <cell r="K1207" t="str">
            <v>TD18SDP300</v>
          </cell>
        </row>
        <row r="1208">
          <cell r="B1208" t="str">
            <v xml:space="preserve">     b.일 방 향</v>
          </cell>
          <cell r="C1208" t="str">
            <v>(Pot, 300ton)</v>
          </cell>
          <cell r="D1208">
            <v>4</v>
          </cell>
          <cell r="E1208" t="str">
            <v>조</v>
          </cell>
          <cell r="F1208">
            <v>1000000</v>
          </cell>
          <cell r="G1208">
            <v>1375972</v>
          </cell>
          <cell r="H1208">
            <v>1003083.588</v>
          </cell>
          <cell r="I1208">
            <v>10000</v>
          </cell>
          <cell r="J1208">
            <v>4000000</v>
          </cell>
          <cell r="K1208" t="str">
            <v>TD18SDP301</v>
          </cell>
        </row>
        <row r="1209">
          <cell r="B1209" t="str">
            <v xml:space="preserve">     c.양 방 향</v>
          </cell>
          <cell r="C1209" t="str">
            <v>(Pot, 300ton)</v>
          </cell>
          <cell r="D1209">
            <v>2</v>
          </cell>
          <cell r="E1209" t="str">
            <v>조</v>
          </cell>
          <cell r="F1209">
            <v>722000</v>
          </cell>
          <cell r="G1209">
            <v>990972</v>
          </cell>
          <cell r="H1209">
            <v>722418.58799999999</v>
          </cell>
          <cell r="I1209">
            <v>1000</v>
          </cell>
          <cell r="J1209">
            <v>1444000</v>
          </cell>
          <cell r="K1209" t="str">
            <v>TD18SDP302</v>
          </cell>
        </row>
        <row r="1210">
          <cell r="B1210" t="str">
            <v xml:space="preserve">  3.12신축이음</v>
          </cell>
          <cell r="D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</row>
        <row r="1211">
          <cell r="B1211" t="str">
            <v xml:space="preserve">     a.        ″</v>
          </cell>
          <cell r="C1211" t="str">
            <v>(No. 35)</v>
          </cell>
          <cell r="D1211">
            <v>20</v>
          </cell>
          <cell r="E1211" t="str">
            <v>M</v>
          </cell>
          <cell r="F1211">
            <v>141000</v>
          </cell>
          <cell r="G1211">
            <v>192767</v>
          </cell>
          <cell r="H1211">
            <v>140527.14300000001</v>
          </cell>
          <cell r="I1211">
            <v>1000</v>
          </cell>
          <cell r="J1211">
            <v>2820000</v>
          </cell>
          <cell r="K1211" t="str">
            <v>TD19ADJ05</v>
          </cell>
        </row>
        <row r="1212">
          <cell r="B1212" t="str">
            <v xml:space="preserve">     b.        ″</v>
          </cell>
          <cell r="C1212" t="str">
            <v>(No. 80)</v>
          </cell>
          <cell r="D1212">
            <v>20</v>
          </cell>
          <cell r="E1212" t="str">
            <v>M</v>
          </cell>
          <cell r="F1212">
            <v>365000</v>
          </cell>
          <cell r="G1212">
            <v>500767</v>
          </cell>
          <cell r="H1212">
            <v>365059.14299999998</v>
          </cell>
          <cell r="I1212">
            <v>1000</v>
          </cell>
          <cell r="J1212">
            <v>7300000</v>
          </cell>
          <cell r="K1212" t="str">
            <v>TD19ADJ08</v>
          </cell>
        </row>
        <row r="1213">
          <cell r="B1213" t="str">
            <v xml:space="preserve">  3.13다웰바설치</v>
          </cell>
          <cell r="C1213" t="str">
            <v>D=25, ℓ=600mm</v>
          </cell>
          <cell r="D1213">
            <v>100</v>
          </cell>
          <cell r="E1213" t="str">
            <v>개</v>
          </cell>
          <cell r="F1213">
            <v>2100</v>
          </cell>
          <cell r="G1213">
            <v>2919</v>
          </cell>
          <cell r="H1213">
            <v>2127.951</v>
          </cell>
          <cell r="I1213">
            <v>100</v>
          </cell>
          <cell r="J1213">
            <v>210000</v>
          </cell>
          <cell r="K1213" t="str">
            <v>TD21ADJ1</v>
          </cell>
        </row>
        <row r="1214">
          <cell r="B1214" t="str">
            <v xml:space="preserve">  3.14무수축몰 탈</v>
          </cell>
          <cell r="D1214">
            <v>0.28000000000000003</v>
          </cell>
          <cell r="E1214" t="str">
            <v>M3</v>
          </cell>
          <cell r="F1214">
            <v>55000</v>
          </cell>
          <cell r="G1214">
            <v>76101</v>
          </cell>
          <cell r="H1214">
            <v>55477.629000000001</v>
          </cell>
          <cell r="I1214">
            <v>1000</v>
          </cell>
          <cell r="J1214">
            <v>15400</v>
          </cell>
          <cell r="K1214" t="str">
            <v>TD22ADJ1</v>
          </cell>
        </row>
        <row r="1215">
          <cell r="B1215" t="str">
            <v xml:space="preserve">  3.15무수축콘크리트</v>
          </cell>
          <cell r="D1215">
            <v>5.3220000000000001</v>
          </cell>
          <cell r="E1215" t="str">
            <v>M3</v>
          </cell>
          <cell r="F1215">
            <v>123000</v>
          </cell>
          <cell r="G1215">
            <v>169050</v>
          </cell>
          <cell r="H1215">
            <v>123237.45</v>
          </cell>
          <cell r="I1215">
            <v>1000</v>
          </cell>
          <cell r="J1215">
            <v>654606</v>
          </cell>
          <cell r="K1215" t="str">
            <v>TD22BDJ1</v>
          </cell>
        </row>
        <row r="1216">
          <cell r="B1216" t="str">
            <v xml:space="preserve">  3.16교면배수시설공</v>
          </cell>
          <cell r="C1216" t="str">
            <v>육교용</v>
          </cell>
          <cell r="D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</row>
        <row r="1217">
          <cell r="B1217" t="str">
            <v xml:space="preserve">     a.교면집수구</v>
          </cell>
          <cell r="C1217" t="str">
            <v>주철</v>
          </cell>
          <cell r="D1217">
            <v>6</v>
          </cell>
          <cell r="E1217" t="str">
            <v>개</v>
          </cell>
          <cell r="F1217">
            <v>59000</v>
          </cell>
          <cell r="G1217">
            <v>80534</v>
          </cell>
          <cell r="H1217">
            <v>58709.286</v>
          </cell>
          <cell r="I1217">
            <v>1000</v>
          </cell>
          <cell r="J1217">
            <v>354000</v>
          </cell>
          <cell r="K1217" t="str">
            <v>TD23SE03</v>
          </cell>
        </row>
        <row r="1218">
          <cell r="B1218" t="str">
            <v xml:space="preserve">     b.연결집수거</v>
          </cell>
          <cell r="C1218" t="str">
            <v>스텐레스</v>
          </cell>
          <cell r="D1218">
            <v>6</v>
          </cell>
          <cell r="E1218" t="str">
            <v>개</v>
          </cell>
          <cell r="F1218">
            <v>78000</v>
          </cell>
          <cell r="G1218">
            <v>107304</v>
          </cell>
          <cell r="H1218">
            <v>78224.615999999995</v>
          </cell>
          <cell r="I1218">
            <v>1000</v>
          </cell>
          <cell r="J1218">
            <v>468000</v>
          </cell>
          <cell r="K1218" t="str">
            <v>TD23SE04</v>
          </cell>
        </row>
        <row r="1219">
          <cell r="B1219" t="str">
            <v xml:space="preserve">     c.직     관</v>
          </cell>
          <cell r="C1219" t="str">
            <v>스텐레스,□150×150</v>
          </cell>
          <cell r="D1219">
            <v>94</v>
          </cell>
          <cell r="E1219" t="str">
            <v>M</v>
          </cell>
          <cell r="F1219">
            <v>53000</v>
          </cell>
          <cell r="G1219">
            <v>72650</v>
          </cell>
          <cell r="H1219">
            <v>52961.85</v>
          </cell>
          <cell r="I1219">
            <v>1000</v>
          </cell>
          <cell r="J1219">
            <v>4982000</v>
          </cell>
          <cell r="K1219" t="str">
            <v>TD23SE05</v>
          </cell>
        </row>
        <row r="1220">
          <cell r="B1220" t="str">
            <v xml:space="preserve">     d.곡     관</v>
          </cell>
          <cell r="C1220" t="str">
            <v>(스텐레스,□150x150)</v>
          </cell>
          <cell r="D1220">
            <v>6</v>
          </cell>
          <cell r="E1220" t="str">
            <v>개</v>
          </cell>
          <cell r="F1220">
            <v>21000</v>
          </cell>
          <cell r="G1220">
            <v>28235</v>
          </cell>
          <cell r="H1220">
            <v>20583.314999999999</v>
          </cell>
          <cell r="I1220">
            <v>1000</v>
          </cell>
          <cell r="J1220">
            <v>126000</v>
          </cell>
          <cell r="K1220" t="str">
            <v>TD23SE06</v>
          </cell>
        </row>
        <row r="1221">
          <cell r="B1221" t="str">
            <v xml:space="preserve">     d.연 결  부</v>
          </cell>
          <cell r="C1221" t="str">
            <v>스텐레스</v>
          </cell>
          <cell r="D1221">
            <v>92</v>
          </cell>
          <cell r="E1221" t="str">
            <v>개소</v>
          </cell>
          <cell r="F1221">
            <v>18000</v>
          </cell>
          <cell r="G1221">
            <v>25061</v>
          </cell>
          <cell r="H1221">
            <v>18269.469000000001</v>
          </cell>
          <cell r="I1221">
            <v>1000</v>
          </cell>
          <cell r="J1221">
            <v>1656000</v>
          </cell>
          <cell r="K1221" t="str">
            <v>TD23SE07</v>
          </cell>
        </row>
        <row r="1222">
          <cell r="B1222" t="str">
            <v xml:space="preserve">  3.17교량명판공</v>
          </cell>
          <cell r="D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</row>
        <row r="1223">
          <cell r="B1223" t="str">
            <v xml:space="preserve">     a.교 명 주</v>
          </cell>
          <cell r="C1223" t="str">
            <v>(화강석,600×600×1250mm)</v>
          </cell>
          <cell r="D1223">
            <v>4</v>
          </cell>
          <cell r="E1223" t="str">
            <v>개소</v>
          </cell>
          <cell r="F1223">
            <v>864000</v>
          </cell>
          <cell r="G1223">
            <v>1184775</v>
          </cell>
          <cell r="H1223">
            <v>863700.97499999998</v>
          </cell>
          <cell r="I1223">
            <v>1000</v>
          </cell>
          <cell r="J1223">
            <v>3456000</v>
          </cell>
          <cell r="K1223" t="str">
            <v>TD24ADJ1</v>
          </cell>
        </row>
        <row r="1224">
          <cell r="B1224" t="str">
            <v xml:space="preserve">     b.교 명 판</v>
          </cell>
          <cell r="C1224" t="str">
            <v>(황동,450×200×10㎜)</v>
          </cell>
          <cell r="D1224">
            <v>2</v>
          </cell>
          <cell r="E1224" t="str">
            <v>개</v>
          </cell>
          <cell r="F1224">
            <v>60000</v>
          </cell>
          <cell r="G1224">
            <v>82022</v>
          </cell>
          <cell r="H1224">
            <v>59794.038</v>
          </cell>
          <cell r="I1224">
            <v>1000</v>
          </cell>
          <cell r="J1224">
            <v>120000</v>
          </cell>
          <cell r="K1224" t="str">
            <v>TD24BDJ1</v>
          </cell>
        </row>
        <row r="1225">
          <cell r="B1225" t="str">
            <v xml:space="preserve">     c.설 명 판</v>
          </cell>
          <cell r="C1225" t="str">
            <v>(황동,350×250×10㎜)</v>
          </cell>
          <cell r="D1225">
            <v>2</v>
          </cell>
          <cell r="E1225" t="str">
            <v>개</v>
          </cell>
          <cell r="F1225">
            <v>106000</v>
          </cell>
          <cell r="G1225">
            <v>145782</v>
          </cell>
          <cell r="H1225">
            <v>106275.07799999999</v>
          </cell>
          <cell r="I1225">
            <v>1000</v>
          </cell>
          <cell r="J1225">
            <v>212000</v>
          </cell>
          <cell r="K1225" t="str">
            <v>TD24CDJ1</v>
          </cell>
        </row>
        <row r="1226">
          <cell r="B1226" t="str">
            <v xml:space="preserve">  3.18보호 블록</v>
          </cell>
          <cell r="C1226" t="str">
            <v>(400x400x100㎜)</v>
          </cell>
          <cell r="D1226">
            <v>256</v>
          </cell>
          <cell r="E1226" t="str">
            <v>M2</v>
          </cell>
          <cell r="F1226">
            <v>16000</v>
          </cell>
          <cell r="G1226">
            <v>21726</v>
          </cell>
          <cell r="H1226">
            <v>15838.253999999999</v>
          </cell>
          <cell r="I1226">
            <v>1000</v>
          </cell>
          <cell r="J1226">
            <v>4096000</v>
          </cell>
          <cell r="K1226" t="str">
            <v>TD25B0SE1</v>
          </cell>
        </row>
        <row r="1227">
          <cell r="B1227" t="str">
            <v xml:space="preserve">  3.19T.B.M설치</v>
          </cell>
          <cell r="D1227">
            <v>1</v>
          </cell>
          <cell r="E1227" t="str">
            <v>개</v>
          </cell>
          <cell r="F1227">
            <v>15000</v>
          </cell>
          <cell r="G1227">
            <v>20475</v>
          </cell>
          <cell r="H1227">
            <v>14926.275</v>
          </cell>
          <cell r="I1227">
            <v>1000</v>
          </cell>
          <cell r="J1227">
            <v>15000</v>
          </cell>
          <cell r="K1227" t="str">
            <v>TD26SE1</v>
          </cell>
        </row>
        <row r="1228">
          <cell r="B1228" t="str">
            <v xml:space="preserve">  3.20낙하물 방지공</v>
          </cell>
          <cell r="D1228">
            <v>919</v>
          </cell>
          <cell r="E1228" t="str">
            <v>M2</v>
          </cell>
          <cell r="F1228">
            <v>2200</v>
          </cell>
          <cell r="G1228">
            <v>3067</v>
          </cell>
          <cell r="H1228">
            <v>2235.8429999999998</v>
          </cell>
          <cell r="I1228">
            <v>100</v>
          </cell>
          <cell r="J1228">
            <v>2021800</v>
          </cell>
          <cell r="K1228" t="str">
            <v>TD55SE1</v>
          </cell>
        </row>
        <row r="1229">
          <cell r="B1229" t="str">
            <v xml:space="preserve">  3.21난간및전선관설치</v>
          </cell>
          <cell r="D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</row>
        <row r="1230">
          <cell r="B1230" t="str">
            <v xml:space="preserve">     a.난    간</v>
          </cell>
          <cell r="C1230" t="str">
            <v>(알미늄)</v>
          </cell>
          <cell r="D1230">
            <v>106</v>
          </cell>
          <cell r="E1230" t="str">
            <v>M</v>
          </cell>
          <cell r="F1230">
            <v>103000</v>
          </cell>
          <cell r="G1230">
            <v>140800</v>
          </cell>
          <cell r="H1230">
            <v>102643.2</v>
          </cell>
          <cell r="I1230">
            <v>1000</v>
          </cell>
          <cell r="J1230">
            <v>10918000</v>
          </cell>
          <cell r="K1230" t="str">
            <v>TD30ASE04</v>
          </cell>
        </row>
        <row r="1231">
          <cell r="B1231" t="str">
            <v xml:space="preserve">     b.전 선 관</v>
          </cell>
          <cell r="C1231" t="str">
            <v>강관 φ100mm</v>
          </cell>
          <cell r="D1231">
            <v>212</v>
          </cell>
          <cell r="E1231" t="str">
            <v>M</v>
          </cell>
          <cell r="F1231">
            <v>3700</v>
          </cell>
          <cell r="G1231">
            <v>5017</v>
          </cell>
          <cell r="H1231">
            <v>3657.393</v>
          </cell>
          <cell r="I1231">
            <v>100</v>
          </cell>
          <cell r="J1231">
            <v>784400</v>
          </cell>
          <cell r="K1231" t="str">
            <v>TD30BDJ10</v>
          </cell>
        </row>
        <row r="1232">
          <cell r="B1232" t="str">
            <v xml:space="preserve">  3.22강    교</v>
          </cell>
          <cell r="D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</row>
        <row r="1233">
          <cell r="B1233" t="str">
            <v xml:space="preserve">     a.강교제작</v>
          </cell>
          <cell r="D1233">
            <v>275.084</v>
          </cell>
          <cell r="E1233" t="str">
            <v>ton</v>
          </cell>
          <cell r="F1233">
            <v>1410000</v>
          </cell>
          <cell r="G1233">
            <v>1929484</v>
          </cell>
          <cell r="H1233">
            <v>1406593.8359999999</v>
          </cell>
          <cell r="I1233">
            <v>10000</v>
          </cell>
          <cell r="J1233">
            <v>387868440</v>
          </cell>
          <cell r="K1233" t="str">
            <v>TD35DJD1</v>
          </cell>
        </row>
        <row r="1234">
          <cell r="B1234" t="str">
            <v xml:space="preserve">     b.강교운반</v>
          </cell>
          <cell r="D1234">
            <v>275.084</v>
          </cell>
          <cell r="E1234" t="str">
            <v>ton</v>
          </cell>
          <cell r="F1234">
            <v>52000</v>
          </cell>
          <cell r="G1234">
            <v>71649</v>
          </cell>
          <cell r="H1234">
            <v>52232.120999999999</v>
          </cell>
          <cell r="I1234">
            <v>1000</v>
          </cell>
          <cell r="J1234">
            <v>14304368</v>
          </cell>
          <cell r="K1234" t="str">
            <v>TD35DJD2</v>
          </cell>
        </row>
        <row r="1235">
          <cell r="B1235" t="str">
            <v xml:space="preserve">     c.강교가설</v>
          </cell>
          <cell r="D1235">
            <v>275.084</v>
          </cell>
          <cell r="E1235" t="str">
            <v>ton</v>
          </cell>
          <cell r="F1235">
            <v>176000</v>
          </cell>
          <cell r="G1235">
            <v>240743</v>
          </cell>
          <cell r="H1235">
            <v>175501.647</v>
          </cell>
          <cell r="I1235">
            <v>1000</v>
          </cell>
          <cell r="J1235">
            <v>48414784</v>
          </cell>
          <cell r="K1235" t="str">
            <v>TD35DJD3</v>
          </cell>
        </row>
        <row r="1236">
          <cell r="B1236" t="str">
            <v xml:space="preserve">     d.강교도장</v>
          </cell>
          <cell r="D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</row>
        <row r="1237">
          <cell r="B1237" t="str">
            <v xml:space="preserve">       -1.내부도장</v>
          </cell>
          <cell r="C1237" t="str">
            <v>공장</v>
          </cell>
          <cell r="D1237">
            <v>2674</v>
          </cell>
          <cell r="E1237" t="str">
            <v>M2</v>
          </cell>
          <cell r="F1237">
            <v>8100</v>
          </cell>
          <cell r="G1237">
            <v>11148</v>
          </cell>
          <cell r="H1237">
            <v>8126.8919999999998</v>
          </cell>
          <cell r="I1237">
            <v>100</v>
          </cell>
          <cell r="J1237">
            <v>21659400</v>
          </cell>
          <cell r="K1237" t="str">
            <v>TD36DJ1</v>
          </cell>
        </row>
        <row r="1238">
          <cell r="B1238" t="str">
            <v xml:space="preserve">       -2.외부포장면도장</v>
          </cell>
          <cell r="C1238" t="str">
            <v>공장</v>
          </cell>
          <cell r="D1238">
            <v>449</v>
          </cell>
          <cell r="E1238" t="str">
            <v>M2</v>
          </cell>
          <cell r="F1238">
            <v>6600</v>
          </cell>
          <cell r="G1238">
            <v>9073</v>
          </cell>
          <cell r="H1238">
            <v>6614.2169999999996</v>
          </cell>
          <cell r="I1238">
            <v>100</v>
          </cell>
          <cell r="J1238">
            <v>2963400</v>
          </cell>
          <cell r="K1238" t="str">
            <v>TD36DJ6</v>
          </cell>
        </row>
        <row r="1239">
          <cell r="B1239" t="str">
            <v xml:space="preserve">       -3.연결판도장</v>
          </cell>
          <cell r="C1239" t="str">
            <v>공장</v>
          </cell>
          <cell r="D1239">
            <v>284</v>
          </cell>
          <cell r="E1239" t="str">
            <v>M2</v>
          </cell>
          <cell r="F1239">
            <v>5600</v>
          </cell>
          <cell r="G1239">
            <v>7646</v>
          </cell>
          <cell r="H1239">
            <v>5573.9340000000002</v>
          </cell>
          <cell r="I1239">
            <v>100</v>
          </cell>
          <cell r="J1239">
            <v>1590400</v>
          </cell>
          <cell r="K1239" t="str">
            <v>TD36DJ2</v>
          </cell>
        </row>
        <row r="1240">
          <cell r="B1240" t="str">
            <v xml:space="preserve">       -4.외부도장</v>
          </cell>
          <cell r="C1240" t="str">
            <v>공장</v>
          </cell>
          <cell r="D1240">
            <v>1351</v>
          </cell>
          <cell r="E1240" t="str">
            <v>M2</v>
          </cell>
          <cell r="F1240">
            <v>9700</v>
          </cell>
          <cell r="G1240">
            <v>13262</v>
          </cell>
          <cell r="H1240">
            <v>9667.9979999999996</v>
          </cell>
          <cell r="I1240">
            <v>100</v>
          </cell>
          <cell r="J1240">
            <v>13104700</v>
          </cell>
          <cell r="K1240" t="str">
            <v>TD36DJ4</v>
          </cell>
        </row>
        <row r="1241">
          <cell r="B1241" t="str">
            <v xml:space="preserve">       -5.외부도장</v>
          </cell>
          <cell r="C1241" t="str">
            <v>현장</v>
          </cell>
          <cell r="D1241">
            <v>1351</v>
          </cell>
          <cell r="E1241" t="str">
            <v>M2</v>
          </cell>
          <cell r="F1241">
            <v>3100</v>
          </cell>
          <cell r="G1241">
            <v>4208</v>
          </cell>
          <cell r="H1241">
            <v>3067.6320000000001</v>
          </cell>
          <cell r="I1241">
            <v>100</v>
          </cell>
          <cell r="J1241">
            <v>4188100</v>
          </cell>
          <cell r="K1241" t="str">
            <v>TD36DJ5</v>
          </cell>
        </row>
        <row r="1242">
          <cell r="B1242" t="str">
            <v xml:space="preserve">       -6.내부볼트및연결판도장</v>
          </cell>
          <cell r="C1242" t="str">
            <v>현장</v>
          </cell>
          <cell r="D1242">
            <v>93</v>
          </cell>
          <cell r="E1242" t="str">
            <v>M2</v>
          </cell>
          <cell r="F1242">
            <v>5100</v>
          </cell>
          <cell r="G1242">
            <v>7058</v>
          </cell>
          <cell r="H1242">
            <v>5145.2820000000002</v>
          </cell>
          <cell r="I1242">
            <v>100</v>
          </cell>
          <cell r="J1242">
            <v>474300</v>
          </cell>
          <cell r="K1242" t="str">
            <v>TD36DJ3</v>
          </cell>
        </row>
        <row r="1243">
          <cell r="B1243" t="str">
            <v xml:space="preserve">       -7.외부볼트및연결판도장</v>
          </cell>
          <cell r="C1243" t="str">
            <v>현장</v>
          </cell>
          <cell r="D1243">
            <v>119</v>
          </cell>
          <cell r="E1243" t="str">
            <v>M2</v>
          </cell>
          <cell r="F1243">
            <v>6200</v>
          </cell>
          <cell r="G1243">
            <v>8491</v>
          </cell>
          <cell r="H1243">
            <v>6189.9389999999994</v>
          </cell>
          <cell r="I1243">
            <v>100</v>
          </cell>
          <cell r="J1243">
            <v>737800</v>
          </cell>
          <cell r="K1243" t="str">
            <v>TD36DJ7</v>
          </cell>
        </row>
        <row r="1244">
          <cell r="B1244" t="str">
            <v xml:space="preserve">       -8.강교방사선투과검사</v>
          </cell>
          <cell r="D1244">
            <v>1</v>
          </cell>
          <cell r="E1244" t="str">
            <v>식</v>
          </cell>
          <cell r="F1244">
            <v>6700000</v>
          </cell>
          <cell r="G1244">
            <v>9186800</v>
          </cell>
          <cell r="H1244">
            <v>6697177.2000000002</v>
          </cell>
          <cell r="I1244">
            <v>10000</v>
          </cell>
          <cell r="J1244">
            <v>6700000</v>
          </cell>
          <cell r="K1244" t="str">
            <v>TD36XDJ02</v>
          </cell>
        </row>
        <row r="1245">
          <cell r="B1245" t="str">
            <v xml:space="preserve">  3.23옹벽배수시설</v>
          </cell>
          <cell r="D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</row>
        <row r="1246">
          <cell r="B1246" t="str">
            <v xml:space="preserve">     a.PVC PIPE</v>
          </cell>
          <cell r="C1246" t="str">
            <v>(φ100mm)</v>
          </cell>
          <cell r="D1246">
            <v>8</v>
          </cell>
          <cell r="E1246" t="str">
            <v>M</v>
          </cell>
          <cell r="F1246">
            <v>3700</v>
          </cell>
          <cell r="G1246">
            <v>5017</v>
          </cell>
          <cell r="H1246">
            <v>3657.393</v>
          </cell>
          <cell r="I1246">
            <v>100</v>
          </cell>
          <cell r="J1246">
            <v>29600</v>
          </cell>
          <cell r="K1246" t="str">
            <v>SD15DSE10</v>
          </cell>
        </row>
        <row r="1247">
          <cell r="B1247" t="str">
            <v xml:space="preserve">     b.DRAIN BOARD</v>
          </cell>
          <cell r="D1247">
            <v>167</v>
          </cell>
          <cell r="E1247" t="str">
            <v>M2</v>
          </cell>
          <cell r="F1247">
            <v>470</v>
          </cell>
          <cell r="G1247">
            <v>639</v>
          </cell>
          <cell r="H1247">
            <v>465.83099999999996</v>
          </cell>
          <cell r="I1247">
            <v>10</v>
          </cell>
          <cell r="J1247">
            <v>78490</v>
          </cell>
          <cell r="K1247" t="str">
            <v>TD20ADJ2</v>
          </cell>
        </row>
        <row r="1248">
          <cell r="B1248" t="str">
            <v xml:space="preserve">     c.부 직 포</v>
          </cell>
          <cell r="D1248">
            <v>167</v>
          </cell>
          <cell r="E1248" t="str">
            <v>M2</v>
          </cell>
          <cell r="F1248">
            <v>700</v>
          </cell>
          <cell r="G1248">
            <v>966</v>
          </cell>
          <cell r="H1248">
            <v>704.21399999999994</v>
          </cell>
          <cell r="I1248">
            <v>10</v>
          </cell>
          <cell r="J1248">
            <v>116900</v>
          </cell>
          <cell r="K1248" t="str">
            <v>SD15PSE1</v>
          </cell>
        </row>
        <row r="1249">
          <cell r="B1249" t="str">
            <v xml:space="preserve">  3.24시공이음</v>
          </cell>
          <cell r="D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</row>
        <row r="1250">
          <cell r="B1250" t="str">
            <v xml:space="preserve">     a.스치로폴</v>
          </cell>
          <cell r="C1250" t="str">
            <v>(t=10mm)</v>
          </cell>
          <cell r="D1250">
            <v>76</v>
          </cell>
          <cell r="E1250" t="str">
            <v>M2</v>
          </cell>
          <cell r="F1250">
            <v>680</v>
          </cell>
          <cell r="G1250">
            <v>926</v>
          </cell>
          <cell r="H1250">
            <v>675.05399999999997</v>
          </cell>
          <cell r="I1250">
            <v>10</v>
          </cell>
          <cell r="J1250">
            <v>51680</v>
          </cell>
          <cell r="K1250" t="str">
            <v>TD13BSE01</v>
          </cell>
        </row>
        <row r="1251">
          <cell r="B1251" t="str">
            <v xml:space="preserve">     b.스치로폴</v>
          </cell>
          <cell r="C1251" t="str">
            <v>(t=20mm)</v>
          </cell>
          <cell r="D1251">
            <v>26</v>
          </cell>
          <cell r="E1251" t="str">
            <v>M2</v>
          </cell>
          <cell r="F1251">
            <v>1400</v>
          </cell>
          <cell r="G1251">
            <v>1853</v>
          </cell>
          <cell r="H1251">
            <v>1350.837</v>
          </cell>
          <cell r="I1251">
            <v>100</v>
          </cell>
          <cell r="J1251">
            <v>36400</v>
          </cell>
          <cell r="K1251" t="str">
            <v>TD13BSE02</v>
          </cell>
        </row>
        <row r="1252">
          <cell r="B1252" t="str">
            <v>O.남이1교</v>
          </cell>
          <cell r="D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1034363511</v>
          </cell>
        </row>
        <row r="1253">
          <cell r="B1253" t="str">
            <v xml:space="preserve">  3.01구조물터파기</v>
          </cell>
          <cell r="D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</row>
        <row r="1254">
          <cell r="B1254" t="str">
            <v xml:space="preserve">     a.육상토사</v>
          </cell>
          <cell r="D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</row>
        <row r="1255">
          <cell r="B1255" t="str">
            <v xml:space="preserve">       -1      ″</v>
          </cell>
          <cell r="C1255" t="str">
            <v>(0 ~ 4m)</v>
          </cell>
          <cell r="D1255">
            <v>1948</v>
          </cell>
          <cell r="E1255" t="str">
            <v>M3</v>
          </cell>
          <cell r="F1255">
            <v>2800</v>
          </cell>
          <cell r="G1255">
            <v>3834</v>
          </cell>
          <cell r="H1255">
            <v>2794.9859999999999</v>
          </cell>
          <cell r="I1255">
            <v>100</v>
          </cell>
          <cell r="J1255">
            <v>5454400</v>
          </cell>
          <cell r="K1255" t="str">
            <v>TD03DJA04</v>
          </cell>
        </row>
        <row r="1256">
          <cell r="B1256" t="str">
            <v xml:space="preserve">     b.되메우기및다짐</v>
          </cell>
          <cell r="C1256" t="str">
            <v>(기계70%,인력30%)</v>
          </cell>
          <cell r="D1256">
            <v>1166</v>
          </cell>
          <cell r="E1256" t="str">
            <v>M3</v>
          </cell>
          <cell r="F1256">
            <v>2400</v>
          </cell>
          <cell r="G1256">
            <v>3331</v>
          </cell>
          <cell r="H1256">
            <v>2428.299</v>
          </cell>
          <cell r="I1256">
            <v>100</v>
          </cell>
          <cell r="J1256">
            <v>2798400</v>
          </cell>
          <cell r="K1256" t="str">
            <v>TD03SEF0</v>
          </cell>
        </row>
        <row r="1257">
          <cell r="B1257" t="str">
            <v xml:space="preserve">     c.뒷 채 움</v>
          </cell>
          <cell r="C1257" t="str">
            <v>(보조기층재)</v>
          </cell>
          <cell r="D1257">
            <v>2048</v>
          </cell>
          <cell r="E1257" t="str">
            <v>M3</v>
          </cell>
          <cell r="F1257">
            <v>23000</v>
          </cell>
          <cell r="G1257">
            <v>31443</v>
          </cell>
          <cell r="H1257">
            <v>22921.947</v>
          </cell>
          <cell r="I1257">
            <v>1000</v>
          </cell>
          <cell r="J1257">
            <v>47104000</v>
          </cell>
          <cell r="K1257" t="str">
            <v>SD15FDJ31</v>
          </cell>
        </row>
        <row r="1258">
          <cell r="B1258" t="str">
            <v xml:space="preserve">     d.앞 성 토</v>
          </cell>
          <cell r="C1258" t="str">
            <v>백호우0.7m3</v>
          </cell>
          <cell r="D1258">
            <v>1986</v>
          </cell>
          <cell r="E1258" t="str">
            <v>M3</v>
          </cell>
          <cell r="F1258">
            <v>510</v>
          </cell>
          <cell r="G1258">
            <v>703</v>
          </cell>
          <cell r="H1258">
            <v>512.48699999999997</v>
          </cell>
          <cell r="I1258">
            <v>10</v>
          </cell>
          <cell r="J1258">
            <v>1012860</v>
          </cell>
          <cell r="K1258" t="str">
            <v>TD04SEA02</v>
          </cell>
        </row>
        <row r="1259">
          <cell r="B1259" t="str">
            <v xml:space="preserve">  3.02강관파일</v>
          </cell>
          <cell r="D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</row>
        <row r="1260">
          <cell r="B1260" t="str">
            <v xml:space="preserve">     a.자재비</v>
          </cell>
          <cell r="C1260" t="str">
            <v>φ508.0x12.0㎜</v>
          </cell>
          <cell r="D1260">
            <v>1846</v>
          </cell>
          <cell r="E1260" t="str">
            <v>M</v>
          </cell>
          <cell r="F1260">
            <v>49000</v>
          </cell>
          <cell r="G1260">
            <v>67520</v>
          </cell>
          <cell r="H1260">
            <v>49222.080000000002</v>
          </cell>
          <cell r="I1260">
            <v>1000</v>
          </cell>
          <cell r="J1260">
            <v>90454000</v>
          </cell>
          <cell r="K1260" t="str">
            <v>MD0440609</v>
          </cell>
        </row>
        <row r="1261">
          <cell r="B1261" t="str">
            <v xml:space="preserve">     b.수직항</v>
          </cell>
          <cell r="C1261" t="str">
            <v>(φ508.0mm,t=12㎜ : ℓ=15m미만)</v>
          </cell>
          <cell r="D1261">
            <v>1706</v>
          </cell>
          <cell r="E1261" t="str">
            <v>M</v>
          </cell>
          <cell r="F1261">
            <v>5700</v>
          </cell>
          <cell r="G1261">
            <v>7794</v>
          </cell>
          <cell r="H1261">
            <v>5681.826</v>
          </cell>
          <cell r="I1261">
            <v>100</v>
          </cell>
          <cell r="J1261">
            <v>9724200</v>
          </cell>
          <cell r="K1261" t="str">
            <v>TD09B4SE02</v>
          </cell>
        </row>
        <row r="1262">
          <cell r="B1262" t="str">
            <v xml:space="preserve">     c.두부및선단보강</v>
          </cell>
          <cell r="C1262" t="str">
            <v>(φ508㎜,t=12mm)</v>
          </cell>
          <cell r="D1262">
            <v>206</v>
          </cell>
          <cell r="E1262" t="str">
            <v>본</v>
          </cell>
          <cell r="F1262">
            <v>201000</v>
          </cell>
          <cell r="G1262">
            <v>275167</v>
          </cell>
          <cell r="H1262">
            <v>200596.74299999999</v>
          </cell>
          <cell r="I1262">
            <v>1000</v>
          </cell>
          <cell r="J1262">
            <v>41406000</v>
          </cell>
          <cell r="K1262" t="str">
            <v>TD09C4SE1</v>
          </cell>
        </row>
        <row r="1263">
          <cell r="B1263" t="str">
            <v xml:space="preserve">  3.03거  푸  집</v>
          </cell>
          <cell r="D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</row>
        <row r="1264">
          <cell r="B1264" t="str">
            <v xml:space="preserve">     a.합판거푸집</v>
          </cell>
          <cell r="D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</row>
        <row r="1265">
          <cell r="B1265" t="str">
            <v xml:space="preserve">       -1.      ″</v>
          </cell>
          <cell r="C1265" t="str">
            <v>(3회, 0~ 7m)</v>
          </cell>
          <cell r="D1265">
            <v>668</v>
          </cell>
          <cell r="E1265" t="str">
            <v>M2</v>
          </cell>
          <cell r="F1265">
            <v>13000</v>
          </cell>
          <cell r="G1265">
            <v>18459</v>
          </cell>
          <cell r="H1265">
            <v>13456.610999999999</v>
          </cell>
          <cell r="I1265">
            <v>1000</v>
          </cell>
          <cell r="J1265">
            <v>8684000</v>
          </cell>
          <cell r="K1265" t="str">
            <v>SB12DJ307</v>
          </cell>
        </row>
        <row r="1266">
          <cell r="B1266" t="str">
            <v xml:space="preserve">       -2.      〃</v>
          </cell>
          <cell r="C1266" t="str">
            <v>(4회)</v>
          </cell>
          <cell r="D1266">
            <v>2011</v>
          </cell>
          <cell r="E1266" t="str">
            <v>M2</v>
          </cell>
          <cell r="F1266">
            <v>12000</v>
          </cell>
          <cell r="G1266">
            <v>15788</v>
          </cell>
          <cell r="H1266">
            <v>11509.451999999999</v>
          </cell>
          <cell r="I1266">
            <v>1000</v>
          </cell>
          <cell r="J1266">
            <v>24132000</v>
          </cell>
          <cell r="K1266" t="str">
            <v>SB12IS407</v>
          </cell>
        </row>
        <row r="1267">
          <cell r="B1267" t="str">
            <v xml:space="preserve">       -3.      〃</v>
          </cell>
          <cell r="C1267" t="str">
            <v>(6회)</v>
          </cell>
          <cell r="D1267">
            <v>35</v>
          </cell>
          <cell r="E1267" t="str">
            <v>M2</v>
          </cell>
          <cell r="F1267">
            <v>9400</v>
          </cell>
          <cell r="G1267">
            <v>12934</v>
          </cell>
          <cell r="H1267">
            <v>9428.8860000000004</v>
          </cell>
          <cell r="I1267">
            <v>100</v>
          </cell>
          <cell r="J1267">
            <v>329000</v>
          </cell>
          <cell r="K1267" t="str">
            <v>SB12IS607</v>
          </cell>
        </row>
        <row r="1268">
          <cell r="B1268" t="str">
            <v xml:space="preserve">     b.무늬거푸집</v>
          </cell>
          <cell r="C1268" t="str">
            <v>(합판4회+스치로폴)</v>
          </cell>
          <cell r="D1268">
            <v>625</v>
          </cell>
          <cell r="E1268" t="str">
            <v>M2</v>
          </cell>
          <cell r="F1268">
            <v>16000</v>
          </cell>
          <cell r="G1268">
            <v>22480</v>
          </cell>
          <cell r="H1268">
            <v>16387.919999999998</v>
          </cell>
          <cell r="I1268">
            <v>1000</v>
          </cell>
          <cell r="J1268">
            <v>10000000</v>
          </cell>
          <cell r="K1268" t="str">
            <v>SB15DJ071</v>
          </cell>
        </row>
        <row r="1269">
          <cell r="B1269" t="str">
            <v xml:space="preserve">  3.04강관비계</v>
          </cell>
          <cell r="D1269">
            <v>1</v>
          </cell>
          <cell r="E1269" t="str">
            <v>식</v>
          </cell>
          <cell r="F1269">
            <v>9920000</v>
          </cell>
          <cell r="G1269">
            <v>13604804</v>
          </cell>
          <cell r="H1269">
            <v>9917902.1160000004</v>
          </cell>
          <cell r="I1269">
            <v>10000</v>
          </cell>
          <cell r="J1269">
            <v>9920000</v>
          </cell>
          <cell r="K1269" t="str">
            <v>SB16ASF9</v>
          </cell>
        </row>
        <row r="1270">
          <cell r="B1270" t="str">
            <v xml:space="preserve">  3.05동 바 리</v>
          </cell>
          <cell r="D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</row>
        <row r="1271">
          <cell r="B1271" t="str">
            <v xml:space="preserve">     a.        "</v>
          </cell>
          <cell r="C1271" t="str">
            <v>(동바리:목재4회)</v>
          </cell>
          <cell r="D1271">
            <v>1</v>
          </cell>
          <cell r="E1271" t="str">
            <v>식</v>
          </cell>
          <cell r="F1271">
            <v>12000000</v>
          </cell>
          <cell r="G1271">
            <v>16425592</v>
          </cell>
          <cell r="H1271">
            <v>11974256.568</v>
          </cell>
          <cell r="I1271">
            <v>100000</v>
          </cell>
          <cell r="J1271">
            <v>12000000</v>
          </cell>
          <cell r="K1271" t="str">
            <v>SB17BIS55</v>
          </cell>
        </row>
        <row r="1272">
          <cell r="B1272" t="str">
            <v xml:space="preserve">     b.        "</v>
          </cell>
          <cell r="C1272" t="str">
            <v>(강관동바리)</v>
          </cell>
          <cell r="D1272">
            <v>1</v>
          </cell>
          <cell r="E1272" t="str">
            <v>식</v>
          </cell>
          <cell r="F1272">
            <v>3500000</v>
          </cell>
          <cell r="G1272">
            <v>4800787</v>
          </cell>
          <cell r="H1272">
            <v>3499773.7229999998</v>
          </cell>
          <cell r="I1272">
            <v>10000</v>
          </cell>
          <cell r="J1272">
            <v>3500000</v>
          </cell>
          <cell r="K1272" t="str">
            <v>TD12BSE25</v>
          </cell>
        </row>
        <row r="1273">
          <cell r="B1273" t="str">
            <v xml:space="preserve">  3.06철근가공조립</v>
          </cell>
          <cell r="D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</row>
        <row r="1274">
          <cell r="B1274" t="str">
            <v xml:space="preserve">     a.         ″</v>
          </cell>
          <cell r="C1274" t="str">
            <v>(보 통)</v>
          </cell>
          <cell r="D1274">
            <v>205.9</v>
          </cell>
          <cell r="E1274" t="str">
            <v>ton</v>
          </cell>
          <cell r="F1274">
            <v>266000</v>
          </cell>
          <cell r="G1274">
            <v>364731</v>
          </cell>
          <cell r="H1274">
            <v>265888.89899999998</v>
          </cell>
          <cell r="I1274">
            <v>1000</v>
          </cell>
          <cell r="J1274">
            <v>54769400</v>
          </cell>
          <cell r="K1274" t="str">
            <v>SB09SE02</v>
          </cell>
        </row>
        <row r="1275">
          <cell r="B1275" t="str">
            <v xml:space="preserve">     b.         ″</v>
          </cell>
          <cell r="C1275" t="str">
            <v>(복 잡)</v>
          </cell>
          <cell r="D1275">
            <v>48.351999999999997</v>
          </cell>
          <cell r="E1275" t="str">
            <v>ton</v>
          </cell>
          <cell r="F1275">
            <v>334000</v>
          </cell>
          <cell r="G1275">
            <v>457586</v>
          </cell>
          <cell r="H1275">
            <v>333580.19400000002</v>
          </cell>
          <cell r="I1275">
            <v>1000</v>
          </cell>
          <cell r="J1275">
            <v>16149568</v>
          </cell>
          <cell r="K1275" t="str">
            <v>SB09SE03</v>
          </cell>
        </row>
        <row r="1276">
          <cell r="B1276" t="str">
            <v xml:space="preserve">  3.07스페이샤설치</v>
          </cell>
          <cell r="D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</row>
        <row r="1277">
          <cell r="B1277" t="str">
            <v xml:space="preserve">     a.         ″</v>
          </cell>
          <cell r="C1277" t="str">
            <v>(수평)</v>
          </cell>
          <cell r="D1277">
            <v>1290</v>
          </cell>
          <cell r="E1277" t="str">
            <v>M2</v>
          </cell>
          <cell r="F1277">
            <v>15</v>
          </cell>
          <cell r="G1277">
            <v>21</v>
          </cell>
          <cell r="H1277">
            <v>15.308999999999999</v>
          </cell>
          <cell r="I1277">
            <v>1</v>
          </cell>
          <cell r="J1277">
            <v>19350</v>
          </cell>
          <cell r="K1277" t="str">
            <v>SD15EDJ1</v>
          </cell>
        </row>
        <row r="1278">
          <cell r="B1278" t="str">
            <v xml:space="preserve">     b.         ″</v>
          </cell>
          <cell r="C1278" t="str">
            <v>(수직)</v>
          </cell>
          <cell r="D1278">
            <v>641</v>
          </cell>
          <cell r="E1278" t="str">
            <v>M2</v>
          </cell>
          <cell r="F1278">
            <v>15</v>
          </cell>
          <cell r="G1278">
            <v>21</v>
          </cell>
          <cell r="H1278">
            <v>15.308999999999999</v>
          </cell>
          <cell r="I1278">
            <v>1</v>
          </cell>
          <cell r="J1278">
            <v>9615</v>
          </cell>
          <cell r="K1278" t="str">
            <v>SD15EDJ3</v>
          </cell>
        </row>
        <row r="1279">
          <cell r="B1279" t="str">
            <v xml:space="preserve">  3.08콘크리트타설공</v>
          </cell>
          <cell r="D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</row>
        <row r="1280">
          <cell r="B1280" t="str">
            <v xml:space="preserve">     a.펌프카</v>
          </cell>
          <cell r="C1280" t="str">
            <v>철근(25-270-12)</v>
          </cell>
          <cell r="D1280">
            <v>254</v>
          </cell>
          <cell r="E1280" t="str">
            <v>M3</v>
          </cell>
          <cell r="F1280">
            <v>44000</v>
          </cell>
          <cell r="G1280">
            <v>60581</v>
          </cell>
          <cell r="H1280">
            <v>44163.548999999999</v>
          </cell>
          <cell r="I1280">
            <v>1000</v>
          </cell>
          <cell r="J1280">
            <v>11176000</v>
          </cell>
          <cell r="K1280" t="str">
            <v>SB11IS11</v>
          </cell>
        </row>
        <row r="1281">
          <cell r="B1281" t="str">
            <v xml:space="preserve">     b.펌프카</v>
          </cell>
          <cell r="C1281" t="str">
            <v>철근(25-240-12)</v>
          </cell>
          <cell r="D1281">
            <v>1566</v>
          </cell>
          <cell r="E1281" t="str">
            <v>M3</v>
          </cell>
          <cell r="F1281">
            <v>39000</v>
          </cell>
          <cell r="G1281">
            <v>54140</v>
          </cell>
          <cell r="H1281">
            <v>39468.06</v>
          </cell>
          <cell r="I1281">
            <v>1000</v>
          </cell>
          <cell r="J1281">
            <v>61074000</v>
          </cell>
          <cell r="K1281" t="str">
            <v>SB11IS41</v>
          </cell>
        </row>
        <row r="1282">
          <cell r="B1282" t="str">
            <v xml:space="preserve">     c.콘크리트타설</v>
          </cell>
          <cell r="C1282" t="str">
            <v>무근(40-180-8)</v>
          </cell>
          <cell r="D1282">
            <v>7</v>
          </cell>
          <cell r="E1282" t="str">
            <v>M3</v>
          </cell>
          <cell r="F1282">
            <v>42000</v>
          </cell>
          <cell r="G1282">
            <v>57987</v>
          </cell>
          <cell r="H1282">
            <v>42272.523000000001</v>
          </cell>
          <cell r="I1282">
            <v>1000</v>
          </cell>
          <cell r="J1282">
            <v>294000</v>
          </cell>
          <cell r="K1282" t="str">
            <v>SB11IS74</v>
          </cell>
        </row>
        <row r="1283">
          <cell r="B1283" t="str">
            <v xml:space="preserve">     d.콘크리트타설</v>
          </cell>
          <cell r="C1283" t="str">
            <v>무근(40-160-8)</v>
          </cell>
          <cell r="D1283">
            <v>101</v>
          </cell>
          <cell r="E1283" t="str">
            <v>M3</v>
          </cell>
          <cell r="F1283">
            <v>41000</v>
          </cell>
          <cell r="G1283">
            <v>56901</v>
          </cell>
          <cell r="H1283">
            <v>41480.828999999998</v>
          </cell>
          <cell r="I1283">
            <v>1000</v>
          </cell>
          <cell r="J1283">
            <v>4141000</v>
          </cell>
          <cell r="K1283" t="str">
            <v>SB11IS85</v>
          </cell>
        </row>
        <row r="1284">
          <cell r="B1284" t="str">
            <v xml:space="preserve">  3.09표면처리</v>
          </cell>
          <cell r="D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</row>
        <row r="1285">
          <cell r="B1285" t="str">
            <v xml:space="preserve">     a.슬래브양생</v>
          </cell>
          <cell r="D1285">
            <v>780</v>
          </cell>
          <cell r="E1285" t="str">
            <v>M2</v>
          </cell>
          <cell r="F1285">
            <v>260</v>
          </cell>
          <cell r="G1285">
            <v>350</v>
          </cell>
          <cell r="H1285">
            <v>255.15</v>
          </cell>
          <cell r="I1285">
            <v>10</v>
          </cell>
          <cell r="J1285">
            <v>202800</v>
          </cell>
          <cell r="K1285" t="str">
            <v>TD17ASE1</v>
          </cell>
        </row>
        <row r="1286">
          <cell r="B1286" t="str">
            <v xml:space="preserve">     b.슬래브면고르기</v>
          </cell>
          <cell r="D1286">
            <v>780</v>
          </cell>
          <cell r="E1286" t="str">
            <v>M2</v>
          </cell>
          <cell r="F1286">
            <v>230</v>
          </cell>
          <cell r="G1286">
            <v>322</v>
          </cell>
          <cell r="H1286">
            <v>234.738</v>
          </cell>
          <cell r="I1286">
            <v>10</v>
          </cell>
          <cell r="J1286">
            <v>179400</v>
          </cell>
          <cell r="K1286" t="str">
            <v>TD17BDJ1</v>
          </cell>
        </row>
        <row r="1287">
          <cell r="B1287" t="str">
            <v xml:space="preserve">  3.10교면방수</v>
          </cell>
          <cell r="C1287" t="str">
            <v>(도막식)</v>
          </cell>
          <cell r="D1287">
            <v>780</v>
          </cell>
          <cell r="E1287" t="str">
            <v>M2</v>
          </cell>
          <cell r="F1287">
            <v>13000</v>
          </cell>
          <cell r="G1287">
            <v>18440</v>
          </cell>
          <cell r="H1287">
            <v>13442.76</v>
          </cell>
          <cell r="I1287">
            <v>1000</v>
          </cell>
          <cell r="J1287">
            <v>10140000</v>
          </cell>
          <cell r="K1287" t="str">
            <v>TD20ASE3</v>
          </cell>
        </row>
        <row r="1288">
          <cell r="B1288" t="str">
            <v xml:space="preserve">  3.11교좌장치</v>
          </cell>
          <cell r="D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</row>
        <row r="1289">
          <cell r="B1289" t="str">
            <v xml:space="preserve">     a.고 정 단</v>
          </cell>
          <cell r="C1289" t="str">
            <v>(Pot, 300ton)</v>
          </cell>
          <cell r="D1289">
            <v>2</v>
          </cell>
          <cell r="E1289" t="str">
            <v>조</v>
          </cell>
          <cell r="F1289">
            <v>631000</v>
          </cell>
          <cell r="G1289">
            <v>865972</v>
          </cell>
          <cell r="H1289">
            <v>631293.58799999999</v>
          </cell>
          <cell r="I1289">
            <v>1000</v>
          </cell>
          <cell r="J1289">
            <v>1262000</v>
          </cell>
          <cell r="K1289" t="str">
            <v>TD18SDP300</v>
          </cell>
        </row>
        <row r="1290">
          <cell r="B1290" t="str">
            <v xml:space="preserve">     b.일 방 향</v>
          </cell>
          <cell r="C1290" t="str">
            <v>(Pot, 300ton)</v>
          </cell>
          <cell r="D1290">
            <v>4</v>
          </cell>
          <cell r="E1290" t="str">
            <v>조</v>
          </cell>
          <cell r="F1290">
            <v>1000000</v>
          </cell>
          <cell r="G1290">
            <v>1375972</v>
          </cell>
          <cell r="H1290">
            <v>1003083.588</v>
          </cell>
          <cell r="I1290">
            <v>10000</v>
          </cell>
          <cell r="J1290">
            <v>4000000</v>
          </cell>
          <cell r="K1290" t="str">
            <v>TD18SDP301</v>
          </cell>
        </row>
        <row r="1291">
          <cell r="B1291" t="str">
            <v xml:space="preserve">     c.양 방 향</v>
          </cell>
          <cell r="C1291" t="str">
            <v>(Pot, 300ton)</v>
          </cell>
          <cell r="D1291">
            <v>2</v>
          </cell>
          <cell r="E1291" t="str">
            <v>조</v>
          </cell>
          <cell r="F1291">
            <v>722000</v>
          </cell>
          <cell r="G1291">
            <v>990972</v>
          </cell>
          <cell r="H1291">
            <v>722418.58799999999</v>
          </cell>
          <cell r="I1291">
            <v>1000</v>
          </cell>
          <cell r="J1291">
            <v>1444000</v>
          </cell>
          <cell r="K1291" t="str">
            <v>TD18SDP302</v>
          </cell>
        </row>
        <row r="1292">
          <cell r="B1292" t="str">
            <v xml:space="preserve">  3.12신축이음</v>
          </cell>
          <cell r="D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</row>
        <row r="1293">
          <cell r="B1293" t="str">
            <v xml:space="preserve">     a.        ″</v>
          </cell>
          <cell r="C1293" t="str">
            <v>(No. 35)</v>
          </cell>
          <cell r="D1293">
            <v>20</v>
          </cell>
          <cell r="E1293" t="str">
            <v>M</v>
          </cell>
          <cell r="F1293">
            <v>141000</v>
          </cell>
          <cell r="G1293">
            <v>192767</v>
          </cell>
          <cell r="H1293">
            <v>140527.14300000001</v>
          </cell>
          <cell r="I1293">
            <v>1000</v>
          </cell>
          <cell r="J1293">
            <v>2820000</v>
          </cell>
          <cell r="K1293" t="str">
            <v>TD19ADJ05</v>
          </cell>
        </row>
        <row r="1294">
          <cell r="B1294" t="str">
            <v xml:space="preserve">     b.        ″</v>
          </cell>
          <cell r="C1294" t="str">
            <v>(No. 80)</v>
          </cell>
          <cell r="D1294">
            <v>20</v>
          </cell>
          <cell r="E1294" t="str">
            <v>M</v>
          </cell>
          <cell r="F1294">
            <v>365000</v>
          </cell>
          <cell r="G1294">
            <v>500767</v>
          </cell>
          <cell r="H1294">
            <v>365059.14299999998</v>
          </cell>
          <cell r="I1294">
            <v>1000</v>
          </cell>
          <cell r="J1294">
            <v>7300000</v>
          </cell>
          <cell r="K1294" t="str">
            <v>TD19ADJ08</v>
          </cell>
        </row>
        <row r="1295">
          <cell r="B1295" t="str">
            <v xml:space="preserve">  3.13다웰바설치</v>
          </cell>
          <cell r="C1295" t="str">
            <v>D=25, ℓ=600mm</v>
          </cell>
          <cell r="D1295">
            <v>104</v>
          </cell>
          <cell r="E1295" t="str">
            <v>개</v>
          </cell>
          <cell r="F1295">
            <v>2100</v>
          </cell>
          <cell r="G1295">
            <v>2919</v>
          </cell>
          <cell r="H1295">
            <v>2127.951</v>
          </cell>
          <cell r="I1295">
            <v>100</v>
          </cell>
          <cell r="J1295">
            <v>218400</v>
          </cell>
          <cell r="K1295" t="str">
            <v>TD21ADJ1</v>
          </cell>
        </row>
        <row r="1296">
          <cell r="B1296" t="str">
            <v xml:space="preserve">  3.14무수축몰 탈</v>
          </cell>
          <cell r="D1296">
            <v>0.28000000000000003</v>
          </cell>
          <cell r="E1296" t="str">
            <v>M3</v>
          </cell>
          <cell r="F1296">
            <v>55000</v>
          </cell>
          <cell r="G1296">
            <v>76101</v>
          </cell>
          <cell r="H1296">
            <v>55477.629000000001</v>
          </cell>
          <cell r="I1296">
            <v>1000</v>
          </cell>
          <cell r="J1296">
            <v>15400</v>
          </cell>
          <cell r="K1296" t="str">
            <v>TD22ADJ1</v>
          </cell>
        </row>
        <row r="1297">
          <cell r="B1297" t="str">
            <v xml:space="preserve">  3.15무수축콘크리트</v>
          </cell>
          <cell r="D1297">
            <v>5.3220000000000001</v>
          </cell>
          <cell r="E1297" t="str">
            <v>M3</v>
          </cell>
          <cell r="F1297">
            <v>123000</v>
          </cell>
          <cell r="G1297">
            <v>169050</v>
          </cell>
          <cell r="H1297">
            <v>123237.45</v>
          </cell>
          <cell r="I1297">
            <v>1000</v>
          </cell>
          <cell r="J1297">
            <v>654606</v>
          </cell>
          <cell r="K1297" t="str">
            <v>TD22BDJ1</v>
          </cell>
        </row>
        <row r="1298">
          <cell r="B1298" t="str">
            <v xml:space="preserve">  3.16교면배수시설공</v>
          </cell>
          <cell r="C1298" t="str">
            <v>육교용</v>
          </cell>
          <cell r="D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</row>
        <row r="1299">
          <cell r="B1299" t="str">
            <v xml:space="preserve">     a.교면집수구</v>
          </cell>
          <cell r="C1299" t="str">
            <v>주철</v>
          </cell>
          <cell r="D1299">
            <v>6</v>
          </cell>
          <cell r="E1299" t="str">
            <v>개</v>
          </cell>
          <cell r="F1299">
            <v>59000</v>
          </cell>
          <cell r="G1299">
            <v>80534</v>
          </cell>
          <cell r="H1299">
            <v>58709.286</v>
          </cell>
          <cell r="I1299">
            <v>1000</v>
          </cell>
          <cell r="J1299">
            <v>354000</v>
          </cell>
          <cell r="K1299" t="str">
            <v>TD23SE03</v>
          </cell>
        </row>
        <row r="1300">
          <cell r="B1300" t="str">
            <v xml:space="preserve">     b.연결집수거</v>
          </cell>
          <cell r="C1300" t="str">
            <v>스텐레스</v>
          </cell>
          <cell r="D1300">
            <v>6</v>
          </cell>
          <cell r="E1300" t="str">
            <v>개</v>
          </cell>
          <cell r="F1300">
            <v>78000</v>
          </cell>
          <cell r="G1300">
            <v>107304</v>
          </cell>
          <cell r="H1300">
            <v>78224.615999999995</v>
          </cell>
          <cell r="I1300">
            <v>1000</v>
          </cell>
          <cell r="J1300">
            <v>468000</v>
          </cell>
          <cell r="K1300" t="str">
            <v>TD23SE04</v>
          </cell>
        </row>
        <row r="1301">
          <cell r="B1301" t="str">
            <v xml:space="preserve">     c.직     관</v>
          </cell>
          <cell r="C1301" t="str">
            <v>스텐레스,□150×150</v>
          </cell>
          <cell r="D1301">
            <v>90</v>
          </cell>
          <cell r="E1301" t="str">
            <v>M</v>
          </cell>
          <cell r="F1301">
            <v>53000</v>
          </cell>
          <cell r="G1301">
            <v>72650</v>
          </cell>
          <cell r="H1301">
            <v>52961.85</v>
          </cell>
          <cell r="I1301">
            <v>1000</v>
          </cell>
          <cell r="J1301">
            <v>4770000</v>
          </cell>
          <cell r="K1301" t="str">
            <v>TD23SE05</v>
          </cell>
        </row>
        <row r="1302">
          <cell r="B1302" t="str">
            <v xml:space="preserve">     d.곡     관</v>
          </cell>
          <cell r="C1302" t="str">
            <v>(스텐레스,□150x150)</v>
          </cell>
          <cell r="D1302">
            <v>6</v>
          </cell>
          <cell r="E1302" t="str">
            <v>개</v>
          </cell>
          <cell r="F1302">
            <v>21000</v>
          </cell>
          <cell r="G1302">
            <v>28235</v>
          </cell>
          <cell r="H1302">
            <v>20583.314999999999</v>
          </cell>
          <cell r="I1302">
            <v>1000</v>
          </cell>
          <cell r="J1302">
            <v>126000</v>
          </cell>
          <cell r="K1302" t="str">
            <v>TD23SE06</v>
          </cell>
        </row>
        <row r="1303">
          <cell r="B1303" t="str">
            <v xml:space="preserve">     d.연 결  부</v>
          </cell>
          <cell r="C1303" t="str">
            <v>스텐레스</v>
          </cell>
          <cell r="D1303">
            <v>92</v>
          </cell>
          <cell r="E1303" t="str">
            <v>개소</v>
          </cell>
          <cell r="F1303">
            <v>18000</v>
          </cell>
          <cell r="G1303">
            <v>25061</v>
          </cell>
          <cell r="H1303">
            <v>18269.469000000001</v>
          </cell>
          <cell r="I1303">
            <v>1000</v>
          </cell>
          <cell r="J1303">
            <v>1656000</v>
          </cell>
          <cell r="K1303" t="str">
            <v>TD23SE07</v>
          </cell>
        </row>
        <row r="1304">
          <cell r="B1304" t="str">
            <v xml:space="preserve">  3.17교량명판공</v>
          </cell>
          <cell r="D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</row>
        <row r="1305">
          <cell r="B1305" t="str">
            <v xml:space="preserve">     a.교 명 주</v>
          </cell>
          <cell r="C1305" t="str">
            <v>(화강석,600×600×1250mm)</v>
          </cell>
          <cell r="D1305">
            <v>4</v>
          </cell>
          <cell r="E1305" t="str">
            <v>개소</v>
          </cell>
          <cell r="F1305">
            <v>864000</v>
          </cell>
          <cell r="G1305">
            <v>1184775</v>
          </cell>
          <cell r="H1305">
            <v>863700.97499999998</v>
          </cell>
          <cell r="I1305">
            <v>1000</v>
          </cell>
          <cell r="J1305">
            <v>3456000</v>
          </cell>
          <cell r="K1305" t="str">
            <v>TD24ADJ1</v>
          </cell>
        </row>
        <row r="1306">
          <cell r="B1306" t="str">
            <v xml:space="preserve">     b.교 명 판</v>
          </cell>
          <cell r="C1306" t="str">
            <v>(황동,450×200×10㎜)</v>
          </cell>
          <cell r="D1306">
            <v>2</v>
          </cell>
          <cell r="E1306" t="str">
            <v>개</v>
          </cell>
          <cell r="F1306">
            <v>60000</v>
          </cell>
          <cell r="G1306">
            <v>82022</v>
          </cell>
          <cell r="H1306">
            <v>59794.038</v>
          </cell>
          <cell r="I1306">
            <v>1000</v>
          </cell>
          <cell r="J1306">
            <v>120000</v>
          </cell>
          <cell r="K1306" t="str">
            <v>TD24BDJ1</v>
          </cell>
        </row>
        <row r="1307">
          <cell r="B1307" t="str">
            <v xml:space="preserve">     c.설 명 판</v>
          </cell>
          <cell r="C1307" t="str">
            <v>(황동,350×250×10㎜)</v>
          </cell>
          <cell r="D1307">
            <v>2</v>
          </cell>
          <cell r="E1307" t="str">
            <v>개</v>
          </cell>
          <cell r="F1307">
            <v>106000</v>
          </cell>
          <cell r="G1307">
            <v>145782</v>
          </cell>
          <cell r="H1307">
            <v>106275.07799999999</v>
          </cell>
          <cell r="I1307">
            <v>1000</v>
          </cell>
          <cell r="J1307">
            <v>212000</v>
          </cell>
          <cell r="K1307" t="str">
            <v>TD24CDJ1</v>
          </cell>
        </row>
        <row r="1308">
          <cell r="B1308" t="str">
            <v xml:space="preserve">  3.18보호 블록</v>
          </cell>
          <cell r="C1308" t="str">
            <v>(400x400x100㎜)</v>
          </cell>
          <cell r="D1308">
            <v>309</v>
          </cell>
          <cell r="E1308" t="str">
            <v>M2</v>
          </cell>
          <cell r="F1308">
            <v>16000</v>
          </cell>
          <cell r="G1308">
            <v>21726</v>
          </cell>
          <cell r="H1308">
            <v>15838.253999999999</v>
          </cell>
          <cell r="I1308">
            <v>1000</v>
          </cell>
          <cell r="J1308">
            <v>4944000</v>
          </cell>
          <cell r="K1308" t="str">
            <v>TD25B0SE1</v>
          </cell>
        </row>
        <row r="1309">
          <cell r="B1309" t="str">
            <v xml:space="preserve">  3.19T.B.M설치</v>
          </cell>
          <cell r="D1309">
            <v>1</v>
          </cell>
          <cell r="E1309" t="str">
            <v>개</v>
          </cell>
          <cell r="F1309">
            <v>15000</v>
          </cell>
          <cell r="G1309">
            <v>20475</v>
          </cell>
          <cell r="H1309">
            <v>14926.275</v>
          </cell>
          <cell r="I1309">
            <v>1000</v>
          </cell>
          <cell r="J1309">
            <v>15000</v>
          </cell>
          <cell r="K1309" t="str">
            <v>TD26SE1</v>
          </cell>
        </row>
        <row r="1310">
          <cell r="B1310" t="str">
            <v xml:space="preserve">  3.20낙하물 방지공</v>
          </cell>
          <cell r="D1310">
            <v>919</v>
          </cell>
          <cell r="E1310" t="str">
            <v>M2</v>
          </cell>
          <cell r="F1310">
            <v>2200</v>
          </cell>
          <cell r="G1310">
            <v>3067</v>
          </cell>
          <cell r="H1310">
            <v>2235.8429999999998</v>
          </cell>
          <cell r="I1310">
            <v>100</v>
          </cell>
          <cell r="J1310">
            <v>2021800</v>
          </cell>
          <cell r="K1310" t="str">
            <v>TD55SE1</v>
          </cell>
        </row>
        <row r="1311">
          <cell r="B1311" t="str">
            <v xml:space="preserve">  3.21난간및전선관설치</v>
          </cell>
          <cell r="D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</row>
        <row r="1312">
          <cell r="B1312" t="str">
            <v xml:space="preserve">     a.난    간</v>
          </cell>
          <cell r="C1312" t="str">
            <v>(알미늄)</v>
          </cell>
          <cell r="D1312">
            <v>102</v>
          </cell>
          <cell r="E1312" t="str">
            <v>M</v>
          </cell>
          <cell r="F1312">
            <v>103000</v>
          </cell>
          <cell r="G1312">
            <v>140800</v>
          </cell>
          <cell r="H1312">
            <v>102643.2</v>
          </cell>
          <cell r="I1312">
            <v>1000</v>
          </cell>
          <cell r="J1312">
            <v>10506000</v>
          </cell>
          <cell r="K1312" t="str">
            <v>TD30ASE04</v>
          </cell>
        </row>
        <row r="1313">
          <cell r="B1313" t="str">
            <v xml:space="preserve">     b.전 선 관</v>
          </cell>
          <cell r="C1313" t="str">
            <v>강관 φ100mm</v>
          </cell>
          <cell r="D1313">
            <v>204</v>
          </cell>
          <cell r="E1313" t="str">
            <v>M</v>
          </cell>
          <cell r="F1313">
            <v>3700</v>
          </cell>
          <cell r="G1313">
            <v>5017</v>
          </cell>
          <cell r="H1313">
            <v>3657.393</v>
          </cell>
          <cell r="I1313">
            <v>100</v>
          </cell>
          <cell r="J1313">
            <v>754800</v>
          </cell>
          <cell r="K1313" t="str">
            <v>TD30BDJ10</v>
          </cell>
        </row>
        <row r="1314">
          <cell r="B1314" t="str">
            <v xml:space="preserve">  3.22강    교</v>
          </cell>
          <cell r="D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</row>
        <row r="1315">
          <cell r="B1315" t="str">
            <v xml:space="preserve">     a.강교제작</v>
          </cell>
          <cell r="D1315">
            <v>275.084</v>
          </cell>
          <cell r="E1315" t="str">
            <v>ton</v>
          </cell>
          <cell r="F1315">
            <v>1410000</v>
          </cell>
          <cell r="G1315">
            <v>1929484</v>
          </cell>
          <cell r="H1315">
            <v>1406593.8359999999</v>
          </cell>
          <cell r="I1315">
            <v>10000</v>
          </cell>
          <cell r="J1315">
            <v>387868440</v>
          </cell>
          <cell r="K1315" t="str">
            <v>TD35DJD1</v>
          </cell>
        </row>
        <row r="1316">
          <cell r="B1316" t="str">
            <v xml:space="preserve">     b.강교운반</v>
          </cell>
          <cell r="D1316">
            <v>275.084</v>
          </cell>
          <cell r="E1316" t="str">
            <v>ton</v>
          </cell>
          <cell r="F1316">
            <v>52000</v>
          </cell>
          <cell r="G1316">
            <v>71649</v>
          </cell>
          <cell r="H1316">
            <v>52232.120999999999</v>
          </cell>
          <cell r="I1316">
            <v>1000</v>
          </cell>
          <cell r="J1316">
            <v>14304368</v>
          </cell>
          <cell r="K1316" t="str">
            <v>TD35DJD2</v>
          </cell>
        </row>
        <row r="1317">
          <cell r="B1317" t="str">
            <v xml:space="preserve">     c.강교가설</v>
          </cell>
          <cell r="D1317">
            <v>275.084</v>
          </cell>
          <cell r="E1317" t="str">
            <v>ton</v>
          </cell>
          <cell r="F1317">
            <v>176000</v>
          </cell>
          <cell r="G1317">
            <v>240743</v>
          </cell>
          <cell r="H1317">
            <v>175501.647</v>
          </cell>
          <cell r="I1317">
            <v>1000</v>
          </cell>
          <cell r="J1317">
            <v>48414784</v>
          </cell>
          <cell r="K1317" t="str">
            <v>TD35DJD3</v>
          </cell>
        </row>
        <row r="1318">
          <cell r="B1318" t="str">
            <v xml:space="preserve">     d.강교도장</v>
          </cell>
          <cell r="D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</row>
        <row r="1319">
          <cell r="B1319" t="str">
            <v xml:space="preserve">       -1.내부도장</v>
          </cell>
          <cell r="C1319" t="str">
            <v>공장</v>
          </cell>
          <cell r="D1319">
            <v>2674</v>
          </cell>
          <cell r="E1319" t="str">
            <v>M2</v>
          </cell>
          <cell r="F1319">
            <v>8100</v>
          </cell>
          <cell r="G1319">
            <v>11148</v>
          </cell>
          <cell r="H1319">
            <v>8126.8919999999998</v>
          </cell>
          <cell r="I1319">
            <v>100</v>
          </cell>
          <cell r="J1319">
            <v>21659400</v>
          </cell>
          <cell r="K1319" t="str">
            <v>TD36DJ1</v>
          </cell>
        </row>
        <row r="1320">
          <cell r="B1320" t="str">
            <v xml:space="preserve">       -2.외부포장면도장</v>
          </cell>
          <cell r="C1320" t="str">
            <v>공장</v>
          </cell>
          <cell r="D1320">
            <v>449</v>
          </cell>
          <cell r="E1320" t="str">
            <v>M2</v>
          </cell>
          <cell r="F1320">
            <v>6600</v>
          </cell>
          <cell r="G1320">
            <v>9073</v>
          </cell>
          <cell r="H1320">
            <v>6614.2169999999996</v>
          </cell>
          <cell r="I1320">
            <v>100</v>
          </cell>
          <cell r="J1320">
            <v>2963400</v>
          </cell>
          <cell r="K1320" t="str">
            <v>TD36DJ6</v>
          </cell>
        </row>
        <row r="1321">
          <cell r="B1321" t="str">
            <v xml:space="preserve">       -3.연결판도장</v>
          </cell>
          <cell r="C1321" t="str">
            <v>공장</v>
          </cell>
          <cell r="D1321">
            <v>284</v>
          </cell>
          <cell r="E1321" t="str">
            <v>M2</v>
          </cell>
          <cell r="F1321">
            <v>5600</v>
          </cell>
          <cell r="G1321">
            <v>7646</v>
          </cell>
          <cell r="H1321">
            <v>5573.9340000000002</v>
          </cell>
          <cell r="I1321">
            <v>100</v>
          </cell>
          <cell r="J1321">
            <v>1590400</v>
          </cell>
          <cell r="K1321" t="str">
            <v>TD36DJ2</v>
          </cell>
        </row>
        <row r="1322">
          <cell r="B1322" t="str">
            <v xml:space="preserve">       -4.외부도장</v>
          </cell>
          <cell r="C1322" t="str">
            <v>공장</v>
          </cell>
          <cell r="D1322">
            <v>1351</v>
          </cell>
          <cell r="E1322" t="str">
            <v>M2</v>
          </cell>
          <cell r="F1322">
            <v>9700</v>
          </cell>
          <cell r="G1322">
            <v>13262</v>
          </cell>
          <cell r="H1322">
            <v>9667.9979999999996</v>
          </cell>
          <cell r="I1322">
            <v>100</v>
          </cell>
          <cell r="J1322">
            <v>13104700</v>
          </cell>
          <cell r="K1322" t="str">
            <v>TD36DJ4</v>
          </cell>
        </row>
        <row r="1323">
          <cell r="B1323" t="str">
            <v xml:space="preserve">       -5.외부도장</v>
          </cell>
          <cell r="C1323" t="str">
            <v>현장</v>
          </cell>
          <cell r="D1323">
            <v>1351</v>
          </cell>
          <cell r="E1323" t="str">
            <v>M2</v>
          </cell>
          <cell r="F1323">
            <v>3100</v>
          </cell>
          <cell r="G1323">
            <v>4208</v>
          </cell>
          <cell r="H1323">
            <v>3067.6320000000001</v>
          </cell>
          <cell r="I1323">
            <v>100</v>
          </cell>
          <cell r="J1323">
            <v>4188100</v>
          </cell>
          <cell r="K1323" t="str">
            <v>TD36DJ5</v>
          </cell>
        </row>
        <row r="1324">
          <cell r="B1324" t="str">
            <v xml:space="preserve">       -6.내부볼트및연결판도장</v>
          </cell>
          <cell r="C1324" t="str">
            <v>현장</v>
          </cell>
          <cell r="D1324">
            <v>93</v>
          </cell>
          <cell r="E1324" t="str">
            <v>M2</v>
          </cell>
          <cell r="F1324">
            <v>5100</v>
          </cell>
          <cell r="G1324">
            <v>7058</v>
          </cell>
          <cell r="H1324">
            <v>5145.2820000000002</v>
          </cell>
          <cell r="I1324">
            <v>100</v>
          </cell>
          <cell r="J1324">
            <v>474300</v>
          </cell>
          <cell r="K1324" t="str">
            <v>TD36DJ3</v>
          </cell>
        </row>
        <row r="1325">
          <cell r="B1325" t="str">
            <v xml:space="preserve">       -7.외부볼트및연결판도장</v>
          </cell>
          <cell r="C1325" t="str">
            <v>현장</v>
          </cell>
          <cell r="D1325">
            <v>119</v>
          </cell>
          <cell r="E1325" t="str">
            <v>M2</v>
          </cell>
          <cell r="F1325">
            <v>6200</v>
          </cell>
          <cell r="G1325">
            <v>8491</v>
          </cell>
          <cell r="H1325">
            <v>6189.9389999999994</v>
          </cell>
          <cell r="I1325">
            <v>100</v>
          </cell>
          <cell r="J1325">
            <v>737800</v>
          </cell>
          <cell r="K1325" t="str">
            <v>TD36DJ7</v>
          </cell>
        </row>
        <row r="1326">
          <cell r="B1326" t="str">
            <v xml:space="preserve">       -8.강교방사선투과검사</v>
          </cell>
          <cell r="D1326">
            <v>1</v>
          </cell>
          <cell r="E1326" t="str">
            <v>식</v>
          </cell>
          <cell r="F1326">
            <v>67000000</v>
          </cell>
          <cell r="G1326">
            <v>91868003</v>
          </cell>
          <cell r="H1326">
            <v>66971774.186999999</v>
          </cell>
          <cell r="I1326">
            <v>100000</v>
          </cell>
          <cell r="J1326">
            <v>67000000</v>
          </cell>
          <cell r="K1326" t="str">
            <v>TD36XDJ01</v>
          </cell>
        </row>
        <row r="1327">
          <cell r="B1327" t="str">
            <v xml:space="preserve">  3.23옹벽배수시설</v>
          </cell>
          <cell r="D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</row>
        <row r="1328">
          <cell r="B1328" t="str">
            <v xml:space="preserve">     a.PVC PIPE</v>
          </cell>
          <cell r="C1328" t="str">
            <v>(φ100mm)</v>
          </cell>
          <cell r="D1328">
            <v>6</v>
          </cell>
          <cell r="E1328" t="str">
            <v>M</v>
          </cell>
          <cell r="F1328">
            <v>3700</v>
          </cell>
          <cell r="G1328">
            <v>5017</v>
          </cell>
          <cell r="H1328">
            <v>3657.393</v>
          </cell>
          <cell r="I1328">
            <v>100</v>
          </cell>
          <cell r="J1328">
            <v>22200</v>
          </cell>
          <cell r="K1328" t="str">
            <v>SD15DSE10</v>
          </cell>
        </row>
        <row r="1329">
          <cell r="B1329" t="str">
            <v xml:space="preserve">     b.DRAIN BOARD</v>
          </cell>
          <cell r="D1329">
            <v>130</v>
          </cell>
          <cell r="E1329" t="str">
            <v>M2</v>
          </cell>
          <cell r="F1329">
            <v>470</v>
          </cell>
          <cell r="G1329">
            <v>639</v>
          </cell>
          <cell r="H1329">
            <v>465.83099999999996</v>
          </cell>
          <cell r="I1329">
            <v>10</v>
          </cell>
          <cell r="J1329">
            <v>61100</v>
          </cell>
          <cell r="K1329" t="str">
            <v>TD20ADJ2</v>
          </cell>
        </row>
        <row r="1330">
          <cell r="B1330" t="str">
            <v xml:space="preserve">     c.부 직 포</v>
          </cell>
          <cell r="D1330">
            <v>130</v>
          </cell>
          <cell r="E1330" t="str">
            <v>M2</v>
          </cell>
          <cell r="F1330">
            <v>700</v>
          </cell>
          <cell r="G1330">
            <v>966</v>
          </cell>
          <cell r="H1330">
            <v>704.21399999999994</v>
          </cell>
          <cell r="I1330">
            <v>10</v>
          </cell>
          <cell r="J1330">
            <v>91000</v>
          </cell>
          <cell r="K1330" t="str">
            <v>SD15PSE1</v>
          </cell>
        </row>
        <row r="1331">
          <cell r="B1331" t="str">
            <v xml:space="preserve">  3.24시공이음</v>
          </cell>
          <cell r="D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</row>
        <row r="1332">
          <cell r="B1332" t="str">
            <v xml:space="preserve">     a.스치로폴</v>
          </cell>
          <cell r="C1332" t="str">
            <v>(t=10mm)</v>
          </cell>
          <cell r="D1332">
            <v>79</v>
          </cell>
          <cell r="E1332" t="str">
            <v>M2</v>
          </cell>
          <cell r="F1332">
            <v>680</v>
          </cell>
          <cell r="G1332">
            <v>926</v>
          </cell>
          <cell r="H1332">
            <v>675.05399999999997</v>
          </cell>
          <cell r="I1332">
            <v>10</v>
          </cell>
          <cell r="J1332">
            <v>53720</v>
          </cell>
          <cell r="K1332" t="str">
            <v>TD13BSE01</v>
          </cell>
        </row>
        <row r="1333">
          <cell r="B1333" t="str">
            <v xml:space="preserve">     b.스치로폴</v>
          </cell>
          <cell r="C1333" t="str">
            <v>(t=20mm)</v>
          </cell>
          <cell r="D1333">
            <v>27</v>
          </cell>
          <cell r="E1333" t="str">
            <v>M2</v>
          </cell>
          <cell r="F1333">
            <v>1400</v>
          </cell>
          <cell r="G1333">
            <v>1853</v>
          </cell>
          <cell r="H1333">
            <v>1350.837</v>
          </cell>
          <cell r="I1333">
            <v>100</v>
          </cell>
          <cell r="J1333">
            <v>37800</v>
          </cell>
          <cell r="K1333" t="str">
            <v>TD13BSE02</v>
          </cell>
        </row>
        <row r="1334">
          <cell r="B1334" t="str">
            <v>P.남이2교</v>
          </cell>
          <cell r="D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321377968</v>
          </cell>
        </row>
        <row r="1335">
          <cell r="B1335" t="str">
            <v xml:space="preserve">  3.01구조물터파기</v>
          </cell>
          <cell r="D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</row>
        <row r="1336">
          <cell r="B1336" t="str">
            <v xml:space="preserve">     a.육상토사</v>
          </cell>
          <cell r="C1336" t="str">
            <v>(0 ~ 4m)</v>
          </cell>
          <cell r="D1336">
            <v>1729</v>
          </cell>
          <cell r="E1336" t="str">
            <v>M3</v>
          </cell>
          <cell r="F1336">
            <v>2800</v>
          </cell>
          <cell r="G1336">
            <v>3834</v>
          </cell>
          <cell r="H1336">
            <v>2794.9859999999999</v>
          </cell>
          <cell r="I1336">
            <v>100</v>
          </cell>
          <cell r="J1336">
            <v>4841200</v>
          </cell>
          <cell r="K1336" t="str">
            <v>TD03DJA04</v>
          </cell>
        </row>
        <row r="1337">
          <cell r="B1337" t="str">
            <v xml:space="preserve">     b.되메우기및다짐</v>
          </cell>
          <cell r="C1337" t="str">
            <v>(기계70%,인력30%)</v>
          </cell>
          <cell r="D1337">
            <v>1134</v>
          </cell>
          <cell r="E1337" t="str">
            <v>M3</v>
          </cell>
          <cell r="F1337">
            <v>2400</v>
          </cell>
          <cell r="G1337">
            <v>3331</v>
          </cell>
          <cell r="H1337">
            <v>2428.299</v>
          </cell>
          <cell r="I1337">
            <v>100</v>
          </cell>
          <cell r="J1337">
            <v>2721600</v>
          </cell>
          <cell r="K1337" t="str">
            <v>TD03SEF0</v>
          </cell>
        </row>
        <row r="1338">
          <cell r="B1338" t="str">
            <v xml:space="preserve">     c.뒷채움</v>
          </cell>
          <cell r="C1338" t="str">
            <v>(보조기층재)</v>
          </cell>
          <cell r="D1338">
            <v>2401</v>
          </cell>
          <cell r="E1338" t="str">
            <v>M3</v>
          </cell>
          <cell r="F1338">
            <v>23000</v>
          </cell>
          <cell r="G1338">
            <v>31443</v>
          </cell>
          <cell r="H1338">
            <v>22921.947</v>
          </cell>
          <cell r="I1338">
            <v>1000</v>
          </cell>
          <cell r="J1338">
            <v>55223000</v>
          </cell>
          <cell r="K1338" t="str">
            <v>SD15FDJ31</v>
          </cell>
        </row>
        <row r="1339">
          <cell r="B1339" t="str">
            <v xml:space="preserve">  3.02거 푸  집</v>
          </cell>
          <cell r="D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</row>
        <row r="1340">
          <cell r="B1340" t="str">
            <v xml:space="preserve">     a.합판거푸집</v>
          </cell>
          <cell r="D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</row>
        <row r="1341">
          <cell r="B1341" t="str">
            <v xml:space="preserve">       -1.      ″</v>
          </cell>
          <cell r="C1341" t="str">
            <v>(3회, 0~ 7m)</v>
          </cell>
          <cell r="D1341">
            <v>765</v>
          </cell>
          <cell r="E1341" t="str">
            <v>M2</v>
          </cell>
          <cell r="F1341">
            <v>13000</v>
          </cell>
          <cell r="G1341">
            <v>18459</v>
          </cell>
          <cell r="H1341">
            <v>13456.610999999999</v>
          </cell>
          <cell r="I1341">
            <v>1000</v>
          </cell>
          <cell r="J1341">
            <v>9945000</v>
          </cell>
          <cell r="K1341" t="str">
            <v>SB12DJ307</v>
          </cell>
        </row>
        <row r="1342">
          <cell r="B1342" t="str">
            <v xml:space="preserve">       -2.      ″</v>
          </cell>
          <cell r="C1342" t="str">
            <v>(3회, 7~10m)</v>
          </cell>
          <cell r="D1342">
            <v>713</v>
          </cell>
          <cell r="E1342" t="str">
            <v>M2</v>
          </cell>
          <cell r="F1342">
            <v>14000</v>
          </cell>
          <cell r="G1342">
            <v>19769</v>
          </cell>
          <cell r="H1342">
            <v>14411.600999999999</v>
          </cell>
          <cell r="I1342">
            <v>1000</v>
          </cell>
          <cell r="J1342">
            <v>9982000</v>
          </cell>
          <cell r="K1342" t="str">
            <v>SB12DJ310</v>
          </cell>
        </row>
        <row r="1343">
          <cell r="B1343" t="str">
            <v xml:space="preserve">       -3.      〃</v>
          </cell>
          <cell r="C1343" t="str">
            <v>(4회)</v>
          </cell>
          <cell r="D1343">
            <v>1143</v>
          </cell>
          <cell r="E1343" t="str">
            <v>M2</v>
          </cell>
          <cell r="F1343">
            <v>12000</v>
          </cell>
          <cell r="G1343">
            <v>15788</v>
          </cell>
          <cell r="H1343">
            <v>11509.451999999999</v>
          </cell>
          <cell r="I1343">
            <v>1000</v>
          </cell>
          <cell r="J1343">
            <v>13716000</v>
          </cell>
          <cell r="K1343" t="str">
            <v>SB12IS407</v>
          </cell>
        </row>
        <row r="1344">
          <cell r="B1344" t="str">
            <v xml:space="preserve">       -4.      〃</v>
          </cell>
          <cell r="C1344" t="str">
            <v>(6회)</v>
          </cell>
          <cell r="D1344">
            <v>163</v>
          </cell>
          <cell r="E1344" t="str">
            <v>M2</v>
          </cell>
          <cell r="F1344">
            <v>9400</v>
          </cell>
          <cell r="G1344">
            <v>12934</v>
          </cell>
          <cell r="H1344">
            <v>9428.8860000000004</v>
          </cell>
          <cell r="I1344">
            <v>100</v>
          </cell>
          <cell r="J1344">
            <v>1532200</v>
          </cell>
          <cell r="K1344" t="str">
            <v>SB12IS607</v>
          </cell>
        </row>
        <row r="1345">
          <cell r="B1345" t="str">
            <v xml:space="preserve">     b.무늬거푸집</v>
          </cell>
          <cell r="C1345" t="str">
            <v>(합판4회+스치로폴)</v>
          </cell>
          <cell r="D1345">
            <v>760</v>
          </cell>
          <cell r="E1345" t="str">
            <v>M2</v>
          </cell>
          <cell r="F1345">
            <v>16000</v>
          </cell>
          <cell r="G1345">
            <v>22480</v>
          </cell>
          <cell r="H1345">
            <v>16387.919999999998</v>
          </cell>
          <cell r="I1345">
            <v>1000</v>
          </cell>
          <cell r="J1345">
            <v>12160000</v>
          </cell>
          <cell r="K1345" t="str">
            <v>SB15DJ071</v>
          </cell>
        </row>
        <row r="1346">
          <cell r="B1346" t="str">
            <v xml:space="preserve">  3.03강관비계</v>
          </cell>
          <cell r="D1346">
            <v>1</v>
          </cell>
          <cell r="E1346" t="str">
            <v>식</v>
          </cell>
          <cell r="F1346">
            <v>6710000</v>
          </cell>
          <cell r="G1346">
            <v>9201664</v>
          </cell>
          <cell r="H1346">
            <v>6708013.0559999999</v>
          </cell>
          <cell r="I1346">
            <v>10000</v>
          </cell>
          <cell r="J1346">
            <v>6710000</v>
          </cell>
          <cell r="K1346" t="str">
            <v>SB16ASF91</v>
          </cell>
        </row>
        <row r="1347">
          <cell r="B1347" t="str">
            <v xml:space="preserve">  3.04동 바 리</v>
          </cell>
          <cell r="D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</row>
        <row r="1348">
          <cell r="B1348" t="str">
            <v xml:space="preserve">     a.        "</v>
          </cell>
          <cell r="C1348" t="str">
            <v>(동바리:목재4회)</v>
          </cell>
          <cell r="D1348">
            <v>1</v>
          </cell>
          <cell r="E1348" t="str">
            <v>식</v>
          </cell>
          <cell r="F1348">
            <v>12700000</v>
          </cell>
          <cell r="G1348">
            <v>17483942</v>
          </cell>
          <cell r="H1348">
            <v>12745793.718</v>
          </cell>
          <cell r="I1348">
            <v>100000</v>
          </cell>
          <cell r="J1348">
            <v>12700000</v>
          </cell>
          <cell r="K1348" t="str">
            <v>SB17BIS56</v>
          </cell>
        </row>
        <row r="1349">
          <cell r="B1349" t="str">
            <v xml:space="preserve">     b.        "</v>
          </cell>
          <cell r="C1349" t="str">
            <v>(강관동바리)</v>
          </cell>
          <cell r="D1349">
            <v>1</v>
          </cell>
          <cell r="E1349" t="str">
            <v>식</v>
          </cell>
          <cell r="F1349">
            <v>21700000</v>
          </cell>
          <cell r="G1349">
            <v>29737213</v>
          </cell>
          <cell r="H1349">
            <v>21678428.276999999</v>
          </cell>
          <cell r="I1349">
            <v>100000</v>
          </cell>
          <cell r="J1349">
            <v>21700000</v>
          </cell>
          <cell r="K1349" t="str">
            <v>TD12BSE26</v>
          </cell>
        </row>
        <row r="1350">
          <cell r="B1350" t="str">
            <v xml:space="preserve">  3.05철근가공조립</v>
          </cell>
          <cell r="D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</row>
        <row r="1351">
          <cell r="B1351" t="str">
            <v xml:space="preserve">     a.         ″</v>
          </cell>
          <cell r="C1351" t="str">
            <v>(보 통)</v>
          </cell>
          <cell r="D1351">
            <v>17.526</v>
          </cell>
          <cell r="E1351" t="str">
            <v>ton</v>
          </cell>
          <cell r="F1351">
            <v>266000</v>
          </cell>
          <cell r="G1351">
            <v>364731</v>
          </cell>
          <cell r="H1351">
            <v>265888.89899999998</v>
          </cell>
          <cell r="I1351">
            <v>1000</v>
          </cell>
          <cell r="J1351">
            <v>4661916</v>
          </cell>
          <cell r="K1351" t="str">
            <v>SB09SE02</v>
          </cell>
        </row>
        <row r="1352">
          <cell r="B1352" t="str">
            <v xml:space="preserve">     b.         ″</v>
          </cell>
          <cell r="C1352" t="str">
            <v>(복 잡)</v>
          </cell>
          <cell r="D1352">
            <v>216.13300000000001</v>
          </cell>
          <cell r="E1352" t="str">
            <v>ton</v>
          </cell>
          <cell r="F1352">
            <v>334000</v>
          </cell>
          <cell r="G1352">
            <v>457586</v>
          </cell>
          <cell r="H1352">
            <v>333580.19400000002</v>
          </cell>
          <cell r="I1352">
            <v>1000</v>
          </cell>
          <cell r="J1352">
            <v>72188422</v>
          </cell>
          <cell r="K1352" t="str">
            <v>SB09SE03</v>
          </cell>
        </row>
        <row r="1353">
          <cell r="B1353" t="str">
            <v xml:space="preserve">  3.06스페이샤 설치</v>
          </cell>
          <cell r="D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</row>
        <row r="1354">
          <cell r="B1354" t="str">
            <v xml:space="preserve">     a.         ″</v>
          </cell>
          <cell r="C1354" t="str">
            <v>(수평)</v>
          </cell>
          <cell r="D1354">
            <v>1154</v>
          </cell>
          <cell r="E1354" t="str">
            <v>M2</v>
          </cell>
          <cell r="F1354">
            <v>15</v>
          </cell>
          <cell r="G1354">
            <v>21</v>
          </cell>
          <cell r="H1354">
            <v>15.308999999999999</v>
          </cell>
          <cell r="I1354">
            <v>1</v>
          </cell>
          <cell r="J1354">
            <v>17310</v>
          </cell>
          <cell r="K1354" t="str">
            <v>SD15EDJ1</v>
          </cell>
        </row>
        <row r="1355">
          <cell r="B1355" t="str">
            <v xml:space="preserve">     b.         ″</v>
          </cell>
          <cell r="C1355" t="str">
            <v>(수직)</v>
          </cell>
          <cell r="D1355">
            <v>2056</v>
          </cell>
          <cell r="E1355" t="str">
            <v>M2</v>
          </cell>
          <cell r="F1355">
            <v>15</v>
          </cell>
          <cell r="G1355">
            <v>21</v>
          </cell>
          <cell r="H1355">
            <v>15.308999999999999</v>
          </cell>
          <cell r="I1355">
            <v>1</v>
          </cell>
          <cell r="J1355">
            <v>30840</v>
          </cell>
          <cell r="K1355" t="str">
            <v>SD15EDJ3</v>
          </cell>
        </row>
        <row r="1356">
          <cell r="B1356" t="str">
            <v xml:space="preserve">  3.07콘크리트타설공</v>
          </cell>
          <cell r="D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</row>
        <row r="1357">
          <cell r="B1357" t="str">
            <v xml:space="preserve">     a.펌프카</v>
          </cell>
          <cell r="C1357" t="str">
            <v>철근(25-270-12)</v>
          </cell>
          <cell r="D1357">
            <v>1245</v>
          </cell>
          <cell r="E1357" t="str">
            <v>M3</v>
          </cell>
          <cell r="F1357">
            <v>44000</v>
          </cell>
          <cell r="G1357">
            <v>60581</v>
          </cell>
          <cell r="H1357">
            <v>44163.548999999999</v>
          </cell>
          <cell r="I1357">
            <v>1000</v>
          </cell>
          <cell r="J1357">
            <v>54780000</v>
          </cell>
          <cell r="K1357" t="str">
            <v>SB11IS11</v>
          </cell>
        </row>
        <row r="1358">
          <cell r="B1358" t="str">
            <v xml:space="preserve">     b.펌프카</v>
          </cell>
          <cell r="C1358" t="str">
            <v>철근(25-240-12)</v>
          </cell>
          <cell r="D1358">
            <v>309</v>
          </cell>
          <cell r="E1358" t="str">
            <v>M3</v>
          </cell>
          <cell r="F1358">
            <v>39000</v>
          </cell>
          <cell r="G1358">
            <v>54140</v>
          </cell>
          <cell r="H1358">
            <v>39468.06</v>
          </cell>
          <cell r="I1358">
            <v>1000</v>
          </cell>
          <cell r="J1358">
            <v>12051000</v>
          </cell>
          <cell r="K1358" t="str">
            <v>SB11IS41</v>
          </cell>
        </row>
        <row r="1359">
          <cell r="B1359" t="str">
            <v xml:space="preserve">     c.콘크리트 타설</v>
          </cell>
          <cell r="C1359" t="str">
            <v>무근(40-160-8)</v>
          </cell>
          <cell r="D1359">
            <v>67</v>
          </cell>
          <cell r="E1359" t="str">
            <v>M3</v>
          </cell>
          <cell r="F1359">
            <v>41000</v>
          </cell>
          <cell r="G1359">
            <v>56901</v>
          </cell>
          <cell r="H1359">
            <v>41480.828999999998</v>
          </cell>
          <cell r="I1359">
            <v>1000</v>
          </cell>
          <cell r="J1359">
            <v>2747000</v>
          </cell>
          <cell r="K1359" t="str">
            <v>SB11IS85</v>
          </cell>
        </row>
        <row r="1360">
          <cell r="B1360" t="str">
            <v xml:space="preserve">  3.08표면처리</v>
          </cell>
          <cell r="D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</row>
        <row r="1361">
          <cell r="B1361" t="str">
            <v xml:space="preserve">     a.슬래브양생</v>
          </cell>
          <cell r="D1361">
            <v>430</v>
          </cell>
          <cell r="E1361" t="str">
            <v>M2</v>
          </cell>
          <cell r="F1361">
            <v>260</v>
          </cell>
          <cell r="G1361">
            <v>350</v>
          </cell>
          <cell r="H1361">
            <v>255.15</v>
          </cell>
          <cell r="I1361">
            <v>10</v>
          </cell>
          <cell r="J1361">
            <v>111800</v>
          </cell>
          <cell r="K1361" t="str">
            <v>TD17ASE1</v>
          </cell>
        </row>
        <row r="1362">
          <cell r="B1362" t="str">
            <v xml:space="preserve">     b.슬래브면고르기</v>
          </cell>
          <cell r="D1362">
            <v>430</v>
          </cell>
          <cell r="E1362" t="str">
            <v>M2</v>
          </cell>
          <cell r="F1362">
            <v>230</v>
          </cell>
          <cell r="G1362">
            <v>322</v>
          </cell>
          <cell r="H1362">
            <v>234.738</v>
          </cell>
          <cell r="I1362">
            <v>10</v>
          </cell>
          <cell r="J1362">
            <v>98900</v>
          </cell>
          <cell r="K1362" t="str">
            <v>TD17BDJ1</v>
          </cell>
        </row>
        <row r="1363">
          <cell r="B1363" t="str">
            <v xml:space="preserve">  3.09방 수 공</v>
          </cell>
          <cell r="D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</row>
        <row r="1364">
          <cell r="B1364" t="str">
            <v xml:space="preserve">     a.교면방수</v>
          </cell>
          <cell r="C1364" t="str">
            <v>(도막식)</v>
          </cell>
          <cell r="D1364">
            <v>430</v>
          </cell>
          <cell r="E1364" t="str">
            <v>M2</v>
          </cell>
          <cell r="F1364">
            <v>13000</v>
          </cell>
          <cell r="G1364">
            <v>18440</v>
          </cell>
          <cell r="H1364">
            <v>13442.76</v>
          </cell>
          <cell r="I1364">
            <v>1000</v>
          </cell>
          <cell r="J1364">
            <v>5590000</v>
          </cell>
          <cell r="K1364" t="str">
            <v>TD20ASE3</v>
          </cell>
        </row>
        <row r="1365">
          <cell r="B1365" t="str">
            <v xml:space="preserve">     b.배면방수</v>
          </cell>
          <cell r="D1365">
            <v>1059</v>
          </cell>
          <cell r="E1365" t="str">
            <v>M2</v>
          </cell>
          <cell r="F1365">
            <v>3900</v>
          </cell>
          <cell r="G1365">
            <v>5347</v>
          </cell>
          <cell r="H1365">
            <v>3897.9629999999997</v>
          </cell>
          <cell r="I1365">
            <v>100</v>
          </cell>
          <cell r="J1365">
            <v>4130100</v>
          </cell>
          <cell r="K1365" t="str">
            <v>TD20ADJ3</v>
          </cell>
        </row>
        <row r="1366">
          <cell r="B1366" t="str">
            <v xml:space="preserve">  3.10신축이음장치</v>
          </cell>
          <cell r="C1366" t="str">
            <v>(종방향)</v>
          </cell>
          <cell r="D1366">
            <v>28</v>
          </cell>
          <cell r="E1366" t="str">
            <v>M</v>
          </cell>
          <cell r="F1366">
            <v>64000</v>
          </cell>
          <cell r="G1366">
            <v>88199</v>
          </cell>
          <cell r="H1366">
            <v>64297.070999999996</v>
          </cell>
          <cell r="I1366">
            <v>1000</v>
          </cell>
          <cell r="J1366">
            <v>1792000</v>
          </cell>
          <cell r="K1366" t="str">
            <v>TD19ADJJ03</v>
          </cell>
        </row>
        <row r="1367">
          <cell r="B1367" t="str">
            <v xml:space="preserve">  3.11다웰바설치</v>
          </cell>
          <cell r="C1367" t="str">
            <v>D=25, ℓ=600mm</v>
          </cell>
          <cell r="D1367">
            <v>126</v>
          </cell>
          <cell r="E1367" t="str">
            <v>개</v>
          </cell>
          <cell r="F1367">
            <v>2100</v>
          </cell>
          <cell r="G1367">
            <v>2919</v>
          </cell>
          <cell r="H1367">
            <v>2127.951</v>
          </cell>
          <cell r="I1367">
            <v>100</v>
          </cell>
          <cell r="J1367">
            <v>264600</v>
          </cell>
          <cell r="K1367" t="str">
            <v>TD21ADJ1</v>
          </cell>
        </row>
        <row r="1368">
          <cell r="B1368" t="str">
            <v xml:space="preserve">  3.12교면배수시설공</v>
          </cell>
          <cell r="C1368" t="str">
            <v>하천용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</row>
        <row r="1369">
          <cell r="B1369" t="str">
            <v xml:space="preserve">     a.교면집수구</v>
          </cell>
          <cell r="C1369" t="str">
            <v>주철</v>
          </cell>
          <cell r="D1369">
            <v>4</v>
          </cell>
          <cell r="E1369" t="str">
            <v>개</v>
          </cell>
          <cell r="F1369">
            <v>59000</v>
          </cell>
          <cell r="G1369">
            <v>80534</v>
          </cell>
          <cell r="H1369">
            <v>58709.286</v>
          </cell>
          <cell r="I1369">
            <v>1000</v>
          </cell>
          <cell r="J1369">
            <v>236000</v>
          </cell>
          <cell r="K1369" t="str">
            <v>TD23SE03</v>
          </cell>
        </row>
        <row r="1370">
          <cell r="B1370" t="str">
            <v xml:space="preserve">     b.연결배수구</v>
          </cell>
          <cell r="C1370" t="str">
            <v>(아연도강관, φ150㎜)</v>
          </cell>
          <cell r="D1370">
            <v>30</v>
          </cell>
          <cell r="E1370" t="str">
            <v>M</v>
          </cell>
          <cell r="F1370">
            <v>39000</v>
          </cell>
          <cell r="G1370">
            <v>53881</v>
          </cell>
          <cell r="H1370">
            <v>39279.248999999996</v>
          </cell>
          <cell r="I1370">
            <v>1000</v>
          </cell>
          <cell r="J1370">
            <v>1170000</v>
          </cell>
          <cell r="K1370" t="str">
            <v>TD23SE021</v>
          </cell>
        </row>
        <row r="1371">
          <cell r="B1371" t="str">
            <v xml:space="preserve">  3.13교량명판공</v>
          </cell>
          <cell r="D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</row>
        <row r="1372">
          <cell r="B1372" t="str">
            <v xml:space="preserve">     a.교 명 주</v>
          </cell>
          <cell r="C1372" t="str">
            <v>(화강석,600×600×1250mm)</v>
          </cell>
          <cell r="D1372">
            <v>4</v>
          </cell>
          <cell r="E1372" t="str">
            <v>개소</v>
          </cell>
          <cell r="F1372">
            <v>864000</v>
          </cell>
          <cell r="G1372">
            <v>1184775</v>
          </cell>
          <cell r="H1372">
            <v>863700.97499999998</v>
          </cell>
          <cell r="I1372">
            <v>1000</v>
          </cell>
          <cell r="J1372">
            <v>3456000</v>
          </cell>
          <cell r="K1372" t="str">
            <v>TD24ADJ1</v>
          </cell>
        </row>
        <row r="1373">
          <cell r="B1373" t="str">
            <v xml:space="preserve">     b.교 명 판</v>
          </cell>
          <cell r="C1373" t="str">
            <v>(황동,450×200×10㎜)</v>
          </cell>
          <cell r="D1373">
            <v>2</v>
          </cell>
          <cell r="E1373" t="str">
            <v>개</v>
          </cell>
          <cell r="F1373">
            <v>60000</v>
          </cell>
          <cell r="G1373">
            <v>82022</v>
          </cell>
          <cell r="H1373">
            <v>59794.038</v>
          </cell>
          <cell r="I1373">
            <v>1000</v>
          </cell>
          <cell r="J1373">
            <v>120000</v>
          </cell>
          <cell r="K1373" t="str">
            <v>TD24BDJ1</v>
          </cell>
        </row>
        <row r="1374">
          <cell r="B1374" t="str">
            <v xml:space="preserve">     c.설 명 판</v>
          </cell>
          <cell r="C1374" t="str">
            <v>(황동,350×250×10㎜)</v>
          </cell>
          <cell r="D1374">
            <v>2</v>
          </cell>
          <cell r="E1374" t="str">
            <v>개</v>
          </cell>
          <cell r="F1374">
            <v>106000</v>
          </cell>
          <cell r="G1374">
            <v>145782</v>
          </cell>
          <cell r="H1374">
            <v>106275.07799999999</v>
          </cell>
          <cell r="I1374">
            <v>1000</v>
          </cell>
          <cell r="J1374">
            <v>212000</v>
          </cell>
          <cell r="K1374" t="str">
            <v>TD24CDJ1</v>
          </cell>
        </row>
        <row r="1375">
          <cell r="B1375" t="str">
            <v xml:space="preserve">  3.14T.B.M설치</v>
          </cell>
          <cell r="D1375">
            <v>1</v>
          </cell>
          <cell r="E1375" t="str">
            <v>개</v>
          </cell>
          <cell r="F1375">
            <v>15000</v>
          </cell>
          <cell r="G1375">
            <v>20475</v>
          </cell>
          <cell r="H1375">
            <v>14926.275</v>
          </cell>
          <cell r="I1375">
            <v>1000</v>
          </cell>
          <cell r="J1375">
            <v>15000</v>
          </cell>
          <cell r="K1375" t="str">
            <v>TD26SE1</v>
          </cell>
        </row>
        <row r="1376">
          <cell r="B1376" t="str">
            <v xml:space="preserve">  3.15난간및전선관설치</v>
          </cell>
          <cell r="D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</row>
        <row r="1377">
          <cell r="B1377" t="str">
            <v xml:space="preserve">     a.난    간</v>
          </cell>
          <cell r="C1377" t="str">
            <v>(알미늄)</v>
          </cell>
          <cell r="D1377">
            <v>56</v>
          </cell>
          <cell r="E1377" t="str">
            <v>M</v>
          </cell>
          <cell r="F1377">
            <v>103000</v>
          </cell>
          <cell r="G1377">
            <v>140800</v>
          </cell>
          <cell r="H1377">
            <v>102643.2</v>
          </cell>
          <cell r="I1377">
            <v>1000</v>
          </cell>
          <cell r="J1377">
            <v>5768000</v>
          </cell>
          <cell r="K1377" t="str">
            <v>TD30ASE04</v>
          </cell>
        </row>
        <row r="1378">
          <cell r="B1378" t="str">
            <v xml:space="preserve">     b.전 선 관</v>
          </cell>
          <cell r="C1378" t="str">
            <v>강관 φ100mm</v>
          </cell>
          <cell r="D1378">
            <v>113</v>
          </cell>
          <cell r="E1378" t="str">
            <v>M</v>
          </cell>
          <cell r="F1378">
            <v>3700</v>
          </cell>
          <cell r="G1378">
            <v>5017</v>
          </cell>
          <cell r="H1378">
            <v>3657.393</v>
          </cell>
          <cell r="I1378">
            <v>100</v>
          </cell>
          <cell r="J1378">
            <v>418100</v>
          </cell>
          <cell r="K1378" t="str">
            <v>TD30BDJ10</v>
          </cell>
        </row>
        <row r="1379">
          <cell r="B1379" t="str">
            <v xml:space="preserve">  3.16옹벽배수시설</v>
          </cell>
          <cell r="D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</row>
        <row r="1380">
          <cell r="B1380" t="str">
            <v xml:space="preserve">     a.PVC PIPE</v>
          </cell>
          <cell r="C1380" t="str">
            <v>(φ100mm)</v>
          </cell>
          <cell r="D1380">
            <v>7</v>
          </cell>
          <cell r="E1380" t="str">
            <v>M</v>
          </cell>
          <cell r="F1380">
            <v>3700</v>
          </cell>
          <cell r="G1380">
            <v>5017</v>
          </cell>
          <cell r="H1380">
            <v>3657.393</v>
          </cell>
          <cell r="I1380">
            <v>100</v>
          </cell>
          <cell r="J1380">
            <v>25900</v>
          </cell>
          <cell r="K1380" t="str">
            <v>SD15DSE10</v>
          </cell>
        </row>
        <row r="1381">
          <cell r="B1381" t="str">
            <v xml:space="preserve">     b.DRAIN BOARD</v>
          </cell>
          <cell r="D1381">
            <v>144</v>
          </cell>
          <cell r="E1381" t="str">
            <v>M2</v>
          </cell>
          <cell r="F1381">
            <v>470</v>
          </cell>
          <cell r="G1381">
            <v>639</v>
          </cell>
          <cell r="H1381">
            <v>465.83099999999996</v>
          </cell>
          <cell r="I1381">
            <v>10</v>
          </cell>
          <cell r="J1381">
            <v>67680</v>
          </cell>
          <cell r="K1381" t="str">
            <v>TD20ADJ2</v>
          </cell>
        </row>
        <row r="1382">
          <cell r="B1382" t="str">
            <v xml:space="preserve">     c.부 직 포</v>
          </cell>
          <cell r="D1382">
            <v>144</v>
          </cell>
          <cell r="E1382" t="str">
            <v>M2</v>
          </cell>
          <cell r="F1382">
            <v>700</v>
          </cell>
          <cell r="G1382">
            <v>966</v>
          </cell>
          <cell r="H1382">
            <v>704.21399999999994</v>
          </cell>
          <cell r="I1382">
            <v>10</v>
          </cell>
          <cell r="J1382">
            <v>100800</v>
          </cell>
          <cell r="K1382" t="str">
            <v>SD15PSE1</v>
          </cell>
        </row>
        <row r="1383">
          <cell r="B1383" t="str">
            <v xml:space="preserve">  3.17시공이음</v>
          </cell>
          <cell r="D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</row>
        <row r="1384">
          <cell r="B1384" t="str">
            <v xml:space="preserve">     a.스치로폴</v>
          </cell>
          <cell r="C1384" t="str">
            <v>(t=10mm)</v>
          </cell>
          <cell r="D1384">
            <v>80</v>
          </cell>
          <cell r="E1384" t="str">
            <v>M2</v>
          </cell>
          <cell r="F1384">
            <v>680</v>
          </cell>
          <cell r="G1384">
            <v>926</v>
          </cell>
          <cell r="H1384">
            <v>675.05399999999997</v>
          </cell>
          <cell r="I1384">
            <v>10</v>
          </cell>
          <cell r="J1384">
            <v>54400</v>
          </cell>
          <cell r="K1384" t="str">
            <v>TD13BSE01</v>
          </cell>
        </row>
        <row r="1385">
          <cell r="B1385" t="str">
            <v xml:space="preserve">     b.스치로폴</v>
          </cell>
          <cell r="C1385" t="str">
            <v>(t=20mm)</v>
          </cell>
          <cell r="D1385">
            <v>28</v>
          </cell>
          <cell r="E1385" t="str">
            <v>M2</v>
          </cell>
          <cell r="F1385">
            <v>1400</v>
          </cell>
          <cell r="G1385">
            <v>1853</v>
          </cell>
          <cell r="H1385">
            <v>1350.837</v>
          </cell>
          <cell r="I1385">
            <v>100</v>
          </cell>
          <cell r="J1385">
            <v>39200</v>
          </cell>
          <cell r="K1385" t="str">
            <v>TD13BSE02</v>
          </cell>
        </row>
        <row r="1386">
          <cell r="B1386" t="str">
            <v>P.남이3교</v>
          </cell>
          <cell r="D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138277857</v>
          </cell>
        </row>
        <row r="1387">
          <cell r="B1387" t="str">
            <v xml:space="preserve">  3.01구조물터파기</v>
          </cell>
          <cell r="D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</row>
        <row r="1388">
          <cell r="B1388" t="str">
            <v xml:space="preserve">     a.육상토사</v>
          </cell>
          <cell r="C1388" t="str">
            <v>(0 ~ 4m)</v>
          </cell>
          <cell r="D1388">
            <v>903</v>
          </cell>
          <cell r="E1388" t="str">
            <v>M3</v>
          </cell>
          <cell r="F1388">
            <v>2800</v>
          </cell>
          <cell r="G1388">
            <v>3834</v>
          </cell>
          <cell r="H1388">
            <v>2794.9859999999999</v>
          </cell>
          <cell r="I1388">
            <v>100</v>
          </cell>
          <cell r="J1388">
            <v>2528400</v>
          </cell>
          <cell r="K1388" t="str">
            <v>TD03DJA04</v>
          </cell>
        </row>
        <row r="1389">
          <cell r="B1389" t="str">
            <v xml:space="preserve">     b.되메우기및다짐</v>
          </cell>
          <cell r="C1389" t="str">
            <v>(기계70%,인력30%)</v>
          </cell>
          <cell r="D1389">
            <v>607</v>
          </cell>
          <cell r="E1389" t="str">
            <v>M3</v>
          </cell>
          <cell r="F1389">
            <v>2400</v>
          </cell>
          <cell r="G1389">
            <v>3331</v>
          </cell>
          <cell r="H1389">
            <v>2428.299</v>
          </cell>
          <cell r="I1389">
            <v>100</v>
          </cell>
          <cell r="J1389">
            <v>1456800</v>
          </cell>
          <cell r="K1389" t="str">
            <v>TD03SEF0</v>
          </cell>
        </row>
        <row r="1390">
          <cell r="B1390" t="str">
            <v xml:space="preserve">     c.뒷채움</v>
          </cell>
          <cell r="C1390" t="str">
            <v>(보조기층재)</v>
          </cell>
          <cell r="D1390">
            <v>588</v>
          </cell>
          <cell r="E1390" t="str">
            <v>M3</v>
          </cell>
          <cell r="F1390">
            <v>23000</v>
          </cell>
          <cell r="G1390">
            <v>31443</v>
          </cell>
          <cell r="H1390">
            <v>22921.947</v>
          </cell>
          <cell r="I1390">
            <v>1000</v>
          </cell>
          <cell r="J1390">
            <v>13524000</v>
          </cell>
          <cell r="K1390" t="str">
            <v>SD15FDJ31</v>
          </cell>
        </row>
        <row r="1391">
          <cell r="B1391" t="str">
            <v xml:space="preserve">  3.02거 푸  집</v>
          </cell>
          <cell r="D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</row>
        <row r="1392">
          <cell r="B1392" t="str">
            <v xml:space="preserve">     a.합판거푸집</v>
          </cell>
          <cell r="D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</row>
        <row r="1393">
          <cell r="B1393" t="str">
            <v xml:space="preserve">       -1.      ″</v>
          </cell>
          <cell r="C1393" t="str">
            <v>(3회, 0~ 7m)</v>
          </cell>
          <cell r="D1393">
            <v>514</v>
          </cell>
          <cell r="E1393" t="str">
            <v>M2</v>
          </cell>
          <cell r="F1393">
            <v>13000</v>
          </cell>
          <cell r="G1393">
            <v>18459</v>
          </cell>
          <cell r="H1393">
            <v>13456.610999999999</v>
          </cell>
          <cell r="I1393">
            <v>1000</v>
          </cell>
          <cell r="J1393">
            <v>6682000</v>
          </cell>
          <cell r="K1393" t="str">
            <v>SB12DJ307</v>
          </cell>
        </row>
        <row r="1394">
          <cell r="B1394" t="str">
            <v xml:space="preserve">       -2.      ″</v>
          </cell>
          <cell r="C1394" t="str">
            <v>(3회, 7~10m)</v>
          </cell>
          <cell r="D1394">
            <v>291</v>
          </cell>
          <cell r="E1394" t="str">
            <v>M2</v>
          </cell>
          <cell r="F1394">
            <v>14000</v>
          </cell>
          <cell r="G1394">
            <v>19769</v>
          </cell>
          <cell r="H1394">
            <v>14411.600999999999</v>
          </cell>
          <cell r="I1394">
            <v>1000</v>
          </cell>
          <cell r="J1394">
            <v>4074000</v>
          </cell>
          <cell r="K1394" t="str">
            <v>SB12DJ310</v>
          </cell>
        </row>
        <row r="1395">
          <cell r="B1395" t="str">
            <v xml:space="preserve">       -3.      〃</v>
          </cell>
          <cell r="C1395" t="str">
            <v>(4회)</v>
          </cell>
          <cell r="D1395">
            <v>754</v>
          </cell>
          <cell r="E1395" t="str">
            <v>M2</v>
          </cell>
          <cell r="F1395">
            <v>12000</v>
          </cell>
          <cell r="G1395">
            <v>15788</v>
          </cell>
          <cell r="H1395">
            <v>11509.451999999999</v>
          </cell>
          <cell r="I1395">
            <v>1000</v>
          </cell>
          <cell r="J1395">
            <v>9048000</v>
          </cell>
          <cell r="K1395" t="str">
            <v>SB12IS407</v>
          </cell>
        </row>
        <row r="1396">
          <cell r="B1396" t="str">
            <v xml:space="preserve">       -4.      〃</v>
          </cell>
          <cell r="C1396" t="str">
            <v>(6회)</v>
          </cell>
          <cell r="D1396">
            <v>19</v>
          </cell>
          <cell r="E1396" t="str">
            <v>M2</v>
          </cell>
          <cell r="F1396">
            <v>9400</v>
          </cell>
          <cell r="G1396">
            <v>12934</v>
          </cell>
          <cell r="H1396">
            <v>9428.8860000000004</v>
          </cell>
          <cell r="I1396">
            <v>100</v>
          </cell>
          <cell r="J1396">
            <v>178600</v>
          </cell>
          <cell r="K1396" t="str">
            <v>SB12IS607</v>
          </cell>
        </row>
        <row r="1397">
          <cell r="B1397" t="str">
            <v xml:space="preserve">     b.무늬거푸집</v>
          </cell>
          <cell r="C1397" t="str">
            <v>(합판4회+스치로폴)</v>
          </cell>
          <cell r="D1397">
            <v>445</v>
          </cell>
          <cell r="E1397" t="str">
            <v>M2</v>
          </cell>
          <cell r="F1397">
            <v>16000</v>
          </cell>
          <cell r="G1397">
            <v>22480</v>
          </cell>
          <cell r="H1397">
            <v>16387.919999999998</v>
          </cell>
          <cell r="I1397">
            <v>1000</v>
          </cell>
          <cell r="J1397">
            <v>7120000</v>
          </cell>
          <cell r="K1397" t="str">
            <v>SB15DJ071</v>
          </cell>
        </row>
        <row r="1398">
          <cell r="B1398" t="str">
            <v xml:space="preserve">  3.03강관비계</v>
          </cell>
          <cell r="D1398">
            <v>1</v>
          </cell>
          <cell r="E1398" t="str">
            <v>식</v>
          </cell>
          <cell r="F1398">
            <v>6560000</v>
          </cell>
          <cell r="G1398">
            <v>9000000</v>
          </cell>
          <cell r="H1398">
            <v>6561000</v>
          </cell>
          <cell r="I1398">
            <v>10000</v>
          </cell>
          <cell r="J1398">
            <v>6560000</v>
          </cell>
          <cell r="K1398" t="str">
            <v>SB16ASF92</v>
          </cell>
        </row>
        <row r="1399">
          <cell r="B1399" t="str">
            <v xml:space="preserve">  3.04동 바 리</v>
          </cell>
          <cell r="D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</row>
        <row r="1400">
          <cell r="B1400" t="str">
            <v xml:space="preserve">     a.        "</v>
          </cell>
          <cell r="C1400" t="str">
            <v>(동바리:목재4회)</v>
          </cell>
          <cell r="D1400">
            <v>1</v>
          </cell>
          <cell r="E1400" t="str">
            <v>식</v>
          </cell>
          <cell r="F1400">
            <v>5060000</v>
          </cell>
          <cell r="G1400">
            <v>6942776</v>
          </cell>
          <cell r="H1400">
            <v>5061283.7039999999</v>
          </cell>
          <cell r="I1400">
            <v>10000</v>
          </cell>
          <cell r="J1400">
            <v>5060000</v>
          </cell>
          <cell r="K1400" t="str">
            <v>SB17BIS57</v>
          </cell>
        </row>
        <row r="1401">
          <cell r="B1401" t="str">
            <v xml:space="preserve">     b.        "</v>
          </cell>
          <cell r="C1401" t="str">
            <v>(강관동바리)</v>
          </cell>
          <cell r="D1401">
            <v>1</v>
          </cell>
          <cell r="E1401" t="str">
            <v>식</v>
          </cell>
          <cell r="F1401">
            <v>1380000</v>
          </cell>
          <cell r="G1401">
            <v>1894090</v>
          </cell>
          <cell r="H1401">
            <v>1380791.6099999999</v>
          </cell>
          <cell r="I1401">
            <v>10000</v>
          </cell>
          <cell r="J1401">
            <v>1380000</v>
          </cell>
          <cell r="K1401" t="str">
            <v>TD12BSE27</v>
          </cell>
        </row>
        <row r="1402">
          <cell r="B1402" t="str">
            <v xml:space="preserve">  3.05철근가공조립</v>
          </cell>
          <cell r="D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</row>
        <row r="1403">
          <cell r="B1403" t="str">
            <v xml:space="preserve">     a.         ″</v>
          </cell>
          <cell r="C1403" t="str">
            <v>(보 통)</v>
          </cell>
          <cell r="D1403">
            <v>6.9690000000000003</v>
          </cell>
          <cell r="E1403" t="str">
            <v>ton</v>
          </cell>
          <cell r="F1403">
            <v>266000</v>
          </cell>
          <cell r="G1403">
            <v>364731</v>
          </cell>
          <cell r="H1403">
            <v>265888.89899999998</v>
          </cell>
          <cell r="I1403">
            <v>1000</v>
          </cell>
          <cell r="J1403">
            <v>1853754</v>
          </cell>
          <cell r="K1403" t="str">
            <v>SB09SE02</v>
          </cell>
        </row>
        <row r="1404">
          <cell r="B1404" t="str">
            <v xml:space="preserve">     b.         ″</v>
          </cell>
          <cell r="C1404" t="str">
            <v>(복 잡)</v>
          </cell>
          <cell r="D1404">
            <v>102.34699999999999</v>
          </cell>
          <cell r="E1404" t="str">
            <v>ton</v>
          </cell>
          <cell r="F1404">
            <v>334000</v>
          </cell>
          <cell r="G1404">
            <v>457586</v>
          </cell>
          <cell r="H1404">
            <v>333580.19400000002</v>
          </cell>
          <cell r="I1404">
            <v>1000</v>
          </cell>
          <cell r="J1404">
            <v>34183898</v>
          </cell>
          <cell r="K1404" t="str">
            <v>SB09SE03</v>
          </cell>
        </row>
        <row r="1405">
          <cell r="B1405" t="str">
            <v xml:space="preserve">  3.06스페이샤 설치</v>
          </cell>
          <cell r="D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</row>
        <row r="1406">
          <cell r="B1406" t="str">
            <v xml:space="preserve">     a.         ″</v>
          </cell>
          <cell r="C1406" t="str">
            <v>(수평)</v>
          </cell>
          <cell r="D1406">
            <v>425</v>
          </cell>
          <cell r="E1406" t="str">
            <v>M2</v>
          </cell>
          <cell r="F1406">
            <v>15</v>
          </cell>
          <cell r="G1406">
            <v>21</v>
          </cell>
          <cell r="H1406">
            <v>15.308999999999999</v>
          </cell>
          <cell r="I1406">
            <v>1</v>
          </cell>
          <cell r="J1406">
            <v>6375</v>
          </cell>
          <cell r="K1406" t="str">
            <v>SD15EDJ1</v>
          </cell>
        </row>
        <row r="1407">
          <cell r="B1407" t="str">
            <v xml:space="preserve">     b.         ″</v>
          </cell>
          <cell r="C1407" t="str">
            <v>(수직)</v>
          </cell>
          <cell r="D1407">
            <v>1154</v>
          </cell>
          <cell r="E1407" t="str">
            <v>M2</v>
          </cell>
          <cell r="F1407">
            <v>15</v>
          </cell>
          <cell r="G1407">
            <v>21</v>
          </cell>
          <cell r="H1407">
            <v>15.308999999999999</v>
          </cell>
          <cell r="I1407">
            <v>1</v>
          </cell>
          <cell r="J1407">
            <v>17310</v>
          </cell>
          <cell r="K1407" t="str">
            <v>SD15EDJ3</v>
          </cell>
        </row>
        <row r="1408">
          <cell r="B1408" t="str">
            <v xml:space="preserve">  3.07콘크리트타설공</v>
          </cell>
          <cell r="D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</row>
        <row r="1409">
          <cell r="B1409" t="str">
            <v xml:space="preserve">     a.펌프카</v>
          </cell>
          <cell r="C1409" t="str">
            <v>철근(25-270-12)</v>
          </cell>
          <cell r="D1409">
            <v>403</v>
          </cell>
          <cell r="E1409" t="str">
            <v>M3</v>
          </cell>
          <cell r="F1409">
            <v>44000</v>
          </cell>
          <cell r="G1409">
            <v>60581</v>
          </cell>
          <cell r="H1409">
            <v>44163.548999999999</v>
          </cell>
          <cell r="I1409">
            <v>1000</v>
          </cell>
          <cell r="J1409">
            <v>17732000</v>
          </cell>
          <cell r="K1409" t="str">
            <v>SB11IS11</v>
          </cell>
        </row>
        <row r="1410">
          <cell r="B1410" t="str">
            <v xml:space="preserve">     b.펌프카</v>
          </cell>
          <cell r="C1410" t="str">
            <v>철근(25-240-12)</v>
          </cell>
          <cell r="D1410">
            <v>282</v>
          </cell>
          <cell r="E1410" t="str">
            <v>M3</v>
          </cell>
          <cell r="F1410">
            <v>39000</v>
          </cell>
          <cell r="G1410">
            <v>54140</v>
          </cell>
          <cell r="H1410">
            <v>39468.06</v>
          </cell>
          <cell r="I1410">
            <v>1000</v>
          </cell>
          <cell r="J1410">
            <v>10998000</v>
          </cell>
          <cell r="K1410" t="str">
            <v>SB11IS41</v>
          </cell>
        </row>
        <row r="1411">
          <cell r="B1411" t="str">
            <v xml:space="preserve">     c.콘크리트 타설</v>
          </cell>
          <cell r="C1411" t="str">
            <v>무근(40-160-8)</v>
          </cell>
          <cell r="D1411">
            <v>32</v>
          </cell>
          <cell r="E1411" t="str">
            <v>M3</v>
          </cell>
          <cell r="F1411">
            <v>41000</v>
          </cell>
          <cell r="G1411">
            <v>56901</v>
          </cell>
          <cell r="H1411">
            <v>41480.828999999998</v>
          </cell>
          <cell r="I1411">
            <v>1000</v>
          </cell>
          <cell r="J1411">
            <v>1312000</v>
          </cell>
          <cell r="K1411" t="str">
            <v>SB11IS85</v>
          </cell>
        </row>
        <row r="1412">
          <cell r="B1412" t="str">
            <v xml:space="preserve">  3.08표면처리</v>
          </cell>
          <cell r="D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</row>
        <row r="1413">
          <cell r="B1413" t="str">
            <v xml:space="preserve">     a.슬래브양생</v>
          </cell>
          <cell r="D1413">
            <v>120</v>
          </cell>
          <cell r="E1413" t="str">
            <v>M2</v>
          </cell>
          <cell r="F1413">
            <v>260</v>
          </cell>
          <cell r="G1413">
            <v>350</v>
          </cell>
          <cell r="H1413">
            <v>255.15</v>
          </cell>
          <cell r="I1413">
            <v>10</v>
          </cell>
          <cell r="J1413">
            <v>31200</v>
          </cell>
          <cell r="K1413" t="str">
            <v>TD17ASE1</v>
          </cell>
        </row>
        <row r="1414">
          <cell r="B1414" t="str">
            <v xml:space="preserve">     b.슬래브면고르기</v>
          </cell>
          <cell r="D1414">
            <v>120</v>
          </cell>
          <cell r="E1414" t="str">
            <v>M2</v>
          </cell>
          <cell r="F1414">
            <v>230</v>
          </cell>
          <cell r="G1414">
            <v>322</v>
          </cell>
          <cell r="H1414">
            <v>234.738</v>
          </cell>
          <cell r="I1414">
            <v>10</v>
          </cell>
          <cell r="J1414">
            <v>27600</v>
          </cell>
          <cell r="K1414" t="str">
            <v>TD17BDJ1</v>
          </cell>
        </row>
        <row r="1415">
          <cell r="B1415" t="str">
            <v xml:space="preserve">  3.09방 수 공</v>
          </cell>
          <cell r="D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</row>
        <row r="1416">
          <cell r="B1416" t="str">
            <v xml:space="preserve">     a.교면방수</v>
          </cell>
          <cell r="C1416" t="str">
            <v>(도막식)</v>
          </cell>
          <cell r="D1416">
            <v>120</v>
          </cell>
          <cell r="E1416" t="str">
            <v>M2</v>
          </cell>
          <cell r="F1416">
            <v>13000</v>
          </cell>
          <cell r="G1416">
            <v>18440</v>
          </cell>
          <cell r="H1416">
            <v>13442.76</v>
          </cell>
          <cell r="I1416">
            <v>1000</v>
          </cell>
          <cell r="J1416">
            <v>1560000</v>
          </cell>
          <cell r="K1416" t="str">
            <v>TD20ASE3</v>
          </cell>
        </row>
        <row r="1417">
          <cell r="B1417" t="str">
            <v xml:space="preserve">     b.배면방수</v>
          </cell>
          <cell r="D1417">
            <v>552</v>
          </cell>
          <cell r="E1417" t="str">
            <v>M2</v>
          </cell>
          <cell r="F1417">
            <v>3900</v>
          </cell>
          <cell r="G1417">
            <v>5347</v>
          </cell>
          <cell r="H1417">
            <v>3897.9629999999997</v>
          </cell>
          <cell r="I1417">
            <v>100</v>
          </cell>
          <cell r="J1417">
            <v>2152800</v>
          </cell>
          <cell r="K1417" t="str">
            <v>TD20ADJ3</v>
          </cell>
        </row>
        <row r="1418">
          <cell r="B1418" t="str">
            <v xml:space="preserve">  3.10다웰바설치</v>
          </cell>
          <cell r="C1418" t="str">
            <v>D=25, ℓ=600mm</v>
          </cell>
          <cell r="D1418">
            <v>30</v>
          </cell>
          <cell r="E1418" t="str">
            <v>개</v>
          </cell>
          <cell r="F1418">
            <v>2100</v>
          </cell>
          <cell r="G1418">
            <v>2919</v>
          </cell>
          <cell r="H1418">
            <v>2127.951</v>
          </cell>
          <cell r="I1418">
            <v>100</v>
          </cell>
          <cell r="J1418">
            <v>63000</v>
          </cell>
          <cell r="K1418" t="str">
            <v>TD21ADJ1</v>
          </cell>
        </row>
        <row r="1419">
          <cell r="B1419" t="str">
            <v xml:space="preserve">  3.11교면배수시설공</v>
          </cell>
          <cell r="C1419" t="str">
            <v>하천용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  <cell r="J1419">
            <v>0</v>
          </cell>
        </row>
        <row r="1420">
          <cell r="B1420" t="str">
            <v xml:space="preserve">     a.교면집수구</v>
          </cell>
          <cell r="C1420" t="str">
            <v>주철</v>
          </cell>
          <cell r="D1420">
            <v>2</v>
          </cell>
          <cell r="E1420" t="str">
            <v>개</v>
          </cell>
          <cell r="F1420">
            <v>59000</v>
          </cell>
          <cell r="G1420">
            <v>80534</v>
          </cell>
          <cell r="H1420">
            <v>58709.286</v>
          </cell>
          <cell r="I1420">
            <v>1000</v>
          </cell>
          <cell r="J1420">
            <v>118000</v>
          </cell>
          <cell r="K1420" t="str">
            <v>TD23SE03</v>
          </cell>
        </row>
        <row r="1421">
          <cell r="B1421" t="str">
            <v xml:space="preserve">     b.연결배수구</v>
          </cell>
          <cell r="C1421" t="str">
            <v>(아연도강관, φ150㎜)</v>
          </cell>
          <cell r="D1421">
            <v>14</v>
          </cell>
          <cell r="E1421" t="str">
            <v>M</v>
          </cell>
          <cell r="F1421">
            <v>39000</v>
          </cell>
          <cell r="G1421">
            <v>53881</v>
          </cell>
          <cell r="H1421">
            <v>39279.248999999996</v>
          </cell>
          <cell r="I1421">
            <v>1000</v>
          </cell>
          <cell r="J1421">
            <v>546000</v>
          </cell>
          <cell r="K1421" t="str">
            <v>TD23SE021</v>
          </cell>
        </row>
        <row r="1422">
          <cell r="B1422" t="str">
            <v xml:space="preserve">  3.12교량명판공</v>
          </cell>
          <cell r="D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</row>
        <row r="1423">
          <cell r="B1423" t="str">
            <v xml:space="preserve">     a.교 명 주</v>
          </cell>
          <cell r="C1423" t="str">
            <v>(화강석,600×600×1250mm)</v>
          </cell>
          <cell r="D1423">
            <v>4</v>
          </cell>
          <cell r="E1423" t="str">
            <v>개소</v>
          </cell>
          <cell r="F1423">
            <v>864000</v>
          </cell>
          <cell r="G1423">
            <v>1184775</v>
          </cell>
          <cell r="H1423">
            <v>863700.97499999998</v>
          </cell>
          <cell r="I1423">
            <v>1000</v>
          </cell>
          <cell r="J1423">
            <v>3456000</v>
          </cell>
          <cell r="K1423" t="str">
            <v>TD24ADJ1</v>
          </cell>
        </row>
        <row r="1424">
          <cell r="B1424" t="str">
            <v xml:space="preserve">     b.교 명 판</v>
          </cell>
          <cell r="C1424" t="str">
            <v>(황동,450×200×10㎜)</v>
          </cell>
          <cell r="D1424">
            <v>2</v>
          </cell>
          <cell r="E1424" t="str">
            <v>개</v>
          </cell>
          <cell r="F1424">
            <v>60000</v>
          </cell>
          <cell r="G1424">
            <v>82022</v>
          </cell>
          <cell r="H1424">
            <v>59794.038</v>
          </cell>
          <cell r="I1424">
            <v>1000</v>
          </cell>
          <cell r="J1424">
            <v>120000</v>
          </cell>
          <cell r="K1424" t="str">
            <v>TD24BDJ1</v>
          </cell>
        </row>
        <row r="1425">
          <cell r="B1425" t="str">
            <v xml:space="preserve">     c.설 명 판</v>
          </cell>
          <cell r="C1425" t="str">
            <v>(황동,350×250×10㎜)</v>
          </cell>
          <cell r="D1425">
            <v>2</v>
          </cell>
          <cell r="E1425" t="str">
            <v>개</v>
          </cell>
          <cell r="F1425">
            <v>106000</v>
          </cell>
          <cell r="G1425">
            <v>145782</v>
          </cell>
          <cell r="H1425">
            <v>106275.07799999999</v>
          </cell>
          <cell r="I1425">
            <v>1000</v>
          </cell>
          <cell r="J1425">
            <v>212000</v>
          </cell>
          <cell r="K1425" t="str">
            <v>TD24CDJ1</v>
          </cell>
        </row>
        <row r="1426">
          <cell r="B1426" t="str">
            <v xml:space="preserve">  3.13T.B.M설치</v>
          </cell>
          <cell r="D1426">
            <v>2</v>
          </cell>
          <cell r="E1426" t="str">
            <v>개</v>
          </cell>
          <cell r="F1426">
            <v>15000</v>
          </cell>
          <cell r="G1426">
            <v>20475</v>
          </cell>
          <cell r="H1426">
            <v>14926.275</v>
          </cell>
          <cell r="I1426">
            <v>1000</v>
          </cell>
          <cell r="J1426">
            <v>30000</v>
          </cell>
          <cell r="K1426" t="str">
            <v>TD26SE1</v>
          </cell>
        </row>
        <row r="1427">
          <cell r="B1427" t="str">
            <v xml:space="preserve">  3.14난간및전선관설치</v>
          </cell>
          <cell r="D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</row>
        <row r="1428">
          <cell r="B1428" t="str">
            <v xml:space="preserve">     a.난    간</v>
          </cell>
          <cell r="C1428" t="str">
            <v>(알미늄)</v>
          </cell>
          <cell r="D1428">
            <v>56</v>
          </cell>
          <cell r="E1428" t="str">
            <v>M</v>
          </cell>
          <cell r="F1428">
            <v>103000</v>
          </cell>
          <cell r="G1428">
            <v>140800</v>
          </cell>
          <cell r="H1428">
            <v>102643.2</v>
          </cell>
          <cell r="I1428">
            <v>1000</v>
          </cell>
          <cell r="J1428">
            <v>5768000</v>
          </cell>
          <cell r="K1428" t="str">
            <v>TD30ASE04</v>
          </cell>
        </row>
        <row r="1429">
          <cell r="B1429" t="str">
            <v xml:space="preserve">     b.전 선 관</v>
          </cell>
          <cell r="C1429" t="str">
            <v>강관 φ100mm</v>
          </cell>
          <cell r="D1429">
            <v>56</v>
          </cell>
          <cell r="E1429" t="str">
            <v>M</v>
          </cell>
          <cell r="F1429">
            <v>3700</v>
          </cell>
          <cell r="G1429">
            <v>5017</v>
          </cell>
          <cell r="H1429">
            <v>3657.393</v>
          </cell>
          <cell r="I1429">
            <v>100</v>
          </cell>
          <cell r="J1429">
            <v>207200</v>
          </cell>
          <cell r="K1429" t="str">
            <v>TD30BDJ10</v>
          </cell>
        </row>
        <row r="1430">
          <cell r="B1430" t="str">
            <v xml:space="preserve">  3.15옹벽배수시설</v>
          </cell>
          <cell r="D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</row>
        <row r="1431">
          <cell r="B1431" t="str">
            <v xml:space="preserve">     a.PVC PIPE</v>
          </cell>
          <cell r="C1431" t="str">
            <v>(φ100mm)</v>
          </cell>
          <cell r="D1431">
            <v>10</v>
          </cell>
          <cell r="E1431" t="str">
            <v>M</v>
          </cell>
          <cell r="F1431">
            <v>3700</v>
          </cell>
          <cell r="G1431">
            <v>5017</v>
          </cell>
          <cell r="H1431">
            <v>3657.393</v>
          </cell>
          <cell r="I1431">
            <v>100</v>
          </cell>
          <cell r="J1431">
            <v>37000</v>
          </cell>
          <cell r="K1431" t="str">
            <v>SD15DSE10</v>
          </cell>
        </row>
        <row r="1432">
          <cell r="B1432" t="str">
            <v xml:space="preserve">     b.DRAIN BOARD</v>
          </cell>
          <cell r="D1432">
            <v>176</v>
          </cell>
          <cell r="E1432" t="str">
            <v>M2</v>
          </cell>
          <cell r="F1432">
            <v>470</v>
          </cell>
          <cell r="G1432">
            <v>639</v>
          </cell>
          <cell r="H1432">
            <v>465.83099999999996</v>
          </cell>
          <cell r="I1432">
            <v>10</v>
          </cell>
          <cell r="J1432">
            <v>82720</v>
          </cell>
          <cell r="K1432" t="str">
            <v>TD20ADJ2</v>
          </cell>
        </row>
        <row r="1433">
          <cell r="B1433" t="str">
            <v xml:space="preserve">     c.부 직 포</v>
          </cell>
          <cell r="D1433">
            <v>176</v>
          </cell>
          <cell r="E1433" t="str">
            <v>M2</v>
          </cell>
          <cell r="F1433">
            <v>700</v>
          </cell>
          <cell r="G1433">
            <v>966</v>
          </cell>
          <cell r="H1433">
            <v>704.21399999999994</v>
          </cell>
          <cell r="I1433">
            <v>10</v>
          </cell>
          <cell r="J1433">
            <v>123200</v>
          </cell>
          <cell r="K1433" t="str">
            <v>SD15PSE1</v>
          </cell>
        </row>
        <row r="1434">
          <cell r="B1434" t="str">
            <v xml:space="preserve">  3.16시공이음</v>
          </cell>
          <cell r="D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</row>
        <row r="1435">
          <cell r="B1435" t="str">
            <v xml:space="preserve">     b.스치로폴</v>
          </cell>
          <cell r="C1435" t="str">
            <v>(t=20mm)</v>
          </cell>
          <cell r="D1435">
            <v>20</v>
          </cell>
          <cell r="E1435" t="str">
            <v>M2</v>
          </cell>
          <cell r="F1435">
            <v>1400</v>
          </cell>
          <cell r="G1435">
            <v>1853</v>
          </cell>
          <cell r="H1435">
            <v>1350.837</v>
          </cell>
          <cell r="I1435">
            <v>100</v>
          </cell>
          <cell r="J1435">
            <v>28000</v>
          </cell>
          <cell r="K1435" t="str">
            <v>TD13BSE02</v>
          </cell>
        </row>
        <row r="1436">
          <cell r="B1436" t="str">
            <v>Q.관두교</v>
          </cell>
          <cell r="D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224140321</v>
          </cell>
        </row>
        <row r="1437">
          <cell r="B1437" t="str">
            <v xml:space="preserve">  3.01구조물터파기</v>
          </cell>
          <cell r="D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</row>
        <row r="1438">
          <cell r="B1438" t="str">
            <v xml:space="preserve">     a.육상토사</v>
          </cell>
          <cell r="C1438" t="str">
            <v>(0 ~ 4m)</v>
          </cell>
          <cell r="D1438">
            <v>1902</v>
          </cell>
          <cell r="E1438" t="str">
            <v>M3</v>
          </cell>
          <cell r="F1438">
            <v>2800</v>
          </cell>
          <cell r="G1438">
            <v>3834</v>
          </cell>
          <cell r="H1438">
            <v>2794.9859999999999</v>
          </cell>
          <cell r="I1438">
            <v>100</v>
          </cell>
          <cell r="J1438">
            <v>5325600</v>
          </cell>
          <cell r="K1438" t="str">
            <v>TD03DJA04</v>
          </cell>
        </row>
        <row r="1439">
          <cell r="B1439" t="str">
            <v xml:space="preserve">     b.육상연암</v>
          </cell>
          <cell r="D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</row>
        <row r="1440">
          <cell r="B1440" t="str">
            <v xml:space="preserve">       -1.     "</v>
          </cell>
          <cell r="C1440" t="str">
            <v>(0~4m)</v>
          </cell>
          <cell r="D1440">
            <v>185</v>
          </cell>
          <cell r="E1440" t="str">
            <v>M3</v>
          </cell>
          <cell r="F1440">
            <v>82000</v>
          </cell>
          <cell r="G1440">
            <v>112091</v>
          </cell>
          <cell r="H1440">
            <v>81714.338999999993</v>
          </cell>
          <cell r="I1440">
            <v>1000</v>
          </cell>
          <cell r="J1440">
            <v>15170000</v>
          </cell>
          <cell r="K1440" t="str">
            <v>TD03DJE04</v>
          </cell>
        </row>
        <row r="1441">
          <cell r="B1441" t="str">
            <v xml:space="preserve">       -2.     "</v>
          </cell>
          <cell r="C1441" t="str">
            <v>(4m이상)</v>
          </cell>
          <cell r="D1441">
            <v>49</v>
          </cell>
          <cell r="E1441" t="str">
            <v>M3</v>
          </cell>
          <cell r="F1441">
            <v>119000</v>
          </cell>
          <cell r="G1441">
            <v>162880</v>
          </cell>
          <cell r="H1441">
            <v>118739.52</v>
          </cell>
          <cell r="I1441">
            <v>1000</v>
          </cell>
          <cell r="J1441">
            <v>5831000</v>
          </cell>
          <cell r="K1441" t="str">
            <v>TD03DJF23</v>
          </cell>
        </row>
        <row r="1442">
          <cell r="B1442" t="str">
            <v xml:space="preserve">     c.되메우기및다짐</v>
          </cell>
          <cell r="C1442" t="str">
            <v>(기계70%,인력30%)</v>
          </cell>
          <cell r="D1442">
            <v>1482</v>
          </cell>
          <cell r="E1442" t="str">
            <v>M3</v>
          </cell>
          <cell r="F1442">
            <v>2400</v>
          </cell>
          <cell r="G1442">
            <v>3331</v>
          </cell>
          <cell r="H1442">
            <v>2428.299</v>
          </cell>
          <cell r="I1442">
            <v>100</v>
          </cell>
          <cell r="J1442">
            <v>3556800</v>
          </cell>
          <cell r="K1442" t="str">
            <v>TD03SEF0</v>
          </cell>
        </row>
        <row r="1443">
          <cell r="B1443" t="str">
            <v xml:space="preserve">     d.뒷채움</v>
          </cell>
          <cell r="C1443" t="str">
            <v>(보조기층재)</v>
          </cell>
          <cell r="D1443">
            <v>1107</v>
          </cell>
          <cell r="E1443" t="str">
            <v>M3</v>
          </cell>
          <cell r="F1443">
            <v>23000</v>
          </cell>
          <cell r="G1443">
            <v>31443</v>
          </cell>
          <cell r="H1443">
            <v>22921.947</v>
          </cell>
          <cell r="I1443">
            <v>1000</v>
          </cell>
          <cell r="J1443">
            <v>25461000</v>
          </cell>
          <cell r="K1443" t="str">
            <v>SD15FDJ31</v>
          </cell>
        </row>
        <row r="1444">
          <cell r="B1444" t="str">
            <v xml:space="preserve">  3.02거 푸  집</v>
          </cell>
          <cell r="D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</row>
        <row r="1445">
          <cell r="B1445" t="str">
            <v xml:space="preserve">     a.합판거푸집</v>
          </cell>
          <cell r="D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</row>
        <row r="1446">
          <cell r="B1446" t="str">
            <v xml:space="preserve">       -1.      ″</v>
          </cell>
          <cell r="C1446" t="str">
            <v>(3회, 0~ 7m)</v>
          </cell>
          <cell r="D1446">
            <v>685</v>
          </cell>
          <cell r="E1446" t="str">
            <v>M2</v>
          </cell>
          <cell r="F1446">
            <v>13000</v>
          </cell>
          <cell r="G1446">
            <v>18459</v>
          </cell>
          <cell r="H1446">
            <v>13456.610999999999</v>
          </cell>
          <cell r="I1446">
            <v>1000</v>
          </cell>
          <cell r="J1446">
            <v>8905000</v>
          </cell>
          <cell r="K1446" t="str">
            <v>SB12DJ307</v>
          </cell>
        </row>
        <row r="1447">
          <cell r="B1447" t="str">
            <v xml:space="preserve">       -2.      ″</v>
          </cell>
          <cell r="C1447" t="str">
            <v>(3회, 7~10m)</v>
          </cell>
          <cell r="D1447">
            <v>468</v>
          </cell>
          <cell r="E1447" t="str">
            <v>M2</v>
          </cell>
          <cell r="F1447">
            <v>14000</v>
          </cell>
          <cell r="G1447">
            <v>19769</v>
          </cell>
          <cell r="H1447">
            <v>14411.600999999999</v>
          </cell>
          <cell r="I1447">
            <v>1000</v>
          </cell>
          <cell r="J1447">
            <v>6552000</v>
          </cell>
          <cell r="K1447" t="str">
            <v>SB12DJ310</v>
          </cell>
        </row>
        <row r="1448">
          <cell r="B1448" t="str">
            <v xml:space="preserve">       -3.      〃</v>
          </cell>
          <cell r="C1448" t="str">
            <v>(4회)</v>
          </cell>
          <cell r="D1448">
            <v>906</v>
          </cell>
          <cell r="E1448" t="str">
            <v>M2</v>
          </cell>
          <cell r="F1448">
            <v>12000</v>
          </cell>
          <cell r="G1448">
            <v>15788</v>
          </cell>
          <cell r="H1448">
            <v>11509.451999999999</v>
          </cell>
          <cell r="I1448">
            <v>1000</v>
          </cell>
          <cell r="J1448">
            <v>10872000</v>
          </cell>
          <cell r="K1448" t="str">
            <v>SB12IS407</v>
          </cell>
        </row>
        <row r="1449">
          <cell r="B1449" t="str">
            <v xml:space="preserve">       -4.      〃</v>
          </cell>
          <cell r="C1449" t="str">
            <v>(6회)</v>
          </cell>
          <cell r="D1449">
            <v>181</v>
          </cell>
          <cell r="E1449" t="str">
            <v>M2</v>
          </cell>
          <cell r="F1449">
            <v>9400</v>
          </cell>
          <cell r="G1449">
            <v>12934</v>
          </cell>
          <cell r="H1449">
            <v>9428.8860000000004</v>
          </cell>
          <cell r="I1449">
            <v>100</v>
          </cell>
          <cell r="J1449">
            <v>1701400</v>
          </cell>
          <cell r="K1449" t="str">
            <v>SB12IS607</v>
          </cell>
        </row>
        <row r="1450">
          <cell r="B1450" t="str">
            <v xml:space="preserve">     b.무늬거푸집</v>
          </cell>
          <cell r="C1450" t="str">
            <v>(합판4회+스치로폴)</v>
          </cell>
          <cell r="D1450">
            <v>521</v>
          </cell>
          <cell r="E1450" t="str">
            <v>M2</v>
          </cell>
          <cell r="F1450">
            <v>16000</v>
          </cell>
          <cell r="G1450">
            <v>22480</v>
          </cell>
          <cell r="H1450">
            <v>16387.919999999998</v>
          </cell>
          <cell r="I1450">
            <v>1000</v>
          </cell>
          <cell r="J1450">
            <v>8336000</v>
          </cell>
          <cell r="K1450" t="str">
            <v>SB15DJ071</v>
          </cell>
        </row>
        <row r="1451">
          <cell r="B1451" t="str">
            <v xml:space="preserve">  3.03강관비계</v>
          </cell>
          <cell r="D1451">
            <v>1</v>
          </cell>
          <cell r="E1451" t="str">
            <v>식</v>
          </cell>
          <cell r="F1451">
            <v>4470000</v>
          </cell>
          <cell r="G1451">
            <v>6137438</v>
          </cell>
          <cell r="H1451">
            <v>4474192.3020000001</v>
          </cell>
          <cell r="I1451">
            <v>10000</v>
          </cell>
          <cell r="J1451">
            <v>4470000</v>
          </cell>
          <cell r="K1451" t="str">
            <v>SB16ASF93</v>
          </cell>
        </row>
        <row r="1452">
          <cell r="B1452" t="str">
            <v xml:space="preserve">  3.04동 바 리</v>
          </cell>
          <cell r="D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</row>
        <row r="1453">
          <cell r="B1453" t="str">
            <v xml:space="preserve">     a.       "</v>
          </cell>
          <cell r="C1453" t="str">
            <v>(동바리:목재4회)</v>
          </cell>
          <cell r="D1453">
            <v>1</v>
          </cell>
          <cell r="E1453" t="str">
            <v>식</v>
          </cell>
          <cell r="F1453">
            <v>5060000</v>
          </cell>
          <cell r="G1453">
            <v>6942776</v>
          </cell>
          <cell r="H1453">
            <v>5061283.7039999999</v>
          </cell>
          <cell r="I1453">
            <v>10000</v>
          </cell>
          <cell r="J1453">
            <v>5060000</v>
          </cell>
          <cell r="K1453" t="str">
            <v>SB17BIS58</v>
          </cell>
        </row>
        <row r="1454">
          <cell r="B1454" t="str">
            <v xml:space="preserve">     b.       "</v>
          </cell>
          <cell r="C1454" t="str">
            <v>(강관동바리)</v>
          </cell>
          <cell r="D1454">
            <v>1</v>
          </cell>
          <cell r="E1454" t="str">
            <v>식</v>
          </cell>
          <cell r="F1454">
            <v>1480000</v>
          </cell>
          <cell r="G1454">
            <v>2031842</v>
          </cell>
          <cell r="H1454">
            <v>1481212.818</v>
          </cell>
          <cell r="I1454">
            <v>10000</v>
          </cell>
          <cell r="J1454">
            <v>1480000</v>
          </cell>
          <cell r="K1454" t="str">
            <v>TD12BSE28</v>
          </cell>
        </row>
        <row r="1455">
          <cell r="B1455" t="str">
            <v xml:space="preserve">  3.05철근가공조립</v>
          </cell>
          <cell r="D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</row>
        <row r="1456">
          <cell r="B1456" t="str">
            <v xml:space="preserve">     a.         ″</v>
          </cell>
          <cell r="C1456" t="str">
            <v>(보 통)</v>
          </cell>
          <cell r="D1456">
            <v>9.7240000000000002</v>
          </cell>
          <cell r="E1456" t="str">
            <v>ton</v>
          </cell>
          <cell r="F1456">
            <v>266000</v>
          </cell>
          <cell r="G1456">
            <v>364731</v>
          </cell>
          <cell r="H1456">
            <v>265888.89899999998</v>
          </cell>
          <cell r="I1456">
            <v>1000</v>
          </cell>
          <cell r="J1456">
            <v>2586584</v>
          </cell>
          <cell r="K1456" t="str">
            <v>SB09SE02</v>
          </cell>
        </row>
        <row r="1457">
          <cell r="B1457" t="str">
            <v xml:space="preserve">     b.         ″</v>
          </cell>
          <cell r="C1457" t="str">
            <v>(복 잡)</v>
          </cell>
          <cell r="D1457">
            <v>130.46299999999999</v>
          </cell>
          <cell r="E1457" t="str">
            <v>ton</v>
          </cell>
          <cell r="F1457">
            <v>334000</v>
          </cell>
          <cell r="G1457">
            <v>457586</v>
          </cell>
          <cell r="H1457">
            <v>333580.19400000002</v>
          </cell>
          <cell r="I1457">
            <v>1000</v>
          </cell>
          <cell r="J1457">
            <v>43574642</v>
          </cell>
          <cell r="K1457" t="str">
            <v>SB09SE03</v>
          </cell>
        </row>
        <row r="1458">
          <cell r="B1458" t="str">
            <v xml:space="preserve">  3.06스페이샤 설치</v>
          </cell>
          <cell r="D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</row>
        <row r="1459">
          <cell r="B1459" t="str">
            <v xml:space="preserve">     a.         ″</v>
          </cell>
          <cell r="C1459" t="str">
            <v>(수평)</v>
          </cell>
          <cell r="D1459">
            <v>810</v>
          </cell>
          <cell r="E1459" t="str">
            <v>M2</v>
          </cell>
          <cell r="F1459">
            <v>15</v>
          </cell>
          <cell r="G1459">
            <v>21</v>
          </cell>
          <cell r="H1459">
            <v>15.308999999999999</v>
          </cell>
          <cell r="I1459">
            <v>1</v>
          </cell>
          <cell r="J1459">
            <v>12150</v>
          </cell>
          <cell r="K1459" t="str">
            <v>SD15EDJ1</v>
          </cell>
        </row>
        <row r="1460">
          <cell r="B1460" t="str">
            <v xml:space="preserve">     b.         ″</v>
          </cell>
          <cell r="C1460" t="str">
            <v>(수직)</v>
          </cell>
          <cell r="D1460">
            <v>1461</v>
          </cell>
          <cell r="E1460" t="str">
            <v>M2</v>
          </cell>
          <cell r="F1460">
            <v>15</v>
          </cell>
          <cell r="G1460">
            <v>21</v>
          </cell>
          <cell r="H1460">
            <v>15.308999999999999</v>
          </cell>
          <cell r="I1460">
            <v>1</v>
          </cell>
          <cell r="J1460">
            <v>21915</v>
          </cell>
          <cell r="K1460" t="str">
            <v>SD15EDJ3</v>
          </cell>
        </row>
        <row r="1461">
          <cell r="B1461" t="str">
            <v xml:space="preserve">  3.07콘크리트타설공</v>
          </cell>
          <cell r="D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B1462" t="str">
            <v xml:space="preserve">     a.펌프카</v>
          </cell>
          <cell r="C1462" t="str">
            <v>철근(25-270-12)</v>
          </cell>
          <cell r="D1462">
            <v>757</v>
          </cell>
          <cell r="E1462" t="str">
            <v>M3</v>
          </cell>
          <cell r="F1462">
            <v>44000</v>
          </cell>
          <cell r="G1462">
            <v>60581</v>
          </cell>
          <cell r="H1462">
            <v>44163.548999999999</v>
          </cell>
          <cell r="I1462">
            <v>1000</v>
          </cell>
          <cell r="J1462">
            <v>33308000</v>
          </cell>
          <cell r="K1462" t="str">
            <v>SB11IS11</v>
          </cell>
        </row>
        <row r="1463">
          <cell r="B1463" t="str">
            <v xml:space="preserve">     b.펌프카</v>
          </cell>
          <cell r="C1463" t="str">
            <v>철근(25-240-12)</v>
          </cell>
          <cell r="D1463">
            <v>253</v>
          </cell>
          <cell r="E1463" t="str">
            <v>M3</v>
          </cell>
          <cell r="F1463">
            <v>39000</v>
          </cell>
          <cell r="G1463">
            <v>54140</v>
          </cell>
          <cell r="H1463">
            <v>39468.06</v>
          </cell>
          <cell r="I1463">
            <v>1000</v>
          </cell>
          <cell r="J1463">
            <v>9867000</v>
          </cell>
          <cell r="K1463" t="str">
            <v>SB11IS41</v>
          </cell>
        </row>
        <row r="1464">
          <cell r="B1464" t="str">
            <v xml:space="preserve">     c.콘크리트 타설</v>
          </cell>
          <cell r="C1464" t="str">
            <v>철근(25-210-8)</v>
          </cell>
          <cell r="D1464">
            <v>229</v>
          </cell>
          <cell r="E1464" t="str">
            <v>M3</v>
          </cell>
          <cell r="F1464">
            <v>47000</v>
          </cell>
          <cell r="G1464">
            <v>64190</v>
          </cell>
          <cell r="H1464">
            <v>46794.51</v>
          </cell>
          <cell r="I1464">
            <v>1000</v>
          </cell>
          <cell r="J1464">
            <v>10763000</v>
          </cell>
          <cell r="K1464" t="str">
            <v>SB11IS66</v>
          </cell>
        </row>
        <row r="1465">
          <cell r="B1465" t="str">
            <v xml:space="preserve">     d.콘크리트 타설</v>
          </cell>
          <cell r="C1465" t="str">
            <v>무근(40-160-8)</v>
          </cell>
          <cell r="D1465">
            <v>46</v>
          </cell>
          <cell r="E1465" t="str">
            <v>M3</v>
          </cell>
          <cell r="F1465">
            <v>41000</v>
          </cell>
          <cell r="G1465">
            <v>56901</v>
          </cell>
          <cell r="H1465">
            <v>41480.828999999998</v>
          </cell>
          <cell r="I1465">
            <v>1000</v>
          </cell>
          <cell r="J1465">
            <v>1886000</v>
          </cell>
          <cell r="K1465" t="str">
            <v>SB11IS85</v>
          </cell>
        </row>
        <row r="1466">
          <cell r="B1466" t="str">
            <v xml:space="preserve">  3.08표면처리</v>
          </cell>
          <cell r="D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</row>
        <row r="1467">
          <cell r="B1467" t="str">
            <v xml:space="preserve">     a.슬래브양생</v>
          </cell>
          <cell r="D1467">
            <v>266</v>
          </cell>
          <cell r="E1467" t="str">
            <v>M2</v>
          </cell>
          <cell r="F1467">
            <v>260</v>
          </cell>
          <cell r="G1467">
            <v>350</v>
          </cell>
          <cell r="H1467">
            <v>255.15</v>
          </cell>
          <cell r="I1467">
            <v>10</v>
          </cell>
          <cell r="J1467">
            <v>69160</v>
          </cell>
          <cell r="K1467" t="str">
            <v>TD17ASE1</v>
          </cell>
        </row>
        <row r="1468">
          <cell r="B1468" t="str">
            <v xml:space="preserve">     b.슬래브면고르기</v>
          </cell>
          <cell r="D1468">
            <v>266</v>
          </cell>
          <cell r="E1468" t="str">
            <v>M2</v>
          </cell>
          <cell r="F1468">
            <v>230</v>
          </cell>
          <cell r="G1468">
            <v>322</v>
          </cell>
          <cell r="H1468">
            <v>234.738</v>
          </cell>
          <cell r="I1468">
            <v>10</v>
          </cell>
          <cell r="J1468">
            <v>61180</v>
          </cell>
          <cell r="K1468" t="str">
            <v>TD17BDJ1</v>
          </cell>
        </row>
        <row r="1469">
          <cell r="B1469" t="str">
            <v xml:space="preserve">  3.09방 수 공</v>
          </cell>
          <cell r="D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</row>
        <row r="1470">
          <cell r="B1470" t="str">
            <v xml:space="preserve">     a.교면방수</v>
          </cell>
          <cell r="C1470" t="str">
            <v>(도막식)</v>
          </cell>
          <cell r="D1470">
            <v>266</v>
          </cell>
          <cell r="E1470" t="str">
            <v>M2</v>
          </cell>
          <cell r="F1470">
            <v>13000</v>
          </cell>
          <cell r="G1470">
            <v>18440</v>
          </cell>
          <cell r="H1470">
            <v>13442.76</v>
          </cell>
          <cell r="I1470">
            <v>1000</v>
          </cell>
          <cell r="J1470">
            <v>3458000</v>
          </cell>
          <cell r="K1470" t="str">
            <v>TD20ASE3</v>
          </cell>
        </row>
        <row r="1471">
          <cell r="B1471" t="str">
            <v xml:space="preserve">     b.배면방수</v>
          </cell>
          <cell r="D1471">
            <v>817</v>
          </cell>
          <cell r="E1471" t="str">
            <v>M2</v>
          </cell>
          <cell r="F1471">
            <v>3900</v>
          </cell>
          <cell r="G1471">
            <v>5347</v>
          </cell>
          <cell r="H1471">
            <v>3897.9629999999997</v>
          </cell>
          <cell r="I1471">
            <v>100</v>
          </cell>
          <cell r="J1471">
            <v>3186300</v>
          </cell>
          <cell r="K1471" t="str">
            <v>TD20ADJ3</v>
          </cell>
        </row>
        <row r="1472">
          <cell r="B1472" t="str">
            <v xml:space="preserve">  3.10신축이음장치</v>
          </cell>
          <cell r="C1472" t="str">
            <v>(종방향)</v>
          </cell>
          <cell r="D1472">
            <v>25</v>
          </cell>
          <cell r="E1472" t="str">
            <v>M</v>
          </cell>
          <cell r="F1472">
            <v>64000</v>
          </cell>
          <cell r="G1472">
            <v>88199</v>
          </cell>
          <cell r="H1472">
            <v>64297.070999999996</v>
          </cell>
          <cell r="I1472">
            <v>1000</v>
          </cell>
          <cell r="J1472">
            <v>1600000</v>
          </cell>
          <cell r="K1472" t="str">
            <v>TD19ADJJ03</v>
          </cell>
        </row>
        <row r="1473">
          <cell r="B1473" t="str">
            <v xml:space="preserve">  3.11다웰바설치</v>
          </cell>
          <cell r="C1473" t="str">
            <v>D=25, ℓ=600mm</v>
          </cell>
          <cell r="D1473">
            <v>96</v>
          </cell>
          <cell r="E1473" t="str">
            <v>개</v>
          </cell>
          <cell r="F1473">
            <v>2100</v>
          </cell>
          <cell r="G1473">
            <v>2919</v>
          </cell>
          <cell r="H1473">
            <v>2127.951</v>
          </cell>
          <cell r="I1473">
            <v>100</v>
          </cell>
          <cell r="J1473">
            <v>201600</v>
          </cell>
          <cell r="K1473" t="str">
            <v>TD21ADJ1</v>
          </cell>
        </row>
        <row r="1474">
          <cell r="B1474" t="str">
            <v xml:space="preserve">  3.12교면배수시설공</v>
          </cell>
          <cell r="C1474" t="str">
            <v>하천용</v>
          </cell>
          <cell r="D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</row>
        <row r="1475">
          <cell r="B1475" t="str">
            <v xml:space="preserve">     a.교면집수구</v>
          </cell>
          <cell r="C1475" t="str">
            <v>주철</v>
          </cell>
          <cell r="D1475">
            <v>4</v>
          </cell>
          <cell r="E1475" t="str">
            <v>개</v>
          </cell>
          <cell r="F1475">
            <v>59000</v>
          </cell>
          <cell r="G1475">
            <v>80534</v>
          </cell>
          <cell r="H1475">
            <v>58709.286</v>
          </cell>
          <cell r="I1475">
            <v>1000</v>
          </cell>
          <cell r="J1475">
            <v>236000</v>
          </cell>
          <cell r="K1475" t="str">
            <v>TD23SE03</v>
          </cell>
        </row>
        <row r="1476">
          <cell r="B1476" t="str">
            <v xml:space="preserve">     b.연결배수구</v>
          </cell>
          <cell r="C1476" t="str">
            <v>(아연도강관, φ150㎜)</v>
          </cell>
          <cell r="D1476">
            <v>25</v>
          </cell>
          <cell r="E1476" t="str">
            <v>M</v>
          </cell>
          <cell r="F1476">
            <v>39000</v>
          </cell>
          <cell r="G1476">
            <v>53881</v>
          </cell>
          <cell r="H1476">
            <v>39279.248999999996</v>
          </cell>
          <cell r="I1476">
            <v>1000</v>
          </cell>
          <cell r="J1476">
            <v>975000</v>
          </cell>
          <cell r="K1476" t="str">
            <v>TD23SE021</v>
          </cell>
        </row>
        <row r="1477">
          <cell r="B1477" t="str">
            <v xml:space="preserve">  3.13교량명판공</v>
          </cell>
          <cell r="D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</row>
        <row r="1478">
          <cell r="B1478" t="str">
            <v xml:space="preserve">     a.교 명 주</v>
          </cell>
          <cell r="C1478" t="str">
            <v>(화강석,600×600×1250mm)</v>
          </cell>
          <cell r="D1478">
            <v>4</v>
          </cell>
          <cell r="E1478" t="str">
            <v>개소</v>
          </cell>
          <cell r="F1478">
            <v>864000</v>
          </cell>
          <cell r="G1478">
            <v>1184775</v>
          </cell>
          <cell r="H1478">
            <v>863700.97499999998</v>
          </cell>
          <cell r="I1478">
            <v>1000</v>
          </cell>
          <cell r="J1478">
            <v>3456000</v>
          </cell>
          <cell r="K1478" t="str">
            <v>TD24ADJ1</v>
          </cell>
        </row>
        <row r="1479">
          <cell r="B1479" t="str">
            <v xml:space="preserve">     b.교 명 판</v>
          </cell>
          <cell r="C1479" t="str">
            <v>(황동,450×200×10㎜)</v>
          </cell>
          <cell r="D1479">
            <v>2</v>
          </cell>
          <cell r="E1479" t="str">
            <v>개</v>
          </cell>
          <cell r="F1479">
            <v>60000</v>
          </cell>
          <cell r="G1479">
            <v>82022</v>
          </cell>
          <cell r="H1479">
            <v>59794.038</v>
          </cell>
          <cell r="I1479">
            <v>1000</v>
          </cell>
          <cell r="J1479">
            <v>120000</v>
          </cell>
          <cell r="K1479" t="str">
            <v>TD24BDJ1</v>
          </cell>
        </row>
        <row r="1480">
          <cell r="B1480" t="str">
            <v xml:space="preserve">     c.설 명 판</v>
          </cell>
          <cell r="C1480" t="str">
            <v>(황동,350×250×10㎜)</v>
          </cell>
          <cell r="D1480">
            <v>2</v>
          </cell>
          <cell r="E1480" t="str">
            <v>개</v>
          </cell>
          <cell r="F1480">
            <v>106000</v>
          </cell>
          <cell r="G1480">
            <v>145782</v>
          </cell>
          <cell r="H1480">
            <v>106275.07799999999</v>
          </cell>
          <cell r="I1480">
            <v>1000</v>
          </cell>
          <cell r="J1480">
            <v>212000</v>
          </cell>
          <cell r="K1480" t="str">
            <v>TD24CDJ1</v>
          </cell>
        </row>
        <row r="1481">
          <cell r="B1481" t="str">
            <v xml:space="preserve">  3.14T.B.M설치</v>
          </cell>
          <cell r="D1481">
            <v>2</v>
          </cell>
          <cell r="E1481" t="str">
            <v>개</v>
          </cell>
          <cell r="F1481">
            <v>15000</v>
          </cell>
          <cell r="G1481">
            <v>20475</v>
          </cell>
          <cell r="H1481">
            <v>14926.275</v>
          </cell>
          <cell r="I1481">
            <v>1000</v>
          </cell>
          <cell r="J1481">
            <v>30000</v>
          </cell>
          <cell r="K1481" t="str">
            <v>TD26SE1</v>
          </cell>
        </row>
        <row r="1482">
          <cell r="B1482" t="str">
            <v xml:space="preserve">  3.15난간및전선관설치</v>
          </cell>
          <cell r="D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</row>
        <row r="1483">
          <cell r="B1483" t="str">
            <v xml:space="preserve">     a.난    간</v>
          </cell>
          <cell r="C1483" t="str">
            <v>(알미늄)</v>
          </cell>
          <cell r="D1483">
            <v>50</v>
          </cell>
          <cell r="E1483" t="str">
            <v>M</v>
          </cell>
          <cell r="F1483">
            <v>103000</v>
          </cell>
          <cell r="G1483">
            <v>140800</v>
          </cell>
          <cell r="H1483">
            <v>102643.2</v>
          </cell>
          <cell r="I1483">
            <v>1000</v>
          </cell>
          <cell r="J1483">
            <v>5150000</v>
          </cell>
          <cell r="K1483" t="str">
            <v>TD30ASE04</v>
          </cell>
        </row>
        <row r="1484">
          <cell r="B1484" t="str">
            <v xml:space="preserve">     b.전 선 관</v>
          </cell>
          <cell r="C1484" t="str">
            <v>강관 φ100mm</v>
          </cell>
          <cell r="D1484">
            <v>100</v>
          </cell>
          <cell r="E1484" t="str">
            <v>M</v>
          </cell>
          <cell r="F1484">
            <v>3700</v>
          </cell>
          <cell r="G1484">
            <v>5017</v>
          </cell>
          <cell r="H1484">
            <v>3657.393</v>
          </cell>
          <cell r="I1484">
            <v>100</v>
          </cell>
          <cell r="J1484">
            <v>370000</v>
          </cell>
          <cell r="K1484" t="str">
            <v>TD30BDJ10</v>
          </cell>
        </row>
        <row r="1485">
          <cell r="B1485" t="str">
            <v xml:space="preserve">  3.16옹벽배수시설</v>
          </cell>
          <cell r="D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</row>
        <row r="1486">
          <cell r="B1486" t="str">
            <v xml:space="preserve">     a.PVC PIPE</v>
          </cell>
          <cell r="C1486" t="str">
            <v>(φ100mm)</v>
          </cell>
          <cell r="D1486">
            <v>6</v>
          </cell>
          <cell r="E1486" t="str">
            <v>M</v>
          </cell>
          <cell r="F1486">
            <v>3700</v>
          </cell>
          <cell r="G1486">
            <v>5017</v>
          </cell>
          <cell r="H1486">
            <v>3657.393</v>
          </cell>
          <cell r="I1486">
            <v>100</v>
          </cell>
          <cell r="J1486">
            <v>22200</v>
          </cell>
          <cell r="K1486" t="str">
            <v>SD15DSE10</v>
          </cell>
        </row>
        <row r="1487">
          <cell r="B1487" t="str">
            <v xml:space="preserve">     b.DRAIN BOARD</v>
          </cell>
          <cell r="D1487">
            <v>151</v>
          </cell>
          <cell r="E1487" t="str">
            <v>M2</v>
          </cell>
          <cell r="F1487">
            <v>470</v>
          </cell>
          <cell r="G1487">
            <v>639</v>
          </cell>
          <cell r="H1487">
            <v>465.83099999999996</v>
          </cell>
          <cell r="I1487">
            <v>10</v>
          </cell>
          <cell r="J1487">
            <v>70970</v>
          </cell>
          <cell r="K1487" t="str">
            <v>TD20ADJ2</v>
          </cell>
        </row>
        <row r="1488">
          <cell r="B1488" t="str">
            <v xml:space="preserve">     c.부 직 포</v>
          </cell>
          <cell r="D1488">
            <v>151</v>
          </cell>
          <cell r="E1488" t="str">
            <v>M2</v>
          </cell>
          <cell r="F1488">
            <v>700</v>
          </cell>
          <cell r="G1488">
            <v>966</v>
          </cell>
          <cell r="H1488">
            <v>704.21399999999994</v>
          </cell>
          <cell r="I1488">
            <v>10</v>
          </cell>
          <cell r="J1488">
            <v>105700</v>
          </cell>
          <cell r="K1488" t="str">
            <v>SD15PSE1</v>
          </cell>
        </row>
        <row r="1489">
          <cell r="B1489" t="str">
            <v xml:space="preserve">  3.17시공이음</v>
          </cell>
          <cell r="D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</row>
        <row r="1490">
          <cell r="B1490" t="str">
            <v xml:space="preserve">     a.스치로폴</v>
          </cell>
          <cell r="C1490" t="str">
            <v>(t=10mm)</v>
          </cell>
          <cell r="D1490">
            <v>79</v>
          </cell>
          <cell r="E1490" t="str">
            <v>M2</v>
          </cell>
          <cell r="F1490">
            <v>680</v>
          </cell>
          <cell r="G1490">
            <v>926</v>
          </cell>
          <cell r="H1490">
            <v>675.05399999999997</v>
          </cell>
          <cell r="I1490">
            <v>10</v>
          </cell>
          <cell r="J1490">
            <v>53720</v>
          </cell>
          <cell r="K1490" t="str">
            <v>TD13BSE01</v>
          </cell>
        </row>
        <row r="1491">
          <cell r="B1491" t="str">
            <v xml:space="preserve">     b.스치로폴</v>
          </cell>
          <cell r="C1491" t="str">
            <v>(t=20mm)</v>
          </cell>
          <cell r="D1491">
            <v>16</v>
          </cell>
          <cell r="E1491" t="str">
            <v>M2</v>
          </cell>
          <cell r="F1491">
            <v>1400</v>
          </cell>
          <cell r="G1491">
            <v>1853</v>
          </cell>
          <cell r="H1491">
            <v>1350.837</v>
          </cell>
          <cell r="I1491">
            <v>100</v>
          </cell>
          <cell r="J1491">
            <v>22400</v>
          </cell>
          <cell r="K1491" t="str">
            <v>TD13BSE02</v>
          </cell>
        </row>
        <row r="1492">
          <cell r="B1492" t="str">
            <v>R.송호육교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  <cell r="J1492">
            <v>233938825</v>
          </cell>
        </row>
        <row r="1493">
          <cell r="B1493" t="str">
            <v xml:space="preserve">  3.01구조물터파기</v>
          </cell>
          <cell r="D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</row>
        <row r="1494">
          <cell r="B1494" t="str">
            <v xml:space="preserve">     a.육상토사</v>
          </cell>
          <cell r="C1494" t="str">
            <v>(0~4m)</v>
          </cell>
          <cell r="D1494">
            <v>272</v>
          </cell>
          <cell r="E1494" t="str">
            <v>M3</v>
          </cell>
          <cell r="F1494">
            <v>2800</v>
          </cell>
          <cell r="G1494">
            <v>3834</v>
          </cell>
          <cell r="H1494">
            <v>2794.9859999999999</v>
          </cell>
          <cell r="I1494">
            <v>100</v>
          </cell>
          <cell r="J1494">
            <v>761600</v>
          </cell>
          <cell r="K1494" t="str">
            <v>TD03DJA04</v>
          </cell>
        </row>
        <row r="1495">
          <cell r="B1495" t="str">
            <v xml:space="preserve">     b.육상연암</v>
          </cell>
          <cell r="D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</row>
        <row r="1496">
          <cell r="B1496" t="str">
            <v xml:space="preserve">       -1.     "</v>
          </cell>
          <cell r="C1496" t="str">
            <v>(0~4m)</v>
          </cell>
          <cell r="D1496">
            <v>598</v>
          </cell>
          <cell r="E1496" t="str">
            <v>M3</v>
          </cell>
          <cell r="F1496">
            <v>82000</v>
          </cell>
          <cell r="G1496">
            <v>112091</v>
          </cell>
          <cell r="H1496">
            <v>81714.338999999993</v>
          </cell>
          <cell r="I1496">
            <v>1000</v>
          </cell>
          <cell r="J1496">
            <v>49036000</v>
          </cell>
          <cell r="K1496" t="str">
            <v>TD03DJE04</v>
          </cell>
        </row>
        <row r="1497">
          <cell r="B1497" t="str">
            <v xml:space="preserve">       -2.     "</v>
          </cell>
          <cell r="C1497" t="str">
            <v>(4m이상)</v>
          </cell>
          <cell r="D1497">
            <v>319</v>
          </cell>
          <cell r="E1497" t="str">
            <v>M3</v>
          </cell>
          <cell r="F1497">
            <v>119000</v>
          </cell>
          <cell r="G1497">
            <v>162880</v>
          </cell>
          <cell r="H1497">
            <v>118739.52</v>
          </cell>
          <cell r="I1497">
            <v>1000</v>
          </cell>
          <cell r="J1497">
            <v>37961000</v>
          </cell>
          <cell r="K1497" t="str">
            <v>TD03DJF23</v>
          </cell>
        </row>
        <row r="1498">
          <cell r="B1498" t="str">
            <v xml:space="preserve">       -3.면정리 및 청소</v>
          </cell>
          <cell r="D1498">
            <v>115</v>
          </cell>
          <cell r="E1498" t="str">
            <v>M2</v>
          </cell>
          <cell r="F1498">
            <v>23000</v>
          </cell>
          <cell r="G1498">
            <v>32003</v>
          </cell>
          <cell r="H1498">
            <v>23330.186999999998</v>
          </cell>
          <cell r="I1498">
            <v>1000</v>
          </cell>
          <cell r="J1498">
            <v>2645000</v>
          </cell>
          <cell r="K1498" t="str">
            <v>TD03DJFB1</v>
          </cell>
        </row>
        <row r="1499">
          <cell r="B1499" t="str">
            <v xml:space="preserve">     c.되메우기및다짐</v>
          </cell>
          <cell r="C1499" t="str">
            <v>(기계70%,인력30%)</v>
          </cell>
          <cell r="D1499">
            <v>820</v>
          </cell>
          <cell r="E1499" t="str">
            <v>M3</v>
          </cell>
          <cell r="F1499">
            <v>2400</v>
          </cell>
          <cell r="G1499">
            <v>3331</v>
          </cell>
          <cell r="H1499">
            <v>2428.299</v>
          </cell>
          <cell r="I1499">
            <v>100</v>
          </cell>
          <cell r="J1499">
            <v>1968000</v>
          </cell>
          <cell r="K1499" t="str">
            <v>TD03SEF0</v>
          </cell>
        </row>
        <row r="1500">
          <cell r="B1500" t="str">
            <v xml:space="preserve">     d.뒷채움</v>
          </cell>
          <cell r="C1500" t="str">
            <v>(보조기층재)</v>
          </cell>
          <cell r="D1500">
            <v>358</v>
          </cell>
          <cell r="E1500" t="str">
            <v>M3</v>
          </cell>
          <cell r="F1500">
            <v>23000</v>
          </cell>
          <cell r="G1500">
            <v>31443</v>
          </cell>
          <cell r="H1500">
            <v>22921.947</v>
          </cell>
          <cell r="I1500">
            <v>1000</v>
          </cell>
          <cell r="J1500">
            <v>8234000</v>
          </cell>
          <cell r="K1500" t="str">
            <v>SD15FDJ31</v>
          </cell>
        </row>
        <row r="1501">
          <cell r="B1501" t="str">
            <v xml:space="preserve">  3.02거  푸  집</v>
          </cell>
          <cell r="D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</row>
        <row r="1502">
          <cell r="B1502" t="str">
            <v xml:space="preserve">     a.합판거푸집</v>
          </cell>
          <cell r="D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</row>
        <row r="1503">
          <cell r="B1503" t="str">
            <v xml:space="preserve">       -1.      ″</v>
          </cell>
          <cell r="C1503" t="str">
            <v>(3회, 0~ 7m)</v>
          </cell>
          <cell r="D1503">
            <v>377</v>
          </cell>
          <cell r="E1503" t="str">
            <v>M2</v>
          </cell>
          <cell r="F1503">
            <v>13000</v>
          </cell>
          <cell r="G1503">
            <v>18459</v>
          </cell>
          <cell r="H1503">
            <v>13456.610999999999</v>
          </cell>
          <cell r="I1503">
            <v>1000</v>
          </cell>
          <cell r="J1503">
            <v>4901000</v>
          </cell>
          <cell r="K1503" t="str">
            <v>SB12DJ307</v>
          </cell>
        </row>
        <row r="1504">
          <cell r="B1504" t="str">
            <v xml:space="preserve">       -2.      〃</v>
          </cell>
          <cell r="C1504" t="str">
            <v>(4회)</v>
          </cell>
          <cell r="D1504">
            <v>597</v>
          </cell>
          <cell r="E1504" t="str">
            <v>M2</v>
          </cell>
          <cell r="F1504">
            <v>12000</v>
          </cell>
          <cell r="G1504">
            <v>15788</v>
          </cell>
          <cell r="H1504">
            <v>11509.451999999999</v>
          </cell>
          <cell r="I1504">
            <v>1000</v>
          </cell>
          <cell r="J1504">
            <v>7164000</v>
          </cell>
          <cell r="K1504" t="str">
            <v>SB12IS407</v>
          </cell>
        </row>
        <row r="1505">
          <cell r="B1505" t="str">
            <v xml:space="preserve">       -3.      〃</v>
          </cell>
          <cell r="C1505" t="str">
            <v>(6회)</v>
          </cell>
          <cell r="D1505">
            <v>3</v>
          </cell>
          <cell r="E1505" t="str">
            <v>M2</v>
          </cell>
          <cell r="F1505">
            <v>9400</v>
          </cell>
          <cell r="G1505">
            <v>12934</v>
          </cell>
          <cell r="H1505">
            <v>9428.8860000000004</v>
          </cell>
          <cell r="I1505">
            <v>100</v>
          </cell>
          <cell r="J1505">
            <v>28200</v>
          </cell>
          <cell r="K1505" t="str">
            <v>SB12IS607</v>
          </cell>
        </row>
        <row r="1506">
          <cell r="B1506" t="str">
            <v xml:space="preserve">     b.무늬거푸집(0∼7m)</v>
          </cell>
          <cell r="C1506" t="str">
            <v>(합판4회+스치로폴)</v>
          </cell>
          <cell r="D1506">
            <v>179</v>
          </cell>
          <cell r="E1506" t="str">
            <v>M2</v>
          </cell>
          <cell r="F1506">
            <v>16000</v>
          </cell>
          <cell r="G1506">
            <v>22480</v>
          </cell>
          <cell r="H1506">
            <v>16387.919999999998</v>
          </cell>
          <cell r="I1506">
            <v>1000</v>
          </cell>
          <cell r="J1506">
            <v>2864000</v>
          </cell>
          <cell r="K1506" t="str">
            <v>SB15DJ071</v>
          </cell>
        </row>
        <row r="1507">
          <cell r="B1507" t="str">
            <v xml:space="preserve">     c.강관비계</v>
          </cell>
          <cell r="D1507">
            <v>1</v>
          </cell>
          <cell r="E1507" t="str">
            <v>식</v>
          </cell>
          <cell r="F1507">
            <v>3390000</v>
          </cell>
          <cell r="G1507">
            <v>4654748</v>
          </cell>
          <cell r="H1507">
            <v>3393311.2919999999</v>
          </cell>
          <cell r="I1507">
            <v>10000</v>
          </cell>
          <cell r="J1507">
            <v>3390000</v>
          </cell>
          <cell r="K1507" t="str">
            <v>SB16ASF94</v>
          </cell>
        </row>
        <row r="1508">
          <cell r="B1508" t="str">
            <v xml:space="preserve">  3.04동 바 리</v>
          </cell>
          <cell r="D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B1509" t="str">
            <v xml:space="preserve">     a.        "</v>
          </cell>
          <cell r="C1509" t="str">
            <v>(동바리:목재4회)</v>
          </cell>
          <cell r="D1509">
            <v>1</v>
          </cell>
          <cell r="E1509" t="str">
            <v>식</v>
          </cell>
          <cell r="F1509">
            <v>5060000</v>
          </cell>
          <cell r="G1509">
            <v>6942776</v>
          </cell>
          <cell r="H1509">
            <v>5061283.7039999999</v>
          </cell>
          <cell r="I1509">
            <v>10000</v>
          </cell>
          <cell r="J1509">
            <v>5060000</v>
          </cell>
          <cell r="K1509" t="str">
            <v>SB17BIS59</v>
          </cell>
        </row>
        <row r="1510">
          <cell r="B1510" t="str">
            <v xml:space="preserve">     b.        "</v>
          </cell>
          <cell r="C1510" t="str">
            <v>(강관동바리)</v>
          </cell>
          <cell r="D1510">
            <v>1</v>
          </cell>
          <cell r="E1510" t="str">
            <v>식</v>
          </cell>
          <cell r="F1510">
            <v>1480000</v>
          </cell>
          <cell r="G1510">
            <v>2031842</v>
          </cell>
          <cell r="H1510">
            <v>1481212.818</v>
          </cell>
          <cell r="I1510">
            <v>10000</v>
          </cell>
          <cell r="J1510">
            <v>1480000</v>
          </cell>
          <cell r="K1510" t="str">
            <v>TD12BSE29</v>
          </cell>
        </row>
        <row r="1511">
          <cell r="B1511" t="str">
            <v xml:space="preserve">  3.05철근가공조립</v>
          </cell>
          <cell r="D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B1512" t="str">
            <v xml:space="preserve">     a.         ″</v>
          </cell>
          <cell r="C1512" t="str">
            <v>(보 통)</v>
          </cell>
          <cell r="D1512">
            <v>39.079000000000001</v>
          </cell>
          <cell r="E1512" t="str">
            <v>ton</v>
          </cell>
          <cell r="F1512">
            <v>266000</v>
          </cell>
          <cell r="G1512">
            <v>364731</v>
          </cell>
          <cell r="H1512">
            <v>265888.89899999998</v>
          </cell>
          <cell r="I1512">
            <v>1000</v>
          </cell>
          <cell r="J1512">
            <v>10395014</v>
          </cell>
          <cell r="K1512" t="str">
            <v>SB09SE02</v>
          </cell>
        </row>
        <row r="1513">
          <cell r="B1513" t="str">
            <v xml:space="preserve">     b.         ″</v>
          </cell>
          <cell r="C1513" t="str">
            <v>(복 잡)</v>
          </cell>
          <cell r="D1513">
            <v>36.064999999999998</v>
          </cell>
          <cell r="E1513" t="str">
            <v>ton</v>
          </cell>
          <cell r="F1513">
            <v>334000</v>
          </cell>
          <cell r="G1513">
            <v>457586</v>
          </cell>
          <cell r="H1513">
            <v>333580.19400000002</v>
          </cell>
          <cell r="I1513">
            <v>1000</v>
          </cell>
          <cell r="J1513">
            <v>12045710</v>
          </cell>
          <cell r="K1513" t="str">
            <v>SB09SE03</v>
          </cell>
        </row>
        <row r="1514">
          <cell r="B1514" t="str">
            <v xml:space="preserve">  3.06스페이샤설치</v>
          </cell>
          <cell r="D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</row>
        <row r="1515">
          <cell r="B1515" t="str">
            <v xml:space="preserve">     a.         ″</v>
          </cell>
          <cell r="C1515" t="str">
            <v>(수평)</v>
          </cell>
          <cell r="D1515">
            <v>326</v>
          </cell>
          <cell r="E1515" t="str">
            <v>M2</v>
          </cell>
          <cell r="F1515">
            <v>15</v>
          </cell>
          <cell r="G1515">
            <v>21</v>
          </cell>
          <cell r="H1515">
            <v>15.308999999999999</v>
          </cell>
          <cell r="I1515">
            <v>1</v>
          </cell>
          <cell r="J1515">
            <v>4890</v>
          </cell>
          <cell r="K1515" t="str">
            <v>SD15EDJ1</v>
          </cell>
        </row>
        <row r="1516">
          <cell r="B1516" t="str">
            <v xml:space="preserve">     b.         ″</v>
          </cell>
          <cell r="C1516" t="str">
            <v>(수직)</v>
          </cell>
          <cell r="D1516">
            <v>125</v>
          </cell>
          <cell r="E1516" t="str">
            <v>M2</v>
          </cell>
          <cell r="F1516">
            <v>15</v>
          </cell>
          <cell r="G1516">
            <v>21</v>
          </cell>
          <cell r="H1516">
            <v>15.308999999999999</v>
          </cell>
          <cell r="I1516">
            <v>1</v>
          </cell>
          <cell r="J1516">
            <v>1875</v>
          </cell>
          <cell r="K1516" t="str">
            <v>SD15EDJ3</v>
          </cell>
        </row>
        <row r="1517">
          <cell r="B1517" t="str">
            <v xml:space="preserve">  3.07콘크리트타설공</v>
          </cell>
          <cell r="D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</row>
        <row r="1518">
          <cell r="B1518" t="str">
            <v xml:space="preserve">     a.펌프카</v>
          </cell>
          <cell r="C1518" t="str">
            <v>철근(25-270-12)</v>
          </cell>
          <cell r="D1518">
            <v>72</v>
          </cell>
          <cell r="E1518" t="str">
            <v>M3</v>
          </cell>
          <cell r="F1518">
            <v>44000</v>
          </cell>
          <cell r="G1518">
            <v>60581</v>
          </cell>
          <cell r="H1518">
            <v>44163.548999999999</v>
          </cell>
          <cell r="I1518">
            <v>1000</v>
          </cell>
          <cell r="J1518">
            <v>3168000</v>
          </cell>
          <cell r="K1518" t="str">
            <v>SB11IS11</v>
          </cell>
        </row>
        <row r="1519">
          <cell r="B1519" t="str">
            <v xml:space="preserve">     b.펌프카</v>
          </cell>
          <cell r="C1519" t="str">
            <v>철근(25-240-12)</v>
          </cell>
          <cell r="D1519">
            <v>337</v>
          </cell>
          <cell r="E1519" t="str">
            <v>M3</v>
          </cell>
          <cell r="F1519">
            <v>39000</v>
          </cell>
          <cell r="G1519">
            <v>54140</v>
          </cell>
          <cell r="H1519">
            <v>39468.06</v>
          </cell>
          <cell r="I1519">
            <v>1000</v>
          </cell>
          <cell r="J1519">
            <v>13143000</v>
          </cell>
          <cell r="K1519" t="str">
            <v>SB11IS41</v>
          </cell>
        </row>
        <row r="1520">
          <cell r="B1520" t="str">
            <v xml:space="preserve">     c.콘크리트타설</v>
          </cell>
          <cell r="C1520" t="str">
            <v>무근(40-160-8)</v>
          </cell>
          <cell r="D1520">
            <v>17</v>
          </cell>
          <cell r="E1520" t="str">
            <v>M3</v>
          </cell>
          <cell r="F1520">
            <v>41000</v>
          </cell>
          <cell r="G1520">
            <v>56901</v>
          </cell>
          <cell r="H1520">
            <v>41480.828999999998</v>
          </cell>
          <cell r="I1520">
            <v>1000</v>
          </cell>
          <cell r="J1520">
            <v>697000</v>
          </cell>
          <cell r="K1520" t="str">
            <v>SB11IS85</v>
          </cell>
        </row>
        <row r="1521">
          <cell r="B1521" t="str">
            <v xml:space="preserve">  3.08표면처리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  <cell r="J1521">
            <v>0</v>
          </cell>
        </row>
        <row r="1522">
          <cell r="B1522" t="str">
            <v xml:space="preserve">     a.슬래브양생</v>
          </cell>
          <cell r="D1522">
            <v>210</v>
          </cell>
          <cell r="E1522" t="str">
            <v>M2</v>
          </cell>
          <cell r="F1522">
            <v>260</v>
          </cell>
          <cell r="G1522">
            <v>350</v>
          </cell>
          <cell r="H1522">
            <v>255.15</v>
          </cell>
          <cell r="I1522">
            <v>10</v>
          </cell>
          <cell r="J1522">
            <v>54600</v>
          </cell>
          <cell r="K1522" t="str">
            <v>TD17ASE1</v>
          </cell>
        </row>
        <row r="1523">
          <cell r="B1523" t="str">
            <v xml:space="preserve">     b.슬래브면고르기</v>
          </cell>
          <cell r="D1523">
            <v>210</v>
          </cell>
          <cell r="E1523" t="str">
            <v>M2</v>
          </cell>
          <cell r="F1523">
            <v>230</v>
          </cell>
          <cell r="G1523">
            <v>322</v>
          </cell>
          <cell r="H1523">
            <v>234.738</v>
          </cell>
          <cell r="I1523">
            <v>10</v>
          </cell>
          <cell r="J1523">
            <v>48300</v>
          </cell>
          <cell r="K1523" t="str">
            <v>TD17BDJ1</v>
          </cell>
        </row>
        <row r="1524">
          <cell r="B1524" t="str">
            <v xml:space="preserve">  3.09교면방수</v>
          </cell>
          <cell r="C1524" t="str">
            <v>(도막식)</v>
          </cell>
          <cell r="D1524">
            <v>210</v>
          </cell>
          <cell r="E1524" t="str">
            <v>M2</v>
          </cell>
          <cell r="F1524">
            <v>13000</v>
          </cell>
          <cell r="G1524">
            <v>18440</v>
          </cell>
          <cell r="H1524">
            <v>13442.76</v>
          </cell>
          <cell r="I1524">
            <v>1000</v>
          </cell>
          <cell r="J1524">
            <v>2730000</v>
          </cell>
          <cell r="K1524" t="str">
            <v>TD20ASE3</v>
          </cell>
        </row>
        <row r="1525">
          <cell r="B1525" t="str">
            <v xml:space="preserve">  3.10교좌장치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  <cell r="J1525">
            <v>0</v>
          </cell>
        </row>
        <row r="1526">
          <cell r="B1526" t="str">
            <v xml:space="preserve">     a.고 정 단</v>
          </cell>
          <cell r="C1526" t="str">
            <v>(탄성받침,135ton)</v>
          </cell>
          <cell r="D1526">
            <v>1</v>
          </cell>
          <cell r="E1526" t="str">
            <v>조</v>
          </cell>
          <cell r="F1526">
            <v>832000</v>
          </cell>
          <cell r="G1526">
            <v>1141972</v>
          </cell>
          <cell r="H1526">
            <v>832497.58799999999</v>
          </cell>
          <cell r="I1526">
            <v>1000</v>
          </cell>
          <cell r="J1526">
            <v>832000</v>
          </cell>
          <cell r="K1526" t="str">
            <v>TD18SDM13E</v>
          </cell>
        </row>
        <row r="1527">
          <cell r="B1527" t="str">
            <v xml:space="preserve">     b.일 방 향</v>
          </cell>
          <cell r="C1527" t="str">
            <v>(탄성받침,135ton)</v>
          </cell>
          <cell r="D1527">
            <v>4</v>
          </cell>
          <cell r="E1527" t="str">
            <v>조</v>
          </cell>
          <cell r="F1527">
            <v>828000</v>
          </cell>
          <cell r="G1527">
            <v>1135972</v>
          </cell>
          <cell r="H1527">
            <v>828123.58799999999</v>
          </cell>
          <cell r="I1527">
            <v>1000</v>
          </cell>
          <cell r="J1527">
            <v>3312000</v>
          </cell>
          <cell r="K1527" t="str">
            <v>TD18SDM13F</v>
          </cell>
        </row>
        <row r="1528">
          <cell r="B1528" t="str">
            <v xml:space="preserve">     c.양 방 향</v>
          </cell>
          <cell r="C1528" t="str">
            <v>(탄성받침,135ton)</v>
          </cell>
          <cell r="D1528">
            <v>3</v>
          </cell>
          <cell r="E1528" t="str">
            <v>조</v>
          </cell>
          <cell r="F1528">
            <v>828000</v>
          </cell>
          <cell r="G1528">
            <v>1135972</v>
          </cell>
          <cell r="H1528">
            <v>828123.58799999999</v>
          </cell>
          <cell r="I1528">
            <v>1000</v>
          </cell>
          <cell r="J1528">
            <v>2484000</v>
          </cell>
          <cell r="K1528" t="str">
            <v>TD18SDM13G</v>
          </cell>
        </row>
        <row r="1529">
          <cell r="B1529" t="str">
            <v xml:space="preserve">  3.11신축이음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  <cell r="J1529">
            <v>0</v>
          </cell>
        </row>
        <row r="1530">
          <cell r="B1530" t="str">
            <v xml:space="preserve">     a.       ″</v>
          </cell>
          <cell r="C1530" t="str">
            <v>(No. 35)</v>
          </cell>
          <cell r="D1530">
            <v>7</v>
          </cell>
          <cell r="E1530" t="str">
            <v>M</v>
          </cell>
          <cell r="F1530">
            <v>141000</v>
          </cell>
          <cell r="G1530">
            <v>192767</v>
          </cell>
          <cell r="H1530">
            <v>140527.14300000001</v>
          </cell>
          <cell r="I1530">
            <v>1000</v>
          </cell>
          <cell r="J1530">
            <v>987000</v>
          </cell>
          <cell r="K1530" t="str">
            <v>TD19ADJ05</v>
          </cell>
        </row>
        <row r="1531">
          <cell r="B1531" t="str">
            <v xml:space="preserve">     b.       ″</v>
          </cell>
          <cell r="C1531" t="str">
            <v>(No. 80)</v>
          </cell>
          <cell r="D1531">
            <v>7</v>
          </cell>
          <cell r="E1531" t="str">
            <v>M</v>
          </cell>
          <cell r="F1531">
            <v>365000</v>
          </cell>
          <cell r="G1531">
            <v>500767</v>
          </cell>
          <cell r="H1531">
            <v>365059.14299999998</v>
          </cell>
          <cell r="I1531">
            <v>1000</v>
          </cell>
          <cell r="J1531">
            <v>2555000</v>
          </cell>
          <cell r="K1531" t="str">
            <v>TD19ADJ08</v>
          </cell>
        </row>
        <row r="1532">
          <cell r="B1532" t="str">
            <v xml:space="preserve">  3.12다웰바 설치</v>
          </cell>
          <cell r="C1532" t="str">
            <v>D=25, ℓ=600mm</v>
          </cell>
          <cell r="D1532">
            <v>34</v>
          </cell>
          <cell r="E1532" t="str">
            <v>개</v>
          </cell>
          <cell r="F1532">
            <v>2100</v>
          </cell>
          <cell r="G1532">
            <v>2919</v>
          </cell>
          <cell r="H1532">
            <v>2127.951</v>
          </cell>
          <cell r="I1532">
            <v>100</v>
          </cell>
          <cell r="J1532">
            <v>71400</v>
          </cell>
          <cell r="K1532" t="str">
            <v>TD21ADJ1</v>
          </cell>
        </row>
        <row r="1533">
          <cell r="B1533" t="str">
            <v xml:space="preserve">  3.13무수축 몰탈</v>
          </cell>
          <cell r="D1533">
            <v>0.36199999999999999</v>
          </cell>
          <cell r="E1533" t="str">
            <v>M3</v>
          </cell>
          <cell r="F1533">
            <v>55000</v>
          </cell>
          <cell r="G1533">
            <v>76101</v>
          </cell>
          <cell r="H1533">
            <v>55477.629000000001</v>
          </cell>
          <cell r="I1533">
            <v>1000</v>
          </cell>
          <cell r="J1533">
            <v>19910</v>
          </cell>
          <cell r="K1533" t="str">
            <v>TD22ADJ1</v>
          </cell>
        </row>
        <row r="1534">
          <cell r="B1534" t="str">
            <v xml:space="preserve">  3.14무수축 콘크리트</v>
          </cell>
          <cell r="D1534">
            <v>1.5620000000000001</v>
          </cell>
          <cell r="E1534" t="str">
            <v>M3</v>
          </cell>
          <cell r="F1534">
            <v>123000</v>
          </cell>
          <cell r="G1534">
            <v>169050</v>
          </cell>
          <cell r="H1534">
            <v>123237.45</v>
          </cell>
          <cell r="I1534">
            <v>1000</v>
          </cell>
          <cell r="J1534">
            <v>192126</v>
          </cell>
          <cell r="K1534" t="str">
            <v>TD22BDJ1</v>
          </cell>
        </row>
        <row r="1535">
          <cell r="B1535" t="str">
            <v xml:space="preserve">  3.15교면배수시설공</v>
          </cell>
          <cell r="C1535" t="str">
            <v>육교용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  <cell r="J1535">
            <v>0</v>
          </cell>
        </row>
        <row r="1536">
          <cell r="B1536" t="str">
            <v xml:space="preserve">     a.교면집수구</v>
          </cell>
          <cell r="C1536" t="str">
            <v>주철</v>
          </cell>
          <cell r="D1536">
            <v>4</v>
          </cell>
          <cell r="E1536" t="str">
            <v>개</v>
          </cell>
          <cell r="F1536">
            <v>59000</v>
          </cell>
          <cell r="G1536">
            <v>80534</v>
          </cell>
          <cell r="H1536">
            <v>58709.286</v>
          </cell>
          <cell r="I1536">
            <v>1000</v>
          </cell>
          <cell r="J1536">
            <v>236000</v>
          </cell>
          <cell r="K1536" t="str">
            <v>TD23SE03</v>
          </cell>
        </row>
        <row r="1537">
          <cell r="B1537" t="str">
            <v xml:space="preserve">     b.연결집수거</v>
          </cell>
          <cell r="C1537" t="str">
            <v>스텐레스</v>
          </cell>
          <cell r="D1537">
            <v>2</v>
          </cell>
          <cell r="E1537" t="str">
            <v>개</v>
          </cell>
          <cell r="F1537">
            <v>78000</v>
          </cell>
          <cell r="G1537">
            <v>107304</v>
          </cell>
          <cell r="H1537">
            <v>78224.615999999995</v>
          </cell>
          <cell r="I1537">
            <v>1000</v>
          </cell>
          <cell r="J1537">
            <v>156000</v>
          </cell>
          <cell r="K1537" t="str">
            <v>TD23SE04</v>
          </cell>
        </row>
        <row r="1538">
          <cell r="B1538" t="str">
            <v xml:space="preserve">     c.직     관</v>
          </cell>
          <cell r="C1538" t="str">
            <v>스텐레스,□150×150</v>
          </cell>
          <cell r="D1538">
            <v>54</v>
          </cell>
          <cell r="E1538" t="str">
            <v>M</v>
          </cell>
          <cell r="F1538">
            <v>53000</v>
          </cell>
          <cell r="G1538">
            <v>72650</v>
          </cell>
          <cell r="H1538">
            <v>52961.85</v>
          </cell>
          <cell r="I1538">
            <v>1000</v>
          </cell>
          <cell r="J1538">
            <v>2862000</v>
          </cell>
          <cell r="K1538" t="str">
            <v>TD23SE05</v>
          </cell>
        </row>
        <row r="1539">
          <cell r="B1539" t="str">
            <v xml:space="preserve">     d.곡     관</v>
          </cell>
          <cell r="C1539" t="str">
            <v>(스텐레스,□150x150)</v>
          </cell>
          <cell r="D1539">
            <v>2</v>
          </cell>
          <cell r="E1539" t="str">
            <v>개</v>
          </cell>
          <cell r="F1539">
            <v>21000</v>
          </cell>
          <cell r="G1539">
            <v>28235</v>
          </cell>
          <cell r="H1539">
            <v>20583.314999999999</v>
          </cell>
          <cell r="I1539">
            <v>1000</v>
          </cell>
          <cell r="J1539">
            <v>42000</v>
          </cell>
          <cell r="K1539" t="str">
            <v>TD23SE06</v>
          </cell>
        </row>
        <row r="1540">
          <cell r="B1540" t="str">
            <v xml:space="preserve">     e.연 결  부</v>
          </cell>
          <cell r="C1540" t="str">
            <v>스텐레스</v>
          </cell>
          <cell r="D1540">
            <v>8</v>
          </cell>
          <cell r="E1540" t="str">
            <v>개소</v>
          </cell>
          <cell r="F1540">
            <v>18000</v>
          </cell>
          <cell r="G1540">
            <v>25061</v>
          </cell>
          <cell r="H1540">
            <v>18269.469000000001</v>
          </cell>
          <cell r="I1540">
            <v>1000</v>
          </cell>
          <cell r="J1540">
            <v>144000</v>
          </cell>
          <cell r="K1540" t="str">
            <v>TD23SE07</v>
          </cell>
        </row>
        <row r="1541">
          <cell r="B1541" t="str">
            <v xml:space="preserve">  3.16교량명판공</v>
          </cell>
          <cell r="D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</row>
        <row r="1542">
          <cell r="B1542" t="str">
            <v xml:space="preserve">     a.교 명 주</v>
          </cell>
          <cell r="C1542" t="str">
            <v>(화강석,600×600×1250mm)</v>
          </cell>
          <cell r="D1542">
            <v>4</v>
          </cell>
          <cell r="E1542" t="str">
            <v>개소</v>
          </cell>
          <cell r="F1542">
            <v>864000</v>
          </cell>
          <cell r="G1542">
            <v>1184775</v>
          </cell>
          <cell r="H1542">
            <v>863700.97499999998</v>
          </cell>
          <cell r="I1542">
            <v>1000</v>
          </cell>
          <cell r="J1542">
            <v>3456000</v>
          </cell>
          <cell r="K1542" t="str">
            <v>TD24ADJ1</v>
          </cell>
        </row>
        <row r="1543">
          <cell r="B1543" t="str">
            <v xml:space="preserve">     b.교 명 판</v>
          </cell>
          <cell r="C1543" t="str">
            <v>(황동,450×200×10㎜)</v>
          </cell>
          <cell r="D1543">
            <v>2</v>
          </cell>
          <cell r="E1543" t="str">
            <v>개</v>
          </cell>
          <cell r="F1543">
            <v>60000</v>
          </cell>
          <cell r="G1543">
            <v>82022</v>
          </cell>
          <cell r="H1543">
            <v>59794.038</v>
          </cell>
          <cell r="I1543">
            <v>1000</v>
          </cell>
          <cell r="J1543">
            <v>120000</v>
          </cell>
          <cell r="K1543" t="str">
            <v>TD24BDJ1</v>
          </cell>
        </row>
        <row r="1544">
          <cell r="B1544" t="str">
            <v xml:space="preserve">     c.설 명 판</v>
          </cell>
          <cell r="C1544" t="str">
            <v>(황동,350×250×10㎜)</v>
          </cell>
          <cell r="D1544">
            <v>2</v>
          </cell>
          <cell r="E1544" t="str">
            <v>개</v>
          </cell>
          <cell r="F1544">
            <v>106000</v>
          </cell>
          <cell r="G1544">
            <v>145782</v>
          </cell>
          <cell r="H1544">
            <v>106275.07799999999</v>
          </cell>
          <cell r="I1544">
            <v>1000</v>
          </cell>
          <cell r="J1544">
            <v>212000</v>
          </cell>
          <cell r="K1544" t="str">
            <v>TD24CDJ1</v>
          </cell>
        </row>
        <row r="1545">
          <cell r="B1545" t="str">
            <v xml:space="preserve">  3.17T.B.M설치</v>
          </cell>
          <cell r="D1545">
            <v>1</v>
          </cell>
          <cell r="E1545" t="str">
            <v>개</v>
          </cell>
          <cell r="F1545">
            <v>15000</v>
          </cell>
          <cell r="G1545">
            <v>20475</v>
          </cell>
          <cell r="H1545">
            <v>14926.275</v>
          </cell>
          <cell r="I1545">
            <v>1000</v>
          </cell>
          <cell r="J1545">
            <v>15000</v>
          </cell>
          <cell r="K1545" t="str">
            <v>TD26SE1</v>
          </cell>
        </row>
        <row r="1546">
          <cell r="B1546" t="str">
            <v xml:space="preserve">  3.18난간및전선관설치</v>
          </cell>
          <cell r="D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</row>
        <row r="1547">
          <cell r="B1547" t="str">
            <v xml:space="preserve">     a.난    간</v>
          </cell>
          <cell r="C1547" t="str">
            <v>(알미늄)</v>
          </cell>
          <cell r="D1547">
            <v>84</v>
          </cell>
          <cell r="E1547" t="str">
            <v>M</v>
          </cell>
          <cell r="F1547">
            <v>103000</v>
          </cell>
          <cell r="G1547">
            <v>140800</v>
          </cell>
          <cell r="H1547">
            <v>102643.2</v>
          </cell>
          <cell r="I1547">
            <v>1000</v>
          </cell>
          <cell r="J1547">
            <v>8652000</v>
          </cell>
          <cell r="K1547" t="str">
            <v>TD30ASE04</v>
          </cell>
        </row>
        <row r="1548">
          <cell r="B1548" t="str">
            <v xml:space="preserve">     b.전 선 관</v>
          </cell>
          <cell r="C1548" t="str">
            <v>강관 φ100mm</v>
          </cell>
          <cell r="D1548">
            <v>168</v>
          </cell>
          <cell r="E1548" t="str">
            <v>M</v>
          </cell>
          <cell r="F1548">
            <v>3700</v>
          </cell>
          <cell r="G1548">
            <v>5017</v>
          </cell>
          <cell r="H1548">
            <v>3657.393</v>
          </cell>
          <cell r="I1548">
            <v>100</v>
          </cell>
          <cell r="J1548">
            <v>621600</v>
          </cell>
          <cell r="K1548" t="str">
            <v>TD30BDJ10</v>
          </cell>
        </row>
        <row r="1549">
          <cell r="B1549" t="str">
            <v xml:space="preserve">  3.19P.C BEAM교</v>
          </cell>
          <cell r="D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</row>
        <row r="1550">
          <cell r="B1550" t="str">
            <v xml:space="preserve">     a.P.C BEAM제작</v>
          </cell>
          <cell r="C1550" t="str">
            <v>(L=30m)</v>
          </cell>
          <cell r="D1550">
            <v>4</v>
          </cell>
          <cell r="E1550" t="str">
            <v>본</v>
          </cell>
          <cell r="F1550">
            <v>8760000</v>
          </cell>
          <cell r="G1550">
            <v>12020921</v>
          </cell>
          <cell r="H1550">
            <v>8763251.409</v>
          </cell>
          <cell r="I1550">
            <v>10000</v>
          </cell>
          <cell r="J1550">
            <v>35040000</v>
          </cell>
          <cell r="K1550" t="str">
            <v>TD32DJ0130</v>
          </cell>
        </row>
        <row r="1551">
          <cell r="B1551" t="str">
            <v xml:space="preserve">     b.P.C BEAM가설</v>
          </cell>
          <cell r="C1551" t="str">
            <v>(L=30m)</v>
          </cell>
          <cell r="D1551">
            <v>4</v>
          </cell>
          <cell r="E1551" t="str">
            <v>본</v>
          </cell>
          <cell r="F1551">
            <v>913000</v>
          </cell>
          <cell r="G1551">
            <v>1252843</v>
          </cell>
          <cell r="H1551">
            <v>913322.54700000002</v>
          </cell>
          <cell r="I1551">
            <v>1000</v>
          </cell>
          <cell r="J1551">
            <v>3652000</v>
          </cell>
          <cell r="K1551" t="str">
            <v>TD32DJ30</v>
          </cell>
        </row>
        <row r="1552">
          <cell r="B1552" t="str">
            <v xml:space="preserve">     c.P.C BEAM도괴방지책</v>
          </cell>
          <cell r="D1552">
            <v>4</v>
          </cell>
          <cell r="E1552" t="str">
            <v>본</v>
          </cell>
          <cell r="F1552">
            <v>119000</v>
          </cell>
          <cell r="G1552">
            <v>162603</v>
          </cell>
          <cell r="H1552">
            <v>118537.587</v>
          </cell>
          <cell r="I1552">
            <v>1000</v>
          </cell>
          <cell r="J1552">
            <v>476000</v>
          </cell>
          <cell r="K1552" t="str">
            <v>TD32DJG01</v>
          </cell>
        </row>
        <row r="1553">
          <cell r="B1553" t="str">
            <v xml:space="preserve">  3.20시공이음</v>
          </cell>
          <cell r="C1553" t="str">
            <v>(t=20mm)</v>
          </cell>
          <cell r="D1553">
            <v>14</v>
          </cell>
          <cell r="E1553" t="str">
            <v>M2</v>
          </cell>
          <cell r="F1553">
            <v>1400</v>
          </cell>
          <cell r="G1553">
            <v>1853</v>
          </cell>
          <cell r="H1553">
            <v>1350.837</v>
          </cell>
          <cell r="I1553">
            <v>100</v>
          </cell>
          <cell r="J1553">
            <v>19600</v>
          </cell>
          <cell r="K1553" t="str">
            <v>TD13BSE02</v>
          </cell>
        </row>
        <row r="1554">
          <cell r="B1554" t="str">
            <v>4. 옹     벽     공</v>
          </cell>
          <cell r="D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265779482</v>
          </cell>
          <cell r="K1554" t="str">
            <v>A0HW4      *</v>
          </cell>
        </row>
        <row r="1555">
          <cell r="B1555" t="str">
            <v xml:space="preserve">  4.01 구조물터파기</v>
          </cell>
          <cell r="D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</row>
        <row r="1556">
          <cell r="B1556" t="str">
            <v xml:space="preserve">     a. 육상토사</v>
          </cell>
          <cell r="C1556" t="str">
            <v>(0 ~ 4m)</v>
          </cell>
          <cell r="D1556">
            <v>1361</v>
          </cell>
          <cell r="E1556" t="str">
            <v>M3</v>
          </cell>
          <cell r="F1556">
            <v>2800</v>
          </cell>
          <cell r="G1556">
            <v>3834</v>
          </cell>
          <cell r="H1556">
            <v>2794.9859999999999</v>
          </cell>
          <cell r="I1556">
            <v>100</v>
          </cell>
          <cell r="J1556">
            <v>3810800</v>
          </cell>
          <cell r="K1556" t="str">
            <v>TD03DJA04</v>
          </cell>
        </row>
        <row r="1557">
          <cell r="B1557" t="str">
            <v xml:space="preserve">     b. 육상발파</v>
          </cell>
          <cell r="C1557" t="str">
            <v>(0 ~ 4m)</v>
          </cell>
          <cell r="D1557">
            <v>952</v>
          </cell>
          <cell r="E1557" t="str">
            <v>M3</v>
          </cell>
          <cell r="F1557">
            <v>82000</v>
          </cell>
          <cell r="G1557">
            <v>112091</v>
          </cell>
          <cell r="H1557">
            <v>81714.338999999993</v>
          </cell>
          <cell r="I1557">
            <v>1000</v>
          </cell>
          <cell r="J1557">
            <v>78064000</v>
          </cell>
          <cell r="K1557" t="str">
            <v>TD03DJE04</v>
          </cell>
        </row>
        <row r="1558">
          <cell r="B1558" t="str">
            <v xml:space="preserve">  4.02 되메우기및다짐</v>
          </cell>
          <cell r="C1558" t="str">
            <v>(기계70%,인력30%)</v>
          </cell>
          <cell r="D1558">
            <v>1377</v>
          </cell>
          <cell r="E1558" t="str">
            <v>M3</v>
          </cell>
          <cell r="F1558">
            <v>2400</v>
          </cell>
          <cell r="G1558">
            <v>3331</v>
          </cell>
          <cell r="H1558">
            <v>2428.299</v>
          </cell>
          <cell r="I1558">
            <v>100</v>
          </cell>
          <cell r="J1558">
            <v>3304800</v>
          </cell>
          <cell r="K1558" t="str">
            <v>TD03SEF0</v>
          </cell>
        </row>
        <row r="1559">
          <cell r="B1559" t="str">
            <v xml:space="preserve">  4.03 콘크리트타설</v>
          </cell>
          <cell r="D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</row>
        <row r="1560">
          <cell r="B1560" t="str">
            <v xml:space="preserve">     a. 펌프카</v>
          </cell>
          <cell r="C1560" t="str">
            <v>철근(25-240-12)</v>
          </cell>
          <cell r="D1560">
            <v>1600</v>
          </cell>
          <cell r="E1560" t="str">
            <v>M3</v>
          </cell>
          <cell r="F1560">
            <v>39000</v>
          </cell>
          <cell r="G1560">
            <v>54140</v>
          </cell>
          <cell r="H1560">
            <v>39468.06</v>
          </cell>
          <cell r="I1560">
            <v>1000</v>
          </cell>
          <cell r="J1560">
            <v>62400000</v>
          </cell>
          <cell r="K1560" t="str">
            <v>SB11IS41</v>
          </cell>
        </row>
        <row r="1561">
          <cell r="B1561" t="str">
            <v xml:space="preserve">     b. 콘크리트타설</v>
          </cell>
          <cell r="C1561" t="str">
            <v>무근(40-160-8)</v>
          </cell>
          <cell r="D1561">
            <v>107</v>
          </cell>
          <cell r="E1561" t="str">
            <v>M3</v>
          </cell>
          <cell r="F1561">
            <v>41000</v>
          </cell>
          <cell r="G1561">
            <v>56901</v>
          </cell>
          <cell r="H1561">
            <v>41480.828999999998</v>
          </cell>
          <cell r="I1561">
            <v>1000</v>
          </cell>
          <cell r="J1561">
            <v>4387000</v>
          </cell>
          <cell r="K1561" t="str">
            <v>SB11IS85</v>
          </cell>
        </row>
        <row r="1562">
          <cell r="B1562" t="str">
            <v xml:space="preserve">  4.04 거푸집</v>
          </cell>
          <cell r="D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</row>
        <row r="1563">
          <cell r="B1563" t="str">
            <v xml:space="preserve">     a. 무  늬</v>
          </cell>
          <cell r="C1563" t="str">
            <v>(스치로폴)</v>
          </cell>
          <cell r="D1563">
            <v>1421</v>
          </cell>
          <cell r="E1563" t="str">
            <v>M2</v>
          </cell>
          <cell r="F1563">
            <v>16000</v>
          </cell>
          <cell r="G1563">
            <v>22480</v>
          </cell>
          <cell r="H1563">
            <v>16387.919999999998</v>
          </cell>
          <cell r="I1563">
            <v>1000</v>
          </cell>
          <cell r="J1563">
            <v>22736000</v>
          </cell>
          <cell r="K1563" t="str">
            <v>SB15DJ071</v>
          </cell>
        </row>
        <row r="1564">
          <cell r="B1564" t="str">
            <v xml:space="preserve">     b. 합  판</v>
          </cell>
          <cell r="C1564" t="str">
            <v>(3회, 0~ 7m)</v>
          </cell>
          <cell r="D1564">
            <v>1437</v>
          </cell>
          <cell r="E1564" t="str">
            <v>M2</v>
          </cell>
          <cell r="F1564">
            <v>13000</v>
          </cell>
          <cell r="G1564">
            <v>18459</v>
          </cell>
          <cell r="H1564">
            <v>13456.610999999999</v>
          </cell>
          <cell r="I1564">
            <v>1000</v>
          </cell>
          <cell r="J1564">
            <v>18681000</v>
          </cell>
          <cell r="K1564" t="str">
            <v>SB12DJ307</v>
          </cell>
        </row>
        <row r="1565">
          <cell r="B1565" t="str">
            <v xml:space="preserve">     c. 합  판</v>
          </cell>
          <cell r="C1565" t="str">
            <v>(4회, 0~ 7m)</v>
          </cell>
          <cell r="D1565">
            <v>350</v>
          </cell>
          <cell r="E1565" t="str">
            <v>M2</v>
          </cell>
          <cell r="F1565">
            <v>12000</v>
          </cell>
          <cell r="G1565">
            <v>15788</v>
          </cell>
          <cell r="H1565">
            <v>11509.451999999999</v>
          </cell>
          <cell r="I1565">
            <v>1000</v>
          </cell>
          <cell r="J1565">
            <v>4200000</v>
          </cell>
          <cell r="K1565" t="str">
            <v>SB12DJ407</v>
          </cell>
        </row>
        <row r="1566">
          <cell r="B1566" t="str">
            <v xml:space="preserve">  4.05 비    계</v>
          </cell>
          <cell r="C1566" t="str">
            <v>(강  관)</v>
          </cell>
          <cell r="D1566">
            <v>2997</v>
          </cell>
          <cell r="E1566" t="str">
            <v>M2</v>
          </cell>
          <cell r="F1566">
            <v>6600</v>
          </cell>
          <cell r="G1566">
            <v>8986</v>
          </cell>
          <cell r="H1566">
            <v>6550.7939999999999</v>
          </cell>
          <cell r="I1566">
            <v>100</v>
          </cell>
          <cell r="J1566">
            <v>19780200</v>
          </cell>
          <cell r="K1566" t="str">
            <v>SB16ASE03</v>
          </cell>
        </row>
        <row r="1567">
          <cell r="B1567" t="str">
            <v xml:space="preserve">  4.06 배수파이프</v>
          </cell>
          <cell r="C1567" t="str">
            <v>(φ100mm)</v>
          </cell>
          <cell r="D1567">
            <v>70</v>
          </cell>
          <cell r="E1567" t="str">
            <v>M</v>
          </cell>
          <cell r="F1567">
            <v>3700</v>
          </cell>
          <cell r="G1567">
            <v>5017</v>
          </cell>
          <cell r="H1567">
            <v>3657.393</v>
          </cell>
          <cell r="I1567">
            <v>100</v>
          </cell>
          <cell r="J1567">
            <v>259000</v>
          </cell>
          <cell r="K1567" t="str">
            <v>SD15DSE10</v>
          </cell>
        </row>
        <row r="1568">
          <cell r="B1568" t="str">
            <v xml:space="preserve">  4.07 뒷채움</v>
          </cell>
          <cell r="C1568" t="str">
            <v>(보조기층재)</v>
          </cell>
          <cell r="D1568">
            <v>71</v>
          </cell>
          <cell r="E1568" t="str">
            <v>M3</v>
          </cell>
          <cell r="F1568">
            <v>23000</v>
          </cell>
          <cell r="G1568">
            <v>31443</v>
          </cell>
          <cell r="H1568">
            <v>22921.947</v>
          </cell>
          <cell r="I1568">
            <v>1000</v>
          </cell>
          <cell r="J1568">
            <v>1633000</v>
          </cell>
          <cell r="K1568" t="str">
            <v>SD15FDJ31</v>
          </cell>
        </row>
        <row r="1569">
          <cell r="B1569" t="str">
            <v xml:space="preserve">  4.08 부직포</v>
          </cell>
          <cell r="D1569">
            <v>940</v>
          </cell>
          <cell r="E1569" t="str">
            <v>M2</v>
          </cell>
          <cell r="F1569">
            <v>700</v>
          </cell>
          <cell r="G1569">
            <v>966</v>
          </cell>
          <cell r="H1569">
            <v>704.21399999999994</v>
          </cell>
          <cell r="I1569">
            <v>10</v>
          </cell>
          <cell r="J1569">
            <v>658000</v>
          </cell>
          <cell r="K1569" t="str">
            <v>SD15PSE1</v>
          </cell>
        </row>
        <row r="1570">
          <cell r="B1570" t="str">
            <v xml:space="preserve">  4.09 조인트휠러</v>
          </cell>
          <cell r="C1570" t="str">
            <v>(t=20mm )</v>
          </cell>
          <cell r="D1570">
            <v>85</v>
          </cell>
          <cell r="E1570" t="str">
            <v>M2</v>
          </cell>
          <cell r="F1570">
            <v>3300</v>
          </cell>
          <cell r="G1570">
            <v>4490</v>
          </cell>
          <cell r="H1570">
            <v>3273.21</v>
          </cell>
          <cell r="I1570">
            <v>100</v>
          </cell>
          <cell r="J1570">
            <v>280500</v>
          </cell>
          <cell r="K1570" t="str">
            <v>TD13CDJ01</v>
          </cell>
        </row>
        <row r="1571">
          <cell r="B1571" t="str">
            <v xml:space="preserve">  4.10 다웰바</v>
          </cell>
          <cell r="C1571" t="str">
            <v>(D=32, ℓ=800mm)</v>
          </cell>
          <cell r="D1571">
            <v>155</v>
          </cell>
          <cell r="E1571" t="str">
            <v>개</v>
          </cell>
          <cell r="F1571">
            <v>5700</v>
          </cell>
          <cell r="G1571">
            <v>7879</v>
          </cell>
          <cell r="H1571">
            <v>5743.7910000000002</v>
          </cell>
          <cell r="I1571">
            <v>100</v>
          </cell>
          <cell r="J1571">
            <v>883500</v>
          </cell>
          <cell r="K1571" t="str">
            <v>TD21ADJ12</v>
          </cell>
        </row>
        <row r="1572">
          <cell r="B1572" t="str">
            <v xml:space="preserve">  4.11 실런트</v>
          </cell>
          <cell r="C1572" t="str">
            <v>(20 x 25㎜)</v>
          </cell>
          <cell r="D1572">
            <v>213</v>
          </cell>
          <cell r="E1572" t="str">
            <v>M</v>
          </cell>
          <cell r="F1572">
            <v>2400</v>
          </cell>
          <cell r="G1572">
            <v>3343</v>
          </cell>
          <cell r="H1572">
            <v>2437.047</v>
          </cell>
          <cell r="I1572">
            <v>100</v>
          </cell>
          <cell r="J1572">
            <v>511200</v>
          </cell>
          <cell r="K1572" t="str">
            <v>TD13DSE1</v>
          </cell>
        </row>
        <row r="1573">
          <cell r="B1573" t="str">
            <v xml:space="preserve">  4.12 철근가공조립</v>
          </cell>
          <cell r="D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</row>
        <row r="1574">
          <cell r="B1574" t="str">
            <v xml:space="preserve">     a.         ″</v>
          </cell>
          <cell r="C1574" t="str">
            <v>(간 단)</v>
          </cell>
          <cell r="D1574">
            <v>3.3279999999999998</v>
          </cell>
          <cell r="E1574" t="str">
            <v>ton</v>
          </cell>
          <cell r="F1574">
            <v>193000</v>
          </cell>
          <cell r="G1574">
            <v>264779</v>
          </cell>
          <cell r="H1574">
            <v>193023.891</v>
          </cell>
          <cell r="I1574">
            <v>1000</v>
          </cell>
          <cell r="J1574">
            <v>642304</v>
          </cell>
          <cell r="K1574" t="str">
            <v>SB09SE01</v>
          </cell>
        </row>
        <row r="1575">
          <cell r="B1575" t="str">
            <v xml:space="preserve">     b.         ″</v>
          </cell>
          <cell r="C1575" t="str">
            <v>(복 잡)</v>
          </cell>
          <cell r="D1575">
            <v>129.607</v>
          </cell>
          <cell r="E1575" t="str">
            <v>ton</v>
          </cell>
          <cell r="F1575">
            <v>334000</v>
          </cell>
          <cell r="G1575">
            <v>457586</v>
          </cell>
          <cell r="H1575">
            <v>333580.19400000002</v>
          </cell>
          <cell r="I1575">
            <v>1000</v>
          </cell>
          <cell r="J1575">
            <v>43288738</v>
          </cell>
          <cell r="K1575" t="str">
            <v>SB09SE03</v>
          </cell>
        </row>
        <row r="1576">
          <cell r="B1576" t="str">
            <v xml:space="preserve">  4.13 드레인 보드</v>
          </cell>
          <cell r="D1576">
            <v>552</v>
          </cell>
          <cell r="E1576" t="str">
            <v>M2</v>
          </cell>
          <cell r="F1576">
            <v>470</v>
          </cell>
          <cell r="G1576">
            <v>639</v>
          </cell>
          <cell r="H1576">
            <v>465.83099999999996</v>
          </cell>
          <cell r="I1576">
            <v>10</v>
          </cell>
          <cell r="J1576">
            <v>259440</v>
          </cell>
          <cell r="K1576" t="str">
            <v>TD20ADJ2</v>
          </cell>
        </row>
        <row r="1577">
          <cell r="B1577" t="str">
            <v>5. 포     장     공</v>
          </cell>
          <cell r="D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8049771040</v>
          </cell>
          <cell r="K1577" t="str">
            <v>A0HW5      *</v>
          </cell>
        </row>
        <row r="1578">
          <cell r="B1578" t="str">
            <v xml:space="preserve">  5.01보조기층</v>
          </cell>
          <cell r="D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</row>
        <row r="1579">
          <cell r="B1579" t="str">
            <v xml:space="preserve">     a.구입및운반</v>
          </cell>
          <cell r="D1579">
            <v>214925</v>
          </cell>
          <cell r="E1579" t="str">
            <v>M3</v>
          </cell>
          <cell r="F1579">
            <v>16000</v>
          </cell>
          <cell r="G1579">
            <v>21273</v>
          </cell>
          <cell r="H1579">
            <v>15508.017</v>
          </cell>
          <cell r="I1579">
            <v>1000</v>
          </cell>
          <cell r="J1579">
            <v>3438800000</v>
          </cell>
          <cell r="K1579" t="str">
            <v>VD03DDJ0</v>
          </cell>
        </row>
        <row r="1580">
          <cell r="B1580" t="str">
            <v xml:space="preserve">     b.포설및다짐</v>
          </cell>
          <cell r="D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</row>
        <row r="1581">
          <cell r="B1581" t="str">
            <v xml:space="preserve">       -1.      〃</v>
          </cell>
          <cell r="C1581" t="str">
            <v>t=35cm</v>
          </cell>
          <cell r="D1581">
            <v>152597</v>
          </cell>
          <cell r="E1581" t="str">
            <v>M3</v>
          </cell>
          <cell r="F1581">
            <v>1600</v>
          </cell>
          <cell r="G1581">
            <v>2233</v>
          </cell>
          <cell r="H1581">
            <v>1627.857</v>
          </cell>
          <cell r="I1581">
            <v>100</v>
          </cell>
          <cell r="J1581">
            <v>244155200</v>
          </cell>
          <cell r="K1581" t="str">
            <v>VD05DJ030</v>
          </cell>
        </row>
        <row r="1582">
          <cell r="B1582" t="str">
            <v xml:space="preserve">       -2.      〃</v>
          </cell>
          <cell r="C1582" t="str">
            <v>t=20cm</v>
          </cell>
          <cell r="D1582">
            <v>11655</v>
          </cell>
          <cell r="E1582" t="str">
            <v>M3</v>
          </cell>
          <cell r="F1582">
            <v>1500</v>
          </cell>
          <cell r="G1582">
            <v>1993</v>
          </cell>
          <cell r="H1582">
            <v>1452.8969999999999</v>
          </cell>
          <cell r="I1582">
            <v>100</v>
          </cell>
          <cell r="J1582">
            <v>17482500</v>
          </cell>
          <cell r="K1582" t="str">
            <v>VD05DJ020</v>
          </cell>
        </row>
        <row r="1583">
          <cell r="B1583" t="str">
            <v xml:space="preserve">       -3.      ″</v>
          </cell>
          <cell r="C1583" t="str">
            <v>노견토</v>
          </cell>
          <cell r="D1583">
            <v>3140</v>
          </cell>
          <cell r="E1583" t="str">
            <v>M3</v>
          </cell>
          <cell r="F1583">
            <v>2000</v>
          </cell>
          <cell r="G1583">
            <v>2781</v>
          </cell>
          <cell r="H1583">
            <v>2027.3489999999999</v>
          </cell>
          <cell r="I1583">
            <v>100</v>
          </cell>
          <cell r="J1583">
            <v>6280000</v>
          </cell>
          <cell r="K1583" t="str">
            <v>VD05DJ920</v>
          </cell>
        </row>
        <row r="1584">
          <cell r="B1584" t="str">
            <v xml:space="preserve">  5.02프라임코 팅</v>
          </cell>
          <cell r="C1584" t="str">
            <v>MC-1, 75ℓ/a</v>
          </cell>
          <cell r="D1584">
            <v>3676</v>
          </cell>
          <cell r="E1584" t="str">
            <v>a</v>
          </cell>
          <cell r="F1584">
            <v>23000</v>
          </cell>
          <cell r="G1584">
            <v>31125</v>
          </cell>
          <cell r="H1584">
            <v>22690.125</v>
          </cell>
          <cell r="I1584">
            <v>1000</v>
          </cell>
          <cell r="J1584">
            <v>84548000</v>
          </cell>
          <cell r="K1584" t="str">
            <v>VD14DJ01</v>
          </cell>
        </row>
        <row r="1585">
          <cell r="B1585" t="str">
            <v xml:space="preserve">  5.03기    층</v>
          </cell>
          <cell r="D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</row>
        <row r="1586">
          <cell r="B1586" t="str">
            <v xml:space="preserve">     a.기층아스콘</v>
          </cell>
          <cell r="C1586" t="str">
            <v>BB-2</v>
          </cell>
          <cell r="D1586">
            <v>175191</v>
          </cell>
          <cell r="E1586" t="str">
            <v>ton</v>
          </cell>
          <cell r="F1586">
            <v>14000</v>
          </cell>
          <cell r="G1586">
            <v>18836</v>
          </cell>
          <cell r="H1586">
            <v>13731.444</v>
          </cell>
          <cell r="I1586">
            <v>1000</v>
          </cell>
          <cell r="J1586">
            <v>2452674000</v>
          </cell>
          <cell r="K1586" t="str">
            <v>MC03CB467</v>
          </cell>
        </row>
        <row r="1587">
          <cell r="B1587" t="str">
            <v xml:space="preserve">     b.포설 및 다짐</v>
          </cell>
          <cell r="C1587" t="str">
            <v>기층, t=20.0㎝</v>
          </cell>
          <cell r="D1587">
            <v>3670</v>
          </cell>
          <cell r="E1587" t="str">
            <v>a</v>
          </cell>
          <cell r="F1587">
            <v>95000</v>
          </cell>
          <cell r="G1587">
            <v>130272</v>
          </cell>
          <cell r="H1587">
            <v>94968.288</v>
          </cell>
          <cell r="I1587">
            <v>1000</v>
          </cell>
          <cell r="J1587">
            <v>348650000</v>
          </cell>
          <cell r="K1587" t="str">
            <v>VD17DJ20</v>
          </cell>
        </row>
        <row r="1588">
          <cell r="B1588" t="str">
            <v xml:space="preserve">  5.04택 코 팅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B1589" t="str">
            <v xml:space="preserve">     a.        "</v>
          </cell>
          <cell r="C1589" t="str">
            <v>RSC-4, 30ℓ/a</v>
          </cell>
          <cell r="D1589">
            <v>5646</v>
          </cell>
          <cell r="E1589" t="str">
            <v>a</v>
          </cell>
          <cell r="F1589">
            <v>12000</v>
          </cell>
          <cell r="G1589">
            <v>16387</v>
          </cell>
          <cell r="H1589">
            <v>11946.123</v>
          </cell>
          <cell r="I1589">
            <v>1000</v>
          </cell>
          <cell r="J1589">
            <v>67752000</v>
          </cell>
          <cell r="K1589" t="str">
            <v>VD15DJ03</v>
          </cell>
        </row>
        <row r="1590">
          <cell r="B1590" t="str">
            <v xml:space="preserve">     b.        "</v>
          </cell>
          <cell r="C1590" t="str">
            <v>RSC-4, 50ℓ/a</v>
          </cell>
          <cell r="D1590">
            <v>31</v>
          </cell>
          <cell r="E1590" t="str">
            <v>a</v>
          </cell>
          <cell r="F1590">
            <v>16000</v>
          </cell>
          <cell r="G1590">
            <v>21916</v>
          </cell>
          <cell r="H1590">
            <v>15976.763999999999</v>
          </cell>
          <cell r="I1590">
            <v>1000</v>
          </cell>
          <cell r="J1590">
            <v>496000</v>
          </cell>
          <cell r="K1590" t="str">
            <v>VD15DJ05</v>
          </cell>
        </row>
        <row r="1591">
          <cell r="B1591" t="str">
            <v xml:space="preserve">  5.05표    층</v>
          </cell>
          <cell r="D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</row>
        <row r="1592">
          <cell r="B1592" t="str">
            <v xml:space="preserve">     a.표층아스콘</v>
          </cell>
          <cell r="C1592" t="str">
            <v>밀입도</v>
          </cell>
          <cell r="D1592">
            <v>46811</v>
          </cell>
          <cell r="E1592" t="str">
            <v>ton</v>
          </cell>
          <cell r="F1592">
            <v>16000</v>
          </cell>
          <cell r="G1592">
            <v>22518</v>
          </cell>
          <cell r="H1592">
            <v>16415.621999999999</v>
          </cell>
          <cell r="I1592">
            <v>1000</v>
          </cell>
          <cell r="J1592">
            <v>748976000</v>
          </cell>
          <cell r="K1592" t="str">
            <v>MC03CB078</v>
          </cell>
        </row>
        <row r="1593">
          <cell r="B1593" t="str">
            <v xml:space="preserve">     b.아스콘포설및다짐</v>
          </cell>
          <cell r="C1593" t="str">
            <v>표층, t=5.0㎝</v>
          </cell>
          <cell r="D1593">
            <v>3724</v>
          </cell>
          <cell r="E1593" t="str">
            <v>a</v>
          </cell>
          <cell r="F1593">
            <v>33000</v>
          </cell>
          <cell r="G1593">
            <v>45778</v>
          </cell>
          <cell r="H1593">
            <v>33372.161999999997</v>
          </cell>
          <cell r="I1593">
            <v>1000</v>
          </cell>
          <cell r="J1593">
            <v>122892000</v>
          </cell>
          <cell r="K1593" t="str">
            <v>VD19DJ05</v>
          </cell>
        </row>
        <row r="1594">
          <cell r="B1594" t="str">
            <v xml:space="preserve">     c.         "</v>
          </cell>
          <cell r="C1594" t="str">
            <v>표층, t=8.0㎝</v>
          </cell>
          <cell r="D1594">
            <v>144</v>
          </cell>
          <cell r="E1594" t="str">
            <v>a</v>
          </cell>
          <cell r="F1594">
            <v>66000</v>
          </cell>
          <cell r="G1594">
            <v>91105</v>
          </cell>
          <cell r="H1594">
            <v>66415.544999999998</v>
          </cell>
          <cell r="I1594">
            <v>1000</v>
          </cell>
          <cell r="J1594">
            <v>9504000</v>
          </cell>
          <cell r="K1594" t="str">
            <v>VD19DJ08</v>
          </cell>
        </row>
        <row r="1595">
          <cell r="B1595" t="str">
            <v xml:space="preserve">  5.06콘크리트포장</v>
          </cell>
          <cell r="D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</row>
        <row r="1596">
          <cell r="B1596" t="str">
            <v xml:space="preserve">     a.콘크리트포장</v>
          </cell>
          <cell r="C1596" t="str">
            <v>t=20㎝</v>
          </cell>
          <cell r="D1596">
            <v>8095</v>
          </cell>
          <cell r="E1596" t="str">
            <v>M3</v>
          </cell>
          <cell r="F1596">
            <v>53000</v>
          </cell>
          <cell r="G1596">
            <v>72105</v>
          </cell>
          <cell r="H1596">
            <v>52564.544999999998</v>
          </cell>
          <cell r="I1596">
            <v>1000</v>
          </cell>
          <cell r="J1596">
            <v>429035000</v>
          </cell>
          <cell r="K1596" t="str">
            <v>VD10DJ20</v>
          </cell>
        </row>
        <row r="1597">
          <cell r="B1597" t="str">
            <v xml:space="preserve">     b.부체도로용줄눈</v>
          </cell>
          <cell r="C1597" t="str">
            <v>판재 200x15㎜</v>
          </cell>
          <cell r="D1597">
            <v>2861</v>
          </cell>
          <cell r="E1597" t="str">
            <v>M</v>
          </cell>
          <cell r="F1597">
            <v>690</v>
          </cell>
          <cell r="G1597">
            <v>942</v>
          </cell>
          <cell r="H1597">
            <v>686.71799999999996</v>
          </cell>
          <cell r="I1597">
            <v>10</v>
          </cell>
          <cell r="J1597">
            <v>1974090</v>
          </cell>
          <cell r="K1597" t="str">
            <v>VD12DJ2</v>
          </cell>
        </row>
        <row r="1598">
          <cell r="B1598" t="str">
            <v xml:space="preserve">     c.포장용거푸집</v>
          </cell>
          <cell r="C1598" t="str">
            <v>합판 4회</v>
          </cell>
          <cell r="D1598">
            <v>1691</v>
          </cell>
          <cell r="E1598" t="str">
            <v>M2</v>
          </cell>
          <cell r="F1598">
            <v>12000</v>
          </cell>
          <cell r="G1598">
            <v>15788</v>
          </cell>
          <cell r="H1598">
            <v>11509.451999999999</v>
          </cell>
          <cell r="I1598">
            <v>1000</v>
          </cell>
          <cell r="J1598">
            <v>20292000</v>
          </cell>
          <cell r="K1598" t="str">
            <v>SB12IS407</v>
          </cell>
        </row>
        <row r="1599">
          <cell r="B1599" t="str">
            <v xml:space="preserve">     d.비닐깔기</v>
          </cell>
          <cell r="C1599" t="str">
            <v>(t=0.1㎜)</v>
          </cell>
          <cell r="D1599">
            <v>40475</v>
          </cell>
          <cell r="E1599" t="str">
            <v>M2</v>
          </cell>
          <cell r="F1599">
            <v>290</v>
          </cell>
          <cell r="G1599">
            <v>401</v>
          </cell>
          <cell r="H1599">
            <v>292.32900000000001</v>
          </cell>
          <cell r="I1599">
            <v>10</v>
          </cell>
          <cell r="J1599">
            <v>11737750</v>
          </cell>
          <cell r="K1599" t="str">
            <v>VD08SE01</v>
          </cell>
        </row>
        <row r="1600">
          <cell r="B1600" t="str">
            <v xml:space="preserve">     e.와이어메쉬</v>
          </cell>
          <cell r="C1600" t="str">
            <v>(#8-150x150)</v>
          </cell>
          <cell r="D1600">
            <v>40475</v>
          </cell>
          <cell r="E1600" t="str">
            <v>M2</v>
          </cell>
          <cell r="F1600">
            <v>1100</v>
          </cell>
          <cell r="G1600">
            <v>1464</v>
          </cell>
          <cell r="H1600">
            <v>1067.2560000000001</v>
          </cell>
          <cell r="I1600">
            <v>100</v>
          </cell>
          <cell r="J1600">
            <v>44522500</v>
          </cell>
          <cell r="K1600" t="str">
            <v>VD07SE02</v>
          </cell>
        </row>
        <row r="1601">
          <cell r="B1601" t="str">
            <v>6. 교통안전  시설공</v>
          </cell>
          <cell r="D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3721013400</v>
          </cell>
          <cell r="K1601" t="str">
            <v>A0HW6      *</v>
          </cell>
        </row>
        <row r="1602">
          <cell r="B1602" t="str">
            <v xml:space="preserve">  6.01차선도색</v>
          </cell>
          <cell r="D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</row>
        <row r="1603">
          <cell r="B1603" t="str">
            <v xml:space="preserve">     a.백색실선</v>
          </cell>
          <cell r="C1603" t="str">
            <v>융착성, 분사식</v>
          </cell>
          <cell r="D1603">
            <v>7912</v>
          </cell>
          <cell r="E1603" t="str">
            <v>M2</v>
          </cell>
          <cell r="F1603">
            <v>5000</v>
          </cell>
          <cell r="G1603">
            <v>6806</v>
          </cell>
          <cell r="H1603">
            <v>4961.5739999999996</v>
          </cell>
          <cell r="I1603">
            <v>100</v>
          </cell>
          <cell r="J1603">
            <v>39560000</v>
          </cell>
          <cell r="K1603" t="str">
            <v>WD05SE601</v>
          </cell>
        </row>
        <row r="1604">
          <cell r="B1604" t="str">
            <v xml:space="preserve">     b.백색파선</v>
          </cell>
          <cell r="C1604" t="str">
            <v>융착성, 분사식</v>
          </cell>
          <cell r="D1604">
            <v>4367</v>
          </cell>
          <cell r="E1604" t="str">
            <v>M2</v>
          </cell>
          <cell r="F1604">
            <v>5000</v>
          </cell>
          <cell r="G1604">
            <v>6910</v>
          </cell>
          <cell r="H1604">
            <v>5037.3899999999994</v>
          </cell>
          <cell r="I1604">
            <v>100</v>
          </cell>
          <cell r="J1604">
            <v>21835000</v>
          </cell>
          <cell r="K1604" t="str">
            <v>WD05SE603</v>
          </cell>
        </row>
        <row r="1605">
          <cell r="B1605" t="str">
            <v xml:space="preserve">     c.황색실선</v>
          </cell>
          <cell r="C1605" t="str">
            <v>융착성, 분사식</v>
          </cell>
          <cell r="D1605">
            <v>5869</v>
          </cell>
          <cell r="E1605" t="str">
            <v>M2</v>
          </cell>
          <cell r="F1605">
            <v>6900</v>
          </cell>
          <cell r="G1605">
            <v>9530</v>
          </cell>
          <cell r="H1605">
            <v>6947.37</v>
          </cell>
          <cell r="I1605">
            <v>100</v>
          </cell>
          <cell r="J1605">
            <v>40496100</v>
          </cell>
          <cell r="K1605" t="str">
            <v>WD05SE611</v>
          </cell>
        </row>
        <row r="1606">
          <cell r="B1606" t="str">
            <v xml:space="preserve">     d.황색파선</v>
          </cell>
          <cell r="C1606" t="str">
            <v>융착성, 분사식</v>
          </cell>
          <cell r="D1606">
            <v>185</v>
          </cell>
          <cell r="E1606" t="str">
            <v>M2</v>
          </cell>
          <cell r="F1606">
            <v>7000</v>
          </cell>
          <cell r="G1606">
            <v>9633</v>
          </cell>
          <cell r="H1606">
            <v>7022.4569999999994</v>
          </cell>
          <cell r="I1606">
            <v>100</v>
          </cell>
          <cell r="J1606">
            <v>1295000</v>
          </cell>
          <cell r="K1606" t="str">
            <v>WD05SE610</v>
          </cell>
        </row>
        <row r="1607">
          <cell r="B1607" t="str">
            <v xml:space="preserve">  6.02표지판</v>
          </cell>
          <cell r="D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</row>
        <row r="1608">
          <cell r="B1608" t="str">
            <v xml:space="preserve">     a.삼각표지판</v>
          </cell>
          <cell r="C1608" t="str">
            <v>△120㎝</v>
          </cell>
          <cell r="D1608">
            <v>16</v>
          </cell>
          <cell r="E1608" t="str">
            <v>개소</v>
          </cell>
          <cell r="F1608">
            <v>101000</v>
          </cell>
          <cell r="G1608">
            <v>138253</v>
          </cell>
          <cell r="H1608">
            <v>100786.43699999999</v>
          </cell>
          <cell r="I1608">
            <v>1000</v>
          </cell>
          <cell r="J1608">
            <v>1616000</v>
          </cell>
          <cell r="K1608" t="str">
            <v>WD01DJ006</v>
          </cell>
        </row>
        <row r="1609">
          <cell r="B1609" t="str">
            <v xml:space="preserve">     b.원형표지판</v>
          </cell>
          <cell r="C1609" t="str">
            <v>○ 90㎝</v>
          </cell>
          <cell r="D1609">
            <v>35</v>
          </cell>
          <cell r="E1609" t="str">
            <v>개소</v>
          </cell>
          <cell r="F1609">
            <v>99000</v>
          </cell>
          <cell r="G1609">
            <v>136253</v>
          </cell>
          <cell r="H1609">
            <v>99328.436999999991</v>
          </cell>
          <cell r="I1609">
            <v>1000</v>
          </cell>
          <cell r="J1609">
            <v>3465000</v>
          </cell>
          <cell r="K1609" t="str">
            <v>WD01DJ007</v>
          </cell>
        </row>
        <row r="1610">
          <cell r="B1610" t="str">
            <v xml:space="preserve">     c.원형표지판</v>
          </cell>
          <cell r="C1610" t="str">
            <v>(○ 90㎝,부착식)</v>
          </cell>
          <cell r="D1610">
            <v>2</v>
          </cell>
          <cell r="E1610" t="str">
            <v>개소</v>
          </cell>
          <cell r="F1610">
            <v>58000</v>
          </cell>
          <cell r="G1610">
            <v>79220</v>
          </cell>
          <cell r="H1610">
            <v>57751.38</v>
          </cell>
          <cell r="I1610">
            <v>1000</v>
          </cell>
          <cell r="J1610">
            <v>116000</v>
          </cell>
          <cell r="K1610" t="str">
            <v>WD01DJ0071</v>
          </cell>
        </row>
        <row r="1611">
          <cell r="B1611" t="str">
            <v xml:space="preserve">     d.이중표지판</v>
          </cell>
          <cell r="C1611" t="str">
            <v>(○,△)</v>
          </cell>
          <cell r="D1611">
            <v>6</v>
          </cell>
          <cell r="E1611" t="str">
            <v>개소</v>
          </cell>
          <cell r="F1611">
            <v>16000</v>
          </cell>
          <cell r="G1611">
            <v>22625</v>
          </cell>
          <cell r="H1611">
            <v>16493.625</v>
          </cell>
          <cell r="I1611">
            <v>1000</v>
          </cell>
          <cell r="J1611">
            <v>96000</v>
          </cell>
          <cell r="K1611" t="str">
            <v>WD01DJ020</v>
          </cell>
        </row>
        <row r="1612">
          <cell r="B1612" t="str">
            <v xml:space="preserve">     e.2방향예고표지판</v>
          </cell>
          <cell r="C1612" t="str">
            <v>내민식, 4.00x2.50m</v>
          </cell>
          <cell r="D1612">
            <v>31</v>
          </cell>
          <cell r="E1612" t="str">
            <v>개소</v>
          </cell>
          <cell r="F1612">
            <v>2640000</v>
          </cell>
          <cell r="G1612">
            <v>3619535</v>
          </cell>
          <cell r="H1612">
            <v>2638641.0150000001</v>
          </cell>
          <cell r="I1612">
            <v>10000</v>
          </cell>
          <cell r="J1612">
            <v>81840000</v>
          </cell>
          <cell r="K1612" t="str">
            <v>WD01DJ4033</v>
          </cell>
        </row>
        <row r="1613">
          <cell r="B1613" t="str">
            <v xml:space="preserve">     f.3방향예고표지판</v>
          </cell>
          <cell r="C1613" t="str">
            <v>내민식, 5.00x2.50m</v>
          </cell>
          <cell r="D1613">
            <v>14</v>
          </cell>
          <cell r="E1613" t="str">
            <v>개소</v>
          </cell>
          <cell r="F1613">
            <v>2540000</v>
          </cell>
          <cell r="G1613">
            <v>3487588</v>
          </cell>
          <cell r="H1613">
            <v>2542451.6519999998</v>
          </cell>
          <cell r="I1613">
            <v>10000</v>
          </cell>
          <cell r="J1613">
            <v>35560000</v>
          </cell>
          <cell r="K1613" t="str">
            <v>WD01DJ4034</v>
          </cell>
        </row>
        <row r="1614">
          <cell r="B1614" t="str">
            <v xml:space="preserve">     g.이정표지판</v>
          </cell>
          <cell r="C1614" t="str">
            <v>복주식, 3.00x2.00m</v>
          </cell>
          <cell r="D1614">
            <v>7</v>
          </cell>
          <cell r="E1614" t="str">
            <v>개소</v>
          </cell>
          <cell r="F1614">
            <v>2010000</v>
          </cell>
          <cell r="G1614">
            <v>2761038</v>
          </cell>
          <cell r="H1614">
            <v>2012796.702</v>
          </cell>
          <cell r="I1614">
            <v>10000</v>
          </cell>
          <cell r="J1614">
            <v>14070000</v>
          </cell>
          <cell r="K1614" t="str">
            <v>WD01DJ4036</v>
          </cell>
        </row>
        <row r="1615">
          <cell r="B1615" t="str">
            <v xml:space="preserve">     h.면경계표지판</v>
          </cell>
          <cell r="C1615" t="str">
            <v>단주식, 1.40x0.70m</v>
          </cell>
          <cell r="D1615">
            <v>2</v>
          </cell>
          <cell r="E1615" t="str">
            <v>개소</v>
          </cell>
          <cell r="F1615">
            <v>473000</v>
          </cell>
          <cell r="G1615">
            <v>648487</v>
          </cell>
          <cell r="H1615">
            <v>472747.02299999999</v>
          </cell>
          <cell r="I1615">
            <v>1000</v>
          </cell>
          <cell r="J1615">
            <v>946000</v>
          </cell>
          <cell r="K1615" t="str">
            <v>WD01DJ4251</v>
          </cell>
        </row>
        <row r="1616">
          <cell r="B1616" t="str">
            <v xml:space="preserve">     i.노선표지판</v>
          </cell>
          <cell r="C1616" t="str">
            <v>복주식, 1.20x1.10m</v>
          </cell>
          <cell r="D1616">
            <v>7</v>
          </cell>
          <cell r="E1616" t="str">
            <v>개소</v>
          </cell>
          <cell r="F1616">
            <v>524000</v>
          </cell>
          <cell r="G1616">
            <v>718487</v>
          </cell>
          <cell r="H1616">
            <v>523777.02299999999</v>
          </cell>
          <cell r="I1616">
            <v>1000</v>
          </cell>
          <cell r="J1616">
            <v>3668000</v>
          </cell>
          <cell r="K1616" t="str">
            <v>WD01DJ4252</v>
          </cell>
        </row>
        <row r="1617">
          <cell r="B1617" t="str">
            <v xml:space="preserve">     j.갈매기 표지판</v>
          </cell>
          <cell r="C1617" t="str">
            <v>(600x300㎜)</v>
          </cell>
          <cell r="D1617">
            <v>15</v>
          </cell>
          <cell r="E1617" t="str">
            <v>개</v>
          </cell>
          <cell r="F1617">
            <v>52000</v>
          </cell>
          <cell r="G1617">
            <v>71227</v>
          </cell>
          <cell r="H1617">
            <v>51924.483</v>
          </cell>
          <cell r="I1617">
            <v>1000</v>
          </cell>
          <cell r="J1617">
            <v>780000</v>
          </cell>
          <cell r="K1617" t="str">
            <v>WD04CSE5</v>
          </cell>
        </row>
        <row r="1618">
          <cell r="B1618" t="str">
            <v xml:space="preserve">     k.갈매기 표지판</v>
          </cell>
          <cell r="C1618" t="str">
            <v>(부착식)</v>
          </cell>
          <cell r="D1618">
            <v>4</v>
          </cell>
          <cell r="E1618" t="str">
            <v>개</v>
          </cell>
          <cell r="F1618">
            <v>41000</v>
          </cell>
          <cell r="G1618">
            <v>56227</v>
          </cell>
          <cell r="H1618">
            <v>40989.483</v>
          </cell>
          <cell r="I1618">
            <v>1000</v>
          </cell>
          <cell r="J1618">
            <v>164000</v>
          </cell>
          <cell r="K1618" t="str">
            <v>WD04CSE51</v>
          </cell>
        </row>
        <row r="1619">
          <cell r="B1619" t="str">
            <v xml:space="preserve">  6.03가드레일</v>
          </cell>
          <cell r="D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</row>
        <row r="1620">
          <cell r="B1620" t="str">
            <v xml:space="preserve">     a.표준레일</v>
          </cell>
          <cell r="C1620" t="str">
            <v>4x350x4330mm</v>
          </cell>
          <cell r="D1620">
            <v>5709</v>
          </cell>
          <cell r="E1620" t="str">
            <v>개</v>
          </cell>
          <cell r="F1620">
            <v>10000</v>
          </cell>
          <cell r="G1620">
            <v>13897</v>
          </cell>
          <cell r="H1620">
            <v>10130.913</v>
          </cell>
          <cell r="I1620">
            <v>1000</v>
          </cell>
          <cell r="J1620">
            <v>57090000</v>
          </cell>
          <cell r="K1620" t="str">
            <v>WD06SE11</v>
          </cell>
        </row>
        <row r="1621">
          <cell r="B1621" t="str">
            <v xml:space="preserve">     b.단부레일</v>
          </cell>
          <cell r="C1621" t="str">
            <v>4x350x765mm</v>
          </cell>
          <cell r="D1621">
            <v>136</v>
          </cell>
          <cell r="E1621" t="str">
            <v>개</v>
          </cell>
          <cell r="F1621">
            <v>15000</v>
          </cell>
          <cell r="G1621">
            <v>21118</v>
          </cell>
          <cell r="H1621">
            <v>15395.021999999999</v>
          </cell>
          <cell r="I1621">
            <v>1000</v>
          </cell>
          <cell r="J1621">
            <v>2040000</v>
          </cell>
          <cell r="K1621" t="str">
            <v>WD06GDJ21</v>
          </cell>
        </row>
        <row r="1622">
          <cell r="B1622" t="str">
            <v xml:space="preserve">     c.가드레일포스트</v>
          </cell>
          <cell r="C1622" t="str">
            <v>φ139.8x4.5x2200mm</v>
          </cell>
          <cell r="D1622">
            <v>5777</v>
          </cell>
          <cell r="E1622" t="str">
            <v>개소</v>
          </cell>
          <cell r="F1622">
            <v>33000</v>
          </cell>
          <cell r="G1622">
            <v>45737</v>
          </cell>
          <cell r="H1622">
            <v>33342.273000000001</v>
          </cell>
          <cell r="I1622">
            <v>1000</v>
          </cell>
          <cell r="J1622">
            <v>190641000</v>
          </cell>
          <cell r="K1622" t="str">
            <v>WD06GDJ01</v>
          </cell>
        </row>
        <row r="1623">
          <cell r="B1623" t="str">
            <v xml:space="preserve">  6.04중앙분리대</v>
          </cell>
          <cell r="D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</row>
        <row r="1624">
          <cell r="B1624" t="str">
            <v xml:space="preserve">     a.표준레일</v>
          </cell>
          <cell r="C1624" t="str">
            <v>(4x350x4330mm)</v>
          </cell>
          <cell r="D1624">
            <v>8274</v>
          </cell>
          <cell r="E1624" t="str">
            <v>개</v>
          </cell>
          <cell r="F1624">
            <v>150000</v>
          </cell>
          <cell r="G1624">
            <v>205090</v>
          </cell>
          <cell r="H1624">
            <v>149510.60999999999</v>
          </cell>
          <cell r="I1624">
            <v>1000</v>
          </cell>
          <cell r="J1624">
            <v>1241100000</v>
          </cell>
          <cell r="K1624" t="str">
            <v>WD06GDJ12</v>
          </cell>
        </row>
        <row r="1625">
          <cell r="B1625" t="str">
            <v xml:space="preserve">     b.단부레일</v>
          </cell>
          <cell r="C1625" t="str">
            <v>(4x350x965mm)</v>
          </cell>
          <cell r="D1625">
            <v>88</v>
          </cell>
          <cell r="E1625" t="str">
            <v>개</v>
          </cell>
          <cell r="F1625">
            <v>40000</v>
          </cell>
          <cell r="G1625">
            <v>55032</v>
          </cell>
          <cell r="H1625">
            <v>40118.328000000001</v>
          </cell>
          <cell r="I1625">
            <v>1000</v>
          </cell>
          <cell r="J1625">
            <v>3520000</v>
          </cell>
          <cell r="K1625" t="str">
            <v>WD06SE222</v>
          </cell>
        </row>
        <row r="1626">
          <cell r="B1626" t="str">
            <v xml:space="preserve">     c.가드레일포스트</v>
          </cell>
          <cell r="C1626" t="str">
            <v>(φ139.8x4.5x2200mm)</v>
          </cell>
          <cell r="D1626">
            <v>8318</v>
          </cell>
          <cell r="E1626" t="str">
            <v>개</v>
          </cell>
          <cell r="F1626">
            <v>32000</v>
          </cell>
          <cell r="G1626">
            <v>43221</v>
          </cell>
          <cell r="H1626">
            <v>31508.109</v>
          </cell>
          <cell r="I1626">
            <v>1000</v>
          </cell>
          <cell r="J1626">
            <v>266176000</v>
          </cell>
          <cell r="K1626" t="str">
            <v>WD06GDJ11</v>
          </cell>
        </row>
        <row r="1627">
          <cell r="B1627" t="str">
            <v xml:space="preserve">     d.기초콘크리트</v>
          </cell>
          <cell r="D1627">
            <v>3510</v>
          </cell>
          <cell r="E1627" t="str">
            <v>M</v>
          </cell>
          <cell r="F1627">
            <v>30000</v>
          </cell>
          <cell r="G1627">
            <v>41708</v>
          </cell>
          <cell r="H1627">
            <v>30405.131999999998</v>
          </cell>
          <cell r="I1627">
            <v>1000</v>
          </cell>
          <cell r="J1627">
            <v>105300000</v>
          </cell>
          <cell r="K1627" t="str">
            <v>WD06SE31</v>
          </cell>
        </row>
        <row r="1628">
          <cell r="B1628" t="str">
            <v xml:space="preserve">  6.05데리네이타</v>
          </cell>
          <cell r="D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</row>
        <row r="1629">
          <cell r="B1629" t="str">
            <v xml:space="preserve">     a.          〃</v>
          </cell>
          <cell r="C1629" t="str">
            <v>토공용</v>
          </cell>
          <cell r="D1629">
            <v>384</v>
          </cell>
          <cell r="E1629" t="str">
            <v>개</v>
          </cell>
          <cell r="F1629">
            <v>11000</v>
          </cell>
          <cell r="G1629">
            <v>15750</v>
          </cell>
          <cell r="H1629">
            <v>11481.75</v>
          </cell>
          <cell r="I1629">
            <v>1000</v>
          </cell>
          <cell r="J1629">
            <v>4224000</v>
          </cell>
          <cell r="K1629" t="str">
            <v>WD04ADJ1</v>
          </cell>
        </row>
        <row r="1630">
          <cell r="B1630" t="str">
            <v xml:space="preserve">     b.          〃</v>
          </cell>
          <cell r="C1630" t="str">
            <v>옹벽용</v>
          </cell>
          <cell r="D1630">
            <v>94</v>
          </cell>
          <cell r="E1630" t="str">
            <v>개</v>
          </cell>
          <cell r="F1630">
            <v>7700</v>
          </cell>
          <cell r="G1630">
            <v>10500</v>
          </cell>
          <cell r="H1630">
            <v>7654.5</v>
          </cell>
          <cell r="I1630">
            <v>100</v>
          </cell>
          <cell r="J1630">
            <v>723800</v>
          </cell>
          <cell r="K1630" t="str">
            <v>WD04ADJ4</v>
          </cell>
        </row>
        <row r="1631">
          <cell r="B1631" t="str">
            <v xml:space="preserve">     c.          〃</v>
          </cell>
          <cell r="C1631" t="str">
            <v>가드레일용</v>
          </cell>
          <cell r="D1631">
            <v>1383</v>
          </cell>
          <cell r="E1631" t="str">
            <v>개</v>
          </cell>
          <cell r="F1631">
            <v>7700</v>
          </cell>
          <cell r="G1631">
            <v>10500</v>
          </cell>
          <cell r="H1631">
            <v>7654.5</v>
          </cell>
          <cell r="I1631">
            <v>100</v>
          </cell>
          <cell r="J1631">
            <v>10649100</v>
          </cell>
          <cell r="K1631" t="str">
            <v>WD04ADJ2</v>
          </cell>
        </row>
        <row r="1632">
          <cell r="B1632" t="str">
            <v xml:space="preserve">     d.          〃</v>
          </cell>
          <cell r="C1632" t="str">
            <v>교량용</v>
          </cell>
          <cell r="D1632">
            <v>56</v>
          </cell>
          <cell r="E1632" t="str">
            <v>개</v>
          </cell>
          <cell r="F1632">
            <v>8400</v>
          </cell>
          <cell r="G1632">
            <v>11500</v>
          </cell>
          <cell r="H1632">
            <v>8383.5</v>
          </cell>
          <cell r="I1632">
            <v>100</v>
          </cell>
          <cell r="J1632">
            <v>470400</v>
          </cell>
          <cell r="K1632" t="str">
            <v>WD04ADJ3</v>
          </cell>
        </row>
        <row r="1633">
          <cell r="B1633" t="str">
            <v xml:space="preserve">  6.06도로표지병</v>
          </cell>
          <cell r="D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</row>
        <row r="1634">
          <cell r="B1634" t="str">
            <v xml:space="preserve">     a.        ″</v>
          </cell>
          <cell r="C1634" t="str">
            <v>단면</v>
          </cell>
          <cell r="D1634">
            <v>609</v>
          </cell>
          <cell r="E1634" t="str">
            <v>개</v>
          </cell>
          <cell r="F1634">
            <v>11000</v>
          </cell>
          <cell r="G1634">
            <v>14719</v>
          </cell>
          <cell r="H1634">
            <v>10730.151</v>
          </cell>
          <cell r="I1634">
            <v>1000</v>
          </cell>
          <cell r="J1634">
            <v>6699000</v>
          </cell>
          <cell r="K1634" t="str">
            <v>WD04JSE01</v>
          </cell>
        </row>
        <row r="1635">
          <cell r="B1635" t="str">
            <v xml:space="preserve">     b.        ″</v>
          </cell>
          <cell r="C1635" t="str">
            <v>양면</v>
          </cell>
          <cell r="D1635">
            <v>570</v>
          </cell>
          <cell r="E1635" t="str">
            <v>개</v>
          </cell>
          <cell r="F1635">
            <v>11000</v>
          </cell>
          <cell r="G1635">
            <v>14719</v>
          </cell>
          <cell r="H1635">
            <v>10730.151</v>
          </cell>
          <cell r="I1635">
            <v>1000</v>
          </cell>
          <cell r="J1635">
            <v>6270000</v>
          </cell>
          <cell r="K1635" t="str">
            <v>WD04JSE02</v>
          </cell>
        </row>
        <row r="1636">
          <cell r="B1636" t="str">
            <v xml:space="preserve">  6.07가드휀스</v>
          </cell>
          <cell r="C1636" t="str">
            <v>(H1.8×L2.0m)</v>
          </cell>
          <cell r="D1636">
            <v>483</v>
          </cell>
          <cell r="E1636" t="str">
            <v>M</v>
          </cell>
          <cell r="F1636">
            <v>35000</v>
          </cell>
          <cell r="G1636">
            <v>48097</v>
          </cell>
          <cell r="H1636">
            <v>35062.712999999996</v>
          </cell>
          <cell r="I1636">
            <v>1000</v>
          </cell>
          <cell r="J1636">
            <v>16905000</v>
          </cell>
          <cell r="K1636" t="str">
            <v>WD09ADJ20</v>
          </cell>
        </row>
        <row r="1637">
          <cell r="B1637" t="str">
            <v xml:space="preserve">  6.08낙석방책</v>
          </cell>
          <cell r="D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</row>
        <row r="1638">
          <cell r="B1638" t="str">
            <v xml:space="preserve">     a.일반부</v>
          </cell>
          <cell r="C1638" t="str">
            <v>H=3.0m</v>
          </cell>
          <cell r="D1638">
            <v>3310</v>
          </cell>
          <cell r="E1638" t="str">
            <v>M</v>
          </cell>
          <cell r="F1638">
            <v>61000</v>
          </cell>
          <cell r="G1638">
            <v>83511</v>
          </cell>
          <cell r="H1638">
            <v>60879.519</v>
          </cell>
          <cell r="I1638">
            <v>1000</v>
          </cell>
          <cell r="J1638">
            <v>201910000</v>
          </cell>
          <cell r="K1638" t="str">
            <v>WD10ADJ30</v>
          </cell>
        </row>
        <row r="1639">
          <cell r="B1639" t="str">
            <v xml:space="preserve">     b.단  부</v>
          </cell>
          <cell r="C1639" t="str">
            <v>H=3.0m</v>
          </cell>
          <cell r="D1639">
            <v>40</v>
          </cell>
          <cell r="E1639" t="str">
            <v>개소</v>
          </cell>
          <cell r="F1639">
            <v>447000</v>
          </cell>
          <cell r="G1639">
            <v>613157</v>
          </cell>
          <cell r="H1639">
            <v>446991.45299999998</v>
          </cell>
          <cell r="I1639">
            <v>1000</v>
          </cell>
          <cell r="J1639">
            <v>17880000</v>
          </cell>
          <cell r="K1639" t="str">
            <v>WD10ADJ32</v>
          </cell>
        </row>
        <row r="1640">
          <cell r="B1640" t="str">
            <v xml:space="preserve">  6.09낙석방지망</v>
          </cell>
          <cell r="D1640">
            <v>31356</v>
          </cell>
          <cell r="E1640" t="str">
            <v>M2</v>
          </cell>
          <cell r="F1640">
            <v>14000</v>
          </cell>
          <cell r="G1640">
            <v>19592</v>
          </cell>
          <cell r="H1640">
            <v>14282.567999999999</v>
          </cell>
          <cell r="I1640">
            <v>1000</v>
          </cell>
          <cell r="J1640">
            <v>438984000</v>
          </cell>
          <cell r="K1640" t="str">
            <v>WD10DDJ01</v>
          </cell>
        </row>
        <row r="1641">
          <cell r="B1641" t="str">
            <v xml:space="preserve">  6.10차광망</v>
          </cell>
          <cell r="C1641" t="str">
            <v>H1.8×L1.8m</v>
          </cell>
          <cell r="D1641">
            <v>16544</v>
          </cell>
          <cell r="E1641" t="str">
            <v>M</v>
          </cell>
          <cell r="F1641">
            <v>35000</v>
          </cell>
          <cell r="G1641">
            <v>48097</v>
          </cell>
          <cell r="H1641">
            <v>35062.712999999996</v>
          </cell>
          <cell r="I1641">
            <v>1000</v>
          </cell>
          <cell r="J1641">
            <v>579040000</v>
          </cell>
          <cell r="K1641" t="str">
            <v>WD09ADJ20</v>
          </cell>
        </row>
        <row r="1642">
          <cell r="B1642" t="str">
            <v xml:space="preserve">  6.11미끄럼방지시설</v>
          </cell>
          <cell r="D1642">
            <v>1098</v>
          </cell>
          <cell r="E1642" t="str">
            <v>M2</v>
          </cell>
          <cell r="F1642">
            <v>23000</v>
          </cell>
          <cell r="G1642">
            <v>31722</v>
          </cell>
          <cell r="H1642">
            <v>23125.338</v>
          </cell>
          <cell r="I1642">
            <v>1000</v>
          </cell>
          <cell r="J1642">
            <v>25254000</v>
          </cell>
          <cell r="K1642" t="str">
            <v>WD13JDJ1</v>
          </cell>
        </row>
        <row r="1643">
          <cell r="B1643" t="str">
            <v xml:space="preserve">  6.12차량충돌완화장치</v>
          </cell>
          <cell r="D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</row>
        <row r="1644">
          <cell r="B1644" t="str">
            <v xml:space="preserve">     a.       ″</v>
          </cell>
          <cell r="C1644" t="str">
            <v>중분대용</v>
          </cell>
          <cell r="D1644">
            <v>33</v>
          </cell>
          <cell r="E1644" t="str">
            <v>개소</v>
          </cell>
          <cell r="F1644">
            <v>9110000</v>
          </cell>
          <cell r="G1644">
            <v>12500000</v>
          </cell>
          <cell r="H1644">
            <v>9112500</v>
          </cell>
          <cell r="I1644">
            <v>10000</v>
          </cell>
          <cell r="J1644">
            <v>300630000</v>
          </cell>
          <cell r="K1644" t="str">
            <v>WD40DJ011</v>
          </cell>
        </row>
        <row r="1645">
          <cell r="B1645" t="str">
            <v>7. 부     대     공</v>
          </cell>
          <cell r="D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3062180150</v>
          </cell>
          <cell r="K1645" t="str">
            <v>A0HW7      *</v>
          </cell>
        </row>
        <row r="1646">
          <cell r="B1646" t="str">
            <v xml:space="preserve">  7.1방음벽</v>
          </cell>
          <cell r="D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</row>
        <row r="1647">
          <cell r="B1647" t="str">
            <v xml:space="preserve">     a.토공용</v>
          </cell>
          <cell r="C1647" t="str">
            <v>반사형, H=2.0m</v>
          </cell>
          <cell r="D1647">
            <v>566</v>
          </cell>
          <cell r="E1647" t="str">
            <v>M</v>
          </cell>
          <cell r="F1647">
            <v>542000</v>
          </cell>
          <cell r="G1647">
            <v>743330</v>
          </cell>
          <cell r="H1647">
            <v>541887.56999999995</v>
          </cell>
          <cell r="I1647">
            <v>1000</v>
          </cell>
          <cell r="J1647">
            <v>306772000</v>
          </cell>
          <cell r="K1647" t="str">
            <v>WD11DJA20</v>
          </cell>
        </row>
        <row r="1648">
          <cell r="B1648" t="str">
            <v xml:space="preserve">     b.토공용</v>
          </cell>
          <cell r="C1648" t="str">
            <v>반사형, H=2.5m</v>
          </cell>
          <cell r="D1648">
            <v>1096</v>
          </cell>
          <cell r="E1648" t="str">
            <v>M</v>
          </cell>
          <cell r="F1648">
            <v>555000</v>
          </cell>
          <cell r="G1648">
            <v>760632</v>
          </cell>
          <cell r="H1648">
            <v>554500.728</v>
          </cell>
          <cell r="I1648">
            <v>1000</v>
          </cell>
          <cell r="J1648">
            <v>608280000</v>
          </cell>
          <cell r="K1648" t="str">
            <v>WD11DJA30</v>
          </cell>
        </row>
        <row r="1649">
          <cell r="B1649" t="str">
            <v xml:space="preserve">     c.토공용</v>
          </cell>
          <cell r="C1649" t="str">
            <v>반사형, H=3.5m</v>
          </cell>
          <cell r="D1649">
            <v>310</v>
          </cell>
          <cell r="E1649" t="str">
            <v>M</v>
          </cell>
          <cell r="F1649">
            <v>612000</v>
          </cell>
          <cell r="G1649">
            <v>839029</v>
          </cell>
          <cell r="H1649">
            <v>611652.14099999995</v>
          </cell>
          <cell r="I1649">
            <v>1000</v>
          </cell>
          <cell r="J1649">
            <v>189720000</v>
          </cell>
          <cell r="K1649" t="str">
            <v>WD11DJA35</v>
          </cell>
        </row>
        <row r="1650">
          <cell r="B1650" t="str">
            <v xml:space="preserve">  7.2세륜세차시설</v>
          </cell>
          <cell r="D1650">
            <v>4</v>
          </cell>
          <cell r="E1650" t="str">
            <v>개소</v>
          </cell>
          <cell r="F1650">
            <v>18300000</v>
          </cell>
          <cell r="G1650">
            <v>25068518</v>
          </cell>
          <cell r="H1650">
            <v>18274949.622000001</v>
          </cell>
          <cell r="I1650">
            <v>100000</v>
          </cell>
          <cell r="J1650">
            <v>73200000</v>
          </cell>
          <cell r="K1650" t="str">
            <v>WD26CDJ1</v>
          </cell>
        </row>
        <row r="1651">
          <cell r="B1651" t="str">
            <v xml:space="preserve">  7.3이동식방진망</v>
          </cell>
          <cell r="D1651">
            <v>1</v>
          </cell>
          <cell r="E1651" t="str">
            <v>식</v>
          </cell>
          <cell r="F1651">
            <v>60000000</v>
          </cell>
          <cell r="G1651">
            <v>82277100</v>
          </cell>
          <cell r="H1651">
            <v>59980005.899999999</v>
          </cell>
          <cell r="I1651">
            <v>100000</v>
          </cell>
          <cell r="J1651">
            <v>60000000</v>
          </cell>
          <cell r="K1651" t="str">
            <v>WD40DJ02</v>
          </cell>
        </row>
        <row r="1652">
          <cell r="B1652" t="str">
            <v xml:space="preserve">  7.4품질관리시험비</v>
          </cell>
          <cell r="D1652">
            <v>1</v>
          </cell>
          <cell r="E1652" t="str">
            <v>식</v>
          </cell>
          <cell r="F1652">
            <v>30800000</v>
          </cell>
          <cell r="G1652">
            <v>42311389</v>
          </cell>
          <cell r="H1652">
            <v>30845002.581</v>
          </cell>
          <cell r="I1652">
            <v>100000</v>
          </cell>
          <cell r="J1652">
            <v>30800000</v>
          </cell>
          <cell r="K1652" t="str">
            <v>WD171DJ1</v>
          </cell>
        </row>
        <row r="1653">
          <cell r="B1653" t="str">
            <v xml:space="preserve">  7.5규준틀</v>
          </cell>
          <cell r="D1653">
            <v>1</v>
          </cell>
          <cell r="E1653" t="str">
            <v>식</v>
          </cell>
          <cell r="F1653">
            <v>30800000</v>
          </cell>
          <cell r="G1653">
            <v>42246479</v>
          </cell>
          <cell r="H1653">
            <v>30797683.191</v>
          </cell>
          <cell r="I1653">
            <v>100000</v>
          </cell>
          <cell r="J1653">
            <v>30800000</v>
          </cell>
          <cell r="K1653" t="str">
            <v>R11IS1</v>
          </cell>
        </row>
        <row r="1654">
          <cell r="B1654" t="str">
            <v xml:space="preserve">  7.6도로대장</v>
          </cell>
          <cell r="C1654" t="str">
            <v>(전산화)</v>
          </cell>
          <cell r="D1654">
            <v>16.3</v>
          </cell>
          <cell r="E1654" t="str">
            <v>Km</v>
          </cell>
          <cell r="F1654">
            <v>14100000</v>
          </cell>
          <cell r="G1654">
            <v>19304267</v>
          </cell>
          <cell r="H1654">
            <v>14072810.642999999</v>
          </cell>
          <cell r="I1654">
            <v>100000</v>
          </cell>
          <cell r="J1654">
            <v>229830000</v>
          </cell>
          <cell r="K1654" t="str">
            <v>WD27CDJ1</v>
          </cell>
        </row>
        <row r="1655">
          <cell r="B1655" t="str">
            <v xml:space="preserve">  7.7시공측량비</v>
          </cell>
          <cell r="D1655">
            <v>1</v>
          </cell>
          <cell r="E1655" t="str">
            <v>식</v>
          </cell>
          <cell r="F1655">
            <v>11500000</v>
          </cell>
          <cell r="G1655">
            <v>15710112</v>
          </cell>
          <cell r="H1655">
            <v>11452671.648</v>
          </cell>
          <cell r="I1655">
            <v>100000</v>
          </cell>
          <cell r="J1655">
            <v>11500000</v>
          </cell>
          <cell r="K1655" t="str">
            <v>WD19JDJ01</v>
          </cell>
        </row>
        <row r="1656">
          <cell r="B1656" t="str">
            <v xml:space="preserve">  7.8기존도로유지관리</v>
          </cell>
          <cell r="D1656">
            <v>1</v>
          </cell>
          <cell r="E1656" t="str">
            <v>식</v>
          </cell>
          <cell r="F1656">
            <v>477523587</v>
          </cell>
          <cell r="G1656">
            <v>477523587</v>
          </cell>
          <cell r="H1656">
            <v>348114694.92299998</v>
          </cell>
          <cell r="I1656">
            <v>1000000</v>
          </cell>
          <cell r="J1656">
            <v>477523587</v>
          </cell>
          <cell r="K1656" t="str">
            <v>WD27BDJ1</v>
          </cell>
        </row>
        <row r="1657">
          <cell r="B1657" t="str">
            <v xml:space="preserve">  7.9가설건물</v>
          </cell>
          <cell r="D1657">
            <v>1</v>
          </cell>
          <cell r="E1657" t="str">
            <v>식</v>
          </cell>
          <cell r="F1657">
            <v>74700000</v>
          </cell>
          <cell r="G1657">
            <v>102401296</v>
          </cell>
          <cell r="H1657">
            <v>74650544.783999994</v>
          </cell>
          <cell r="I1657">
            <v>100000</v>
          </cell>
          <cell r="J1657">
            <v>74700000</v>
          </cell>
          <cell r="K1657" t="str">
            <v>WD16DJ048</v>
          </cell>
        </row>
        <row r="1658">
          <cell r="B1658" t="str">
            <v xml:space="preserve">  7.10준공표지석</v>
          </cell>
          <cell r="D1658">
            <v>2</v>
          </cell>
          <cell r="E1658" t="str">
            <v>개소</v>
          </cell>
          <cell r="F1658">
            <v>1770000</v>
          </cell>
          <cell r="G1658">
            <v>2434485</v>
          </cell>
          <cell r="H1658">
            <v>1774739.5649999999</v>
          </cell>
          <cell r="I1658">
            <v>10000</v>
          </cell>
          <cell r="J1658">
            <v>3540000</v>
          </cell>
          <cell r="K1658" t="str">
            <v>WD14EDJ1</v>
          </cell>
        </row>
        <row r="1659">
          <cell r="B1659" t="str">
            <v xml:space="preserve">  7.11중기운반</v>
          </cell>
          <cell r="D1659">
            <v>1</v>
          </cell>
          <cell r="E1659" t="str">
            <v>식</v>
          </cell>
          <cell r="F1659">
            <v>38800000</v>
          </cell>
          <cell r="G1659">
            <v>53168033</v>
          </cell>
          <cell r="H1659">
            <v>38759496.056999996</v>
          </cell>
          <cell r="I1659">
            <v>100000</v>
          </cell>
          <cell r="J1659">
            <v>38800000</v>
          </cell>
          <cell r="K1659" t="str">
            <v>WD23DJ1</v>
          </cell>
        </row>
        <row r="1660">
          <cell r="B1660" t="str">
            <v xml:space="preserve">  7.12안전관리시설</v>
          </cell>
          <cell r="D1660">
            <v>1</v>
          </cell>
          <cell r="E1660" t="str">
            <v>식</v>
          </cell>
          <cell r="F1660">
            <v>39100000</v>
          </cell>
          <cell r="G1660">
            <v>53648165</v>
          </cell>
          <cell r="H1660">
            <v>39109512.284999996</v>
          </cell>
          <cell r="I1660">
            <v>100000</v>
          </cell>
          <cell r="J1660">
            <v>39100000</v>
          </cell>
          <cell r="K1660" t="str">
            <v>WD18SE01</v>
          </cell>
        </row>
        <row r="1661">
          <cell r="B1661" t="str">
            <v xml:space="preserve">  7.13품질관리차량비</v>
          </cell>
          <cell r="D1661">
            <v>60</v>
          </cell>
          <cell r="E1661" t="str">
            <v>개월</v>
          </cell>
          <cell r="F1661">
            <v>383000</v>
          </cell>
          <cell r="G1661">
            <v>525677</v>
          </cell>
          <cell r="H1661">
            <v>383218.533</v>
          </cell>
          <cell r="I1661">
            <v>1000</v>
          </cell>
          <cell r="J1661">
            <v>22980000</v>
          </cell>
          <cell r="K1661" t="str">
            <v>WD172SE1</v>
          </cell>
        </row>
        <row r="1662">
          <cell r="B1662" t="str">
            <v xml:space="preserve">  7.14안전점검비</v>
          </cell>
          <cell r="D1662">
            <v>1</v>
          </cell>
          <cell r="E1662" t="str">
            <v>식</v>
          </cell>
          <cell r="F1662">
            <v>65791760</v>
          </cell>
          <cell r="G1662">
            <v>65791760</v>
          </cell>
          <cell r="H1662">
            <v>47962193.039999999</v>
          </cell>
          <cell r="I1662">
            <v>100000</v>
          </cell>
          <cell r="J1662">
            <v>65791760</v>
          </cell>
          <cell r="K1662" t="str">
            <v>WD50DJ02</v>
          </cell>
        </row>
        <row r="1663">
          <cell r="B1663" t="str">
            <v xml:space="preserve">  7.15사후환경영향조사비</v>
          </cell>
          <cell r="D1663">
            <v>1</v>
          </cell>
          <cell r="E1663" t="str">
            <v>식</v>
          </cell>
          <cell r="F1663">
            <v>15000000</v>
          </cell>
          <cell r="G1663">
            <v>15000000</v>
          </cell>
          <cell r="H1663">
            <v>10935000</v>
          </cell>
          <cell r="I1663">
            <v>100000</v>
          </cell>
          <cell r="J1663">
            <v>15000000</v>
          </cell>
          <cell r="K1663" t="str">
            <v>WD50DJ03</v>
          </cell>
        </row>
        <row r="1664">
          <cell r="B1664" t="str">
            <v xml:space="preserve">  7.16강관말뚝동재하시험</v>
          </cell>
          <cell r="D1664">
            <v>10</v>
          </cell>
          <cell r="E1664" t="str">
            <v>개소</v>
          </cell>
          <cell r="F1664">
            <v>1020000</v>
          </cell>
          <cell r="G1664">
            <v>1400000</v>
          </cell>
          <cell r="H1664">
            <v>1020600</v>
          </cell>
          <cell r="I1664">
            <v>10000</v>
          </cell>
          <cell r="J1664">
            <v>10200000</v>
          </cell>
          <cell r="K1664" t="str">
            <v>WD50DJ04</v>
          </cell>
        </row>
        <row r="1665">
          <cell r="B1665" t="str">
            <v xml:space="preserve">  7.17암파쇄방호시설</v>
          </cell>
          <cell r="D1665">
            <v>200</v>
          </cell>
          <cell r="E1665" t="str">
            <v>M</v>
          </cell>
          <cell r="F1665">
            <v>493000</v>
          </cell>
          <cell r="G1665">
            <v>676035</v>
          </cell>
          <cell r="H1665">
            <v>492829.51500000001</v>
          </cell>
          <cell r="I1665">
            <v>1000</v>
          </cell>
          <cell r="J1665">
            <v>98600000</v>
          </cell>
          <cell r="K1665" t="str">
            <v>WD19CDJ01</v>
          </cell>
        </row>
        <row r="1666">
          <cell r="B1666" t="str">
            <v xml:space="preserve">  7.18비탈면 보호공</v>
          </cell>
          <cell r="D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</row>
        <row r="1667">
          <cell r="B1667" t="str">
            <v xml:space="preserve">     a.호안사석쌓기</v>
          </cell>
          <cell r="C1667" t="str">
            <v>(0.3㎥)</v>
          </cell>
          <cell r="D1667">
            <v>992</v>
          </cell>
          <cell r="E1667" t="str">
            <v>M3</v>
          </cell>
          <cell r="F1667">
            <v>27000</v>
          </cell>
          <cell r="G1667">
            <v>37246</v>
          </cell>
          <cell r="H1667">
            <v>27152.333999999999</v>
          </cell>
          <cell r="I1667">
            <v>1000</v>
          </cell>
          <cell r="J1667">
            <v>26784000</v>
          </cell>
          <cell r="K1667" t="str">
            <v>WD21CDJ2</v>
          </cell>
        </row>
        <row r="1668">
          <cell r="B1668" t="str">
            <v xml:space="preserve">     b.사석쌓기</v>
          </cell>
          <cell r="C1668" t="str">
            <v>(0.015-0.03㎥)</v>
          </cell>
          <cell r="D1668">
            <v>1209</v>
          </cell>
          <cell r="E1668" t="str">
            <v>M3</v>
          </cell>
          <cell r="F1668">
            <v>17000</v>
          </cell>
          <cell r="G1668">
            <v>22805</v>
          </cell>
          <cell r="H1668">
            <v>16624.845000000001</v>
          </cell>
          <cell r="I1668">
            <v>1000</v>
          </cell>
          <cell r="J1668">
            <v>20553000</v>
          </cell>
          <cell r="K1668" t="str">
            <v>WD21CDJ1</v>
          </cell>
        </row>
        <row r="1669">
          <cell r="B1669" t="str">
            <v xml:space="preserve">     c.모래부설</v>
          </cell>
          <cell r="C1669" t="str">
            <v>(필터층)</v>
          </cell>
          <cell r="D1669">
            <v>340</v>
          </cell>
          <cell r="E1669" t="str">
            <v>M3</v>
          </cell>
          <cell r="F1669">
            <v>9100</v>
          </cell>
          <cell r="G1669">
            <v>12454</v>
          </cell>
          <cell r="H1669">
            <v>9078.9660000000003</v>
          </cell>
          <cell r="I1669">
            <v>100</v>
          </cell>
          <cell r="J1669">
            <v>3094000</v>
          </cell>
          <cell r="K1669" t="str">
            <v>WD21CDJ3</v>
          </cell>
        </row>
        <row r="1670">
          <cell r="B1670" t="str">
            <v xml:space="preserve">     d.부직포설치</v>
          </cell>
          <cell r="D1670">
            <v>340</v>
          </cell>
          <cell r="E1670" t="str">
            <v>M2</v>
          </cell>
          <cell r="F1670">
            <v>700</v>
          </cell>
          <cell r="G1670">
            <v>966</v>
          </cell>
          <cell r="H1670">
            <v>704.21399999999994</v>
          </cell>
          <cell r="I1670">
            <v>10</v>
          </cell>
          <cell r="J1670">
            <v>238000</v>
          </cell>
          <cell r="K1670" t="str">
            <v>SD15PSE1</v>
          </cell>
        </row>
        <row r="1671">
          <cell r="B1671" t="str">
            <v xml:space="preserve">  7.19보링비</v>
          </cell>
          <cell r="D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</row>
        <row r="1672">
          <cell r="B1672" t="str">
            <v xml:space="preserve">     a.점토층</v>
          </cell>
          <cell r="D1672">
            <v>79</v>
          </cell>
          <cell r="E1672" t="str">
            <v>M</v>
          </cell>
          <cell r="F1672">
            <v>51000</v>
          </cell>
          <cell r="G1672">
            <v>69468</v>
          </cell>
          <cell r="H1672">
            <v>50642.171999999999</v>
          </cell>
          <cell r="I1672">
            <v>1000</v>
          </cell>
          <cell r="J1672">
            <v>4029000</v>
          </cell>
          <cell r="K1672" t="str">
            <v>ZA01GDJ02</v>
          </cell>
        </row>
        <row r="1673">
          <cell r="B1673" t="str">
            <v xml:space="preserve">     b.모래층</v>
          </cell>
          <cell r="D1673">
            <v>12</v>
          </cell>
          <cell r="E1673" t="str">
            <v>M</v>
          </cell>
          <cell r="F1673">
            <v>76000</v>
          </cell>
          <cell r="G1673">
            <v>104757</v>
          </cell>
          <cell r="H1673">
            <v>76367.853000000003</v>
          </cell>
          <cell r="I1673">
            <v>1000</v>
          </cell>
          <cell r="J1673">
            <v>912000</v>
          </cell>
          <cell r="K1673" t="str">
            <v>ZA01GDJ03</v>
          </cell>
        </row>
        <row r="1674">
          <cell r="B1674" t="str">
            <v xml:space="preserve">     c.자갈층</v>
          </cell>
          <cell r="D1674">
            <v>11</v>
          </cell>
          <cell r="E1674" t="str">
            <v>M</v>
          </cell>
          <cell r="F1674">
            <v>173000</v>
          </cell>
          <cell r="G1674">
            <v>237610</v>
          </cell>
          <cell r="H1674">
            <v>173217.69</v>
          </cell>
          <cell r="I1674">
            <v>1000</v>
          </cell>
          <cell r="J1674">
            <v>1903000</v>
          </cell>
          <cell r="K1674" t="str">
            <v>ZA01GDJ05</v>
          </cell>
        </row>
        <row r="1675">
          <cell r="B1675" t="str">
            <v xml:space="preserve">     d.풍화암층</v>
          </cell>
          <cell r="D1675">
            <v>25</v>
          </cell>
          <cell r="E1675" t="str">
            <v>M</v>
          </cell>
          <cell r="F1675">
            <v>51000</v>
          </cell>
          <cell r="G1675">
            <v>69400</v>
          </cell>
          <cell r="H1675">
            <v>50592.6</v>
          </cell>
          <cell r="I1675">
            <v>1000</v>
          </cell>
          <cell r="J1675">
            <v>1275000</v>
          </cell>
          <cell r="K1675" t="str">
            <v>ZA01GDJ09</v>
          </cell>
        </row>
        <row r="1676">
          <cell r="B1676" t="str">
            <v xml:space="preserve">     e.연암층</v>
          </cell>
          <cell r="D1676">
            <v>20</v>
          </cell>
          <cell r="E1676" t="str">
            <v>M</v>
          </cell>
          <cell r="F1676">
            <v>73000</v>
          </cell>
          <cell r="G1676">
            <v>100548</v>
          </cell>
          <cell r="H1676">
            <v>73299.491999999998</v>
          </cell>
          <cell r="I1676">
            <v>1000</v>
          </cell>
          <cell r="J1676">
            <v>1460000</v>
          </cell>
          <cell r="K1676" t="str">
            <v>ZA01GDJ11</v>
          </cell>
        </row>
        <row r="1677">
          <cell r="B1677" t="str">
            <v xml:space="preserve">     f.경암층</v>
          </cell>
          <cell r="D1677">
            <v>15</v>
          </cell>
          <cell r="E1677" t="str">
            <v>M</v>
          </cell>
          <cell r="F1677">
            <v>107000</v>
          </cell>
          <cell r="G1677">
            <v>147199</v>
          </cell>
          <cell r="H1677">
            <v>107308.071</v>
          </cell>
          <cell r="I1677">
            <v>1000</v>
          </cell>
          <cell r="J1677">
            <v>1605000</v>
          </cell>
          <cell r="K1677" t="str">
            <v>ZA01GDJ15</v>
          </cell>
        </row>
        <row r="1678">
          <cell r="B1678" t="str">
            <v xml:space="preserve">     g.보오링기계기구 설치</v>
          </cell>
          <cell r="D1678">
            <v>20</v>
          </cell>
          <cell r="E1678" t="str">
            <v>개소</v>
          </cell>
          <cell r="F1678">
            <v>99000</v>
          </cell>
          <cell r="G1678">
            <v>135908</v>
          </cell>
          <cell r="H1678">
            <v>99076.932000000001</v>
          </cell>
          <cell r="I1678">
            <v>1000</v>
          </cell>
          <cell r="J1678">
            <v>1980000</v>
          </cell>
          <cell r="K1678" t="str">
            <v>ZA00ADJ01</v>
          </cell>
        </row>
        <row r="1679">
          <cell r="B1679" t="str">
            <v xml:space="preserve">     h.표준 관입 시험</v>
          </cell>
          <cell r="D1679">
            <v>92</v>
          </cell>
          <cell r="E1679" t="str">
            <v>회</v>
          </cell>
          <cell r="F1679">
            <v>15000</v>
          </cell>
          <cell r="G1679">
            <v>21075</v>
          </cell>
          <cell r="H1679">
            <v>15363.674999999999</v>
          </cell>
          <cell r="I1679">
            <v>1000</v>
          </cell>
          <cell r="J1679">
            <v>1380000</v>
          </cell>
          <cell r="K1679" t="str">
            <v>ZA03ADJ01</v>
          </cell>
        </row>
        <row r="1680">
          <cell r="B1680" t="str">
            <v xml:space="preserve">  7.20식 재 공</v>
          </cell>
          <cell r="D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</row>
        <row r="1681">
          <cell r="B1681" t="str">
            <v xml:space="preserve">     a.소나무</v>
          </cell>
          <cell r="C1681" t="str">
            <v>H5.0×R20</v>
          </cell>
          <cell r="D1681">
            <v>200</v>
          </cell>
          <cell r="E1681" t="str">
            <v>주</v>
          </cell>
          <cell r="F1681">
            <v>367000</v>
          </cell>
          <cell r="G1681">
            <v>504017</v>
          </cell>
          <cell r="H1681">
            <v>367428.39299999998</v>
          </cell>
          <cell r="I1681">
            <v>1000</v>
          </cell>
          <cell r="J1681">
            <v>73400000</v>
          </cell>
          <cell r="K1681" t="str">
            <v>ZB01AD1</v>
          </cell>
        </row>
        <row r="1682">
          <cell r="B1682" t="str">
            <v xml:space="preserve">     b.쥐똥나무</v>
          </cell>
          <cell r="C1682" t="str">
            <v>H1.0×W0.3</v>
          </cell>
          <cell r="D1682">
            <v>43100</v>
          </cell>
          <cell r="E1682" t="str">
            <v>주</v>
          </cell>
          <cell r="F1682">
            <v>5100</v>
          </cell>
          <cell r="G1682">
            <v>7008</v>
          </cell>
          <cell r="H1682">
            <v>5108.8319999999994</v>
          </cell>
          <cell r="I1682">
            <v>100</v>
          </cell>
          <cell r="J1682">
            <v>219810000</v>
          </cell>
          <cell r="K1682" t="str">
            <v>ZB01AD10</v>
          </cell>
        </row>
        <row r="1683">
          <cell r="B1683" t="str">
            <v xml:space="preserve">     c.박태기</v>
          </cell>
          <cell r="C1683" t="str">
            <v>H1.8×W1.0</v>
          </cell>
          <cell r="D1683">
            <v>300</v>
          </cell>
          <cell r="E1683" t="str">
            <v>주</v>
          </cell>
          <cell r="F1683">
            <v>9900</v>
          </cell>
          <cell r="G1683">
            <v>13548</v>
          </cell>
          <cell r="H1683">
            <v>9876.4920000000002</v>
          </cell>
          <cell r="I1683">
            <v>100</v>
          </cell>
          <cell r="J1683">
            <v>2970000</v>
          </cell>
          <cell r="K1683" t="str">
            <v>ZB01AD11</v>
          </cell>
        </row>
        <row r="1684">
          <cell r="B1684" t="str">
            <v xml:space="preserve">     d.가이즈까향나무</v>
          </cell>
          <cell r="C1684" t="str">
            <v>H2.0×W0.6</v>
          </cell>
          <cell r="D1684">
            <v>200</v>
          </cell>
          <cell r="E1684" t="str">
            <v>주</v>
          </cell>
          <cell r="F1684">
            <v>32000</v>
          </cell>
          <cell r="G1684">
            <v>44002</v>
          </cell>
          <cell r="H1684">
            <v>32077.457999999999</v>
          </cell>
          <cell r="I1684">
            <v>1000</v>
          </cell>
          <cell r="J1684">
            <v>6400000</v>
          </cell>
          <cell r="K1684" t="str">
            <v>ZB01AD2</v>
          </cell>
        </row>
        <row r="1685">
          <cell r="B1685" t="str">
            <v xml:space="preserve">     e.주목</v>
          </cell>
          <cell r="C1685" t="str">
            <v>H2.0×R1.0</v>
          </cell>
          <cell r="D1685">
            <v>100</v>
          </cell>
          <cell r="E1685" t="str">
            <v>주</v>
          </cell>
          <cell r="F1685">
            <v>163000</v>
          </cell>
          <cell r="G1685">
            <v>223954</v>
          </cell>
          <cell r="H1685">
            <v>163262.46599999999</v>
          </cell>
          <cell r="I1685">
            <v>1000</v>
          </cell>
          <cell r="J1685">
            <v>16300000</v>
          </cell>
          <cell r="K1685" t="str">
            <v>ZB01AD3</v>
          </cell>
        </row>
        <row r="1686">
          <cell r="B1686" t="str">
            <v xml:space="preserve">     f.히말라야시다</v>
          </cell>
          <cell r="C1686" t="str">
            <v>H2.5×R1.0</v>
          </cell>
          <cell r="D1686">
            <v>100</v>
          </cell>
          <cell r="E1686" t="str">
            <v>주</v>
          </cell>
          <cell r="F1686">
            <v>29000</v>
          </cell>
          <cell r="G1686">
            <v>40364</v>
          </cell>
          <cell r="H1686">
            <v>29425.356</v>
          </cell>
          <cell r="I1686">
            <v>1000</v>
          </cell>
          <cell r="J1686">
            <v>2900000</v>
          </cell>
          <cell r="K1686" t="str">
            <v>ZB01AD4</v>
          </cell>
        </row>
        <row r="1687">
          <cell r="B1687" t="str">
            <v xml:space="preserve">     g.주목,둥근형</v>
          </cell>
          <cell r="C1687" t="str">
            <v>H0.5×W0.5</v>
          </cell>
          <cell r="D1687">
            <v>1000</v>
          </cell>
          <cell r="E1687" t="str">
            <v>주</v>
          </cell>
          <cell r="F1687">
            <v>17000</v>
          </cell>
          <cell r="G1687">
            <v>23227</v>
          </cell>
          <cell r="H1687">
            <v>16932.483</v>
          </cell>
          <cell r="I1687">
            <v>1000</v>
          </cell>
          <cell r="J1687">
            <v>17000000</v>
          </cell>
          <cell r="K1687" t="str">
            <v>ZB01AD5</v>
          </cell>
        </row>
        <row r="1688">
          <cell r="B1688" t="str">
            <v xml:space="preserve">     h.눈향나무</v>
          </cell>
          <cell r="C1688" t="str">
            <v>H0.3×W0.4</v>
          </cell>
          <cell r="D1688">
            <v>4100</v>
          </cell>
          <cell r="E1688" t="str">
            <v>주</v>
          </cell>
          <cell r="F1688">
            <v>9700</v>
          </cell>
          <cell r="G1688">
            <v>13327</v>
          </cell>
          <cell r="H1688">
            <v>9715.3829999999998</v>
          </cell>
          <cell r="I1688">
            <v>100</v>
          </cell>
          <cell r="J1688">
            <v>39770000</v>
          </cell>
          <cell r="K1688" t="str">
            <v>ZB01AD6</v>
          </cell>
        </row>
        <row r="1689">
          <cell r="B1689" t="str">
            <v xml:space="preserve">     i.겹철쭉</v>
          </cell>
          <cell r="C1689" t="str">
            <v>H0.5×W0.6</v>
          </cell>
          <cell r="D1689">
            <v>800</v>
          </cell>
          <cell r="E1689" t="str">
            <v>주</v>
          </cell>
          <cell r="F1689">
            <v>8100</v>
          </cell>
          <cell r="G1689">
            <v>11127</v>
          </cell>
          <cell r="H1689">
            <v>8111.5829999999996</v>
          </cell>
          <cell r="I1689">
            <v>100</v>
          </cell>
          <cell r="J1689">
            <v>6480000</v>
          </cell>
          <cell r="K1689" t="str">
            <v>ZB01AD7</v>
          </cell>
        </row>
        <row r="1690">
          <cell r="B1690" t="str">
            <v xml:space="preserve">     j.자산홍</v>
          </cell>
          <cell r="C1690" t="str">
            <v>H0.5×W0.6</v>
          </cell>
          <cell r="D1690">
            <v>1000</v>
          </cell>
          <cell r="E1690" t="str">
            <v>주</v>
          </cell>
          <cell r="F1690">
            <v>10000</v>
          </cell>
          <cell r="G1690">
            <v>13827</v>
          </cell>
          <cell r="H1690">
            <v>10079.883</v>
          </cell>
          <cell r="I1690">
            <v>1000</v>
          </cell>
          <cell r="J1690">
            <v>10000000</v>
          </cell>
          <cell r="K1690" t="str">
            <v>ZB01AD8</v>
          </cell>
        </row>
        <row r="1691">
          <cell r="B1691" t="str">
            <v xml:space="preserve">     k.개나리</v>
          </cell>
          <cell r="C1691" t="str">
            <v>H1.2×W0.6</v>
          </cell>
          <cell r="D1691">
            <v>19800</v>
          </cell>
          <cell r="E1691" t="str">
            <v>주</v>
          </cell>
          <cell r="F1691">
            <v>5900</v>
          </cell>
          <cell r="G1691">
            <v>8129</v>
          </cell>
          <cell r="H1691">
            <v>5926.0410000000002</v>
          </cell>
          <cell r="I1691">
            <v>100</v>
          </cell>
          <cell r="J1691">
            <v>116820000</v>
          </cell>
          <cell r="K1691" t="str">
            <v>ZB01AD9</v>
          </cell>
        </row>
        <row r="1692">
          <cell r="B1692" t="str">
            <v xml:space="preserve">  7.21자재운반</v>
          </cell>
          <cell r="D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</row>
        <row r="1693">
          <cell r="B1693" t="str">
            <v xml:space="preserve">     a.철근운반</v>
          </cell>
          <cell r="D1693">
            <v>9047.9760000000006</v>
          </cell>
          <cell r="E1693" t="str">
            <v>ton</v>
          </cell>
          <cell r="F1693">
            <v>12000</v>
          </cell>
          <cell r="G1693">
            <v>16352</v>
          </cell>
          <cell r="H1693">
            <v>11920.608</v>
          </cell>
          <cell r="I1693">
            <v>1000</v>
          </cell>
          <cell r="J1693">
            <v>108575712</v>
          </cell>
          <cell r="K1693" t="str">
            <v>WD28DJ05</v>
          </cell>
        </row>
        <row r="1694">
          <cell r="B1694" t="str">
            <v xml:space="preserve">     b.시멘트운반</v>
          </cell>
          <cell r="D1694">
            <v>3891</v>
          </cell>
          <cell r="E1694" t="str">
            <v>대</v>
          </cell>
          <cell r="F1694">
            <v>460</v>
          </cell>
          <cell r="G1694">
            <v>628</v>
          </cell>
          <cell r="H1694">
            <v>457.81200000000001</v>
          </cell>
          <cell r="I1694">
            <v>10</v>
          </cell>
          <cell r="J1694">
            <v>1789860</v>
          </cell>
          <cell r="K1694" t="str">
            <v>WD30DJ01</v>
          </cell>
        </row>
        <row r="1695">
          <cell r="B1695" t="str">
            <v xml:space="preserve">  7.22공 제 대</v>
          </cell>
          <cell r="C1695" t="str">
            <v>철근 고재</v>
          </cell>
          <cell r="D1695">
            <v>263.52699999999999</v>
          </cell>
          <cell r="E1695" t="str">
            <v>ton</v>
          </cell>
          <cell r="F1695">
            <v>-47000</v>
          </cell>
          <cell r="G1695">
            <v>-65000</v>
          </cell>
          <cell r="H1695">
            <v>-47385</v>
          </cell>
          <cell r="I1695">
            <v>1000</v>
          </cell>
          <cell r="J1695">
            <v>-12385769</v>
          </cell>
          <cell r="K1695" t="str">
            <v>MQ1110</v>
          </cell>
        </row>
        <row r="1696">
          <cell r="B1696" t="str">
            <v>8. 자     재     대</v>
          </cell>
          <cell r="D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1710331907</v>
          </cell>
          <cell r="K1696" t="str">
            <v>A0HW8      *</v>
          </cell>
        </row>
        <row r="1697">
          <cell r="B1697" t="str">
            <v xml:space="preserve">  8.1사급자재비</v>
          </cell>
          <cell r="D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</row>
        <row r="1698">
          <cell r="B1698" t="str">
            <v xml:space="preserve">     a. 시 멘 트</v>
          </cell>
          <cell r="C1698" t="str">
            <v>40㎏/대</v>
          </cell>
          <cell r="D1698">
            <v>3891</v>
          </cell>
          <cell r="E1698" t="str">
            <v>대</v>
          </cell>
          <cell r="F1698">
            <v>1300</v>
          </cell>
          <cell r="G1698">
            <v>1850</v>
          </cell>
          <cell r="H1698">
            <v>1348.6499999999999</v>
          </cell>
          <cell r="I1698">
            <v>100</v>
          </cell>
          <cell r="J1698">
            <v>5058300</v>
          </cell>
          <cell r="K1698" t="str">
            <v>MA45070</v>
          </cell>
        </row>
        <row r="1699">
          <cell r="B1699" t="str">
            <v xml:space="preserve">     b. 연    강</v>
          </cell>
          <cell r="C1699" t="str">
            <v>SD30</v>
          </cell>
          <cell r="D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</row>
        <row r="1700">
          <cell r="B1700" t="str">
            <v xml:space="preserve">       -1      "</v>
          </cell>
          <cell r="C1700" t="str">
            <v>D10mm</v>
          </cell>
          <cell r="D1700">
            <v>24.262</v>
          </cell>
          <cell r="E1700" t="str">
            <v>ton</v>
          </cell>
          <cell r="F1700">
            <v>191000</v>
          </cell>
          <cell r="G1700">
            <v>261500</v>
          </cell>
          <cell r="H1700">
            <v>190633.5</v>
          </cell>
          <cell r="I1700">
            <v>1000</v>
          </cell>
          <cell r="J1700">
            <v>4634042</v>
          </cell>
          <cell r="K1700" t="str">
            <v>MA012TD13</v>
          </cell>
        </row>
        <row r="1701">
          <cell r="B1701" t="str">
            <v xml:space="preserve">       -2.     "</v>
          </cell>
          <cell r="C1701" t="str">
            <v>D13mm</v>
          </cell>
          <cell r="D1701">
            <v>817.02</v>
          </cell>
          <cell r="E1701" t="str">
            <v>ton</v>
          </cell>
          <cell r="F1701">
            <v>191000</v>
          </cell>
          <cell r="G1701">
            <v>261500</v>
          </cell>
          <cell r="H1701">
            <v>190633.5</v>
          </cell>
          <cell r="I1701">
            <v>1000</v>
          </cell>
          <cell r="J1701">
            <v>156050820</v>
          </cell>
          <cell r="K1701" t="str">
            <v>MA012TD13</v>
          </cell>
        </row>
        <row r="1702">
          <cell r="B1702" t="str">
            <v xml:space="preserve">       -3.     "</v>
          </cell>
          <cell r="C1702" t="str">
            <v>D16mm</v>
          </cell>
          <cell r="D1702">
            <v>1885.2159999999999</v>
          </cell>
          <cell r="E1702" t="str">
            <v>ton</v>
          </cell>
          <cell r="F1702">
            <v>187000</v>
          </cell>
          <cell r="G1702">
            <v>256636</v>
          </cell>
          <cell r="H1702">
            <v>187087.644</v>
          </cell>
          <cell r="I1702">
            <v>1000</v>
          </cell>
          <cell r="J1702">
            <v>352535392</v>
          </cell>
          <cell r="K1702" t="str">
            <v>MA012TD16</v>
          </cell>
        </row>
        <row r="1703">
          <cell r="B1703" t="str">
            <v xml:space="preserve">       -4.     "</v>
          </cell>
          <cell r="C1703" t="str">
            <v>D19mm</v>
          </cell>
          <cell r="D1703">
            <v>1019.442</v>
          </cell>
          <cell r="E1703" t="str">
            <v>ton</v>
          </cell>
          <cell r="F1703">
            <v>187000</v>
          </cell>
          <cell r="G1703">
            <v>256636</v>
          </cell>
          <cell r="H1703">
            <v>187087.644</v>
          </cell>
          <cell r="I1703">
            <v>1000</v>
          </cell>
          <cell r="J1703">
            <v>190635654</v>
          </cell>
          <cell r="K1703" t="str">
            <v>MA012TD16</v>
          </cell>
        </row>
        <row r="1704">
          <cell r="B1704" t="str">
            <v xml:space="preserve">       -5.     "</v>
          </cell>
          <cell r="C1704" t="str">
            <v>D22mm</v>
          </cell>
          <cell r="D1704">
            <v>819.83500000000004</v>
          </cell>
          <cell r="E1704" t="str">
            <v>ton</v>
          </cell>
          <cell r="F1704">
            <v>187000</v>
          </cell>
          <cell r="G1704">
            <v>256636</v>
          </cell>
          <cell r="H1704">
            <v>187087.644</v>
          </cell>
          <cell r="I1704">
            <v>1000</v>
          </cell>
          <cell r="J1704">
            <v>153309145</v>
          </cell>
          <cell r="K1704" t="str">
            <v>MA012TD16</v>
          </cell>
        </row>
        <row r="1705">
          <cell r="B1705" t="str">
            <v xml:space="preserve">       -6.     "</v>
          </cell>
          <cell r="C1705" t="str">
            <v>D25mm</v>
          </cell>
          <cell r="D1705">
            <v>1780.3330000000001</v>
          </cell>
          <cell r="E1705" t="str">
            <v>ton</v>
          </cell>
          <cell r="F1705">
            <v>187000</v>
          </cell>
          <cell r="G1705">
            <v>256636</v>
          </cell>
          <cell r="H1705">
            <v>187087.644</v>
          </cell>
          <cell r="I1705">
            <v>1000</v>
          </cell>
          <cell r="J1705">
            <v>332922271</v>
          </cell>
          <cell r="K1705" t="str">
            <v>MA012TD16</v>
          </cell>
        </row>
        <row r="1706">
          <cell r="B1706" t="str">
            <v xml:space="preserve">       -7.     "</v>
          </cell>
          <cell r="C1706" t="str">
            <v>D29mm</v>
          </cell>
          <cell r="D1706">
            <v>866.48900000000003</v>
          </cell>
          <cell r="E1706" t="str">
            <v>ton</v>
          </cell>
          <cell r="F1706">
            <v>187000</v>
          </cell>
          <cell r="G1706">
            <v>256636</v>
          </cell>
          <cell r="H1706">
            <v>187087.644</v>
          </cell>
          <cell r="I1706">
            <v>1000</v>
          </cell>
          <cell r="J1706">
            <v>162033443</v>
          </cell>
          <cell r="K1706" t="str">
            <v>MA012TD16</v>
          </cell>
        </row>
        <row r="1707">
          <cell r="B1707" t="str">
            <v xml:space="preserve">       -8.     "</v>
          </cell>
          <cell r="C1707" t="str">
            <v>D32mm</v>
          </cell>
          <cell r="D1707">
            <v>536.298</v>
          </cell>
          <cell r="E1707" t="str">
            <v>ton</v>
          </cell>
          <cell r="F1707">
            <v>187000</v>
          </cell>
          <cell r="G1707">
            <v>256636</v>
          </cell>
          <cell r="H1707">
            <v>187087.644</v>
          </cell>
          <cell r="I1707">
            <v>1000</v>
          </cell>
          <cell r="J1707">
            <v>100287726</v>
          </cell>
          <cell r="K1707" t="str">
            <v>MA012TD16</v>
          </cell>
        </row>
        <row r="1708">
          <cell r="B1708" t="str">
            <v xml:space="preserve">     c.고     강</v>
          </cell>
          <cell r="D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</row>
        <row r="1709">
          <cell r="B1709" t="str">
            <v xml:space="preserve">       -1      "</v>
          </cell>
          <cell r="C1709" t="str">
            <v>H13mm</v>
          </cell>
          <cell r="D1709">
            <v>210.85</v>
          </cell>
          <cell r="E1709" t="str">
            <v>ton</v>
          </cell>
          <cell r="F1709">
            <v>198000</v>
          </cell>
          <cell r="G1709">
            <v>271227</v>
          </cell>
          <cell r="H1709">
            <v>197724.48300000001</v>
          </cell>
          <cell r="I1709">
            <v>1000</v>
          </cell>
          <cell r="J1709">
            <v>41748300</v>
          </cell>
          <cell r="K1709" t="str">
            <v>MA012TH13</v>
          </cell>
        </row>
        <row r="1710">
          <cell r="B1710" t="str">
            <v xml:space="preserve">       -2      "</v>
          </cell>
          <cell r="C1710" t="str">
            <v>H16mm</v>
          </cell>
          <cell r="D1710">
            <v>494.79500000000002</v>
          </cell>
          <cell r="E1710" t="str">
            <v>ton</v>
          </cell>
          <cell r="F1710">
            <v>194000</v>
          </cell>
          <cell r="G1710">
            <v>266363</v>
          </cell>
          <cell r="H1710">
            <v>194178.62700000001</v>
          </cell>
          <cell r="I1710">
            <v>1000</v>
          </cell>
          <cell r="J1710">
            <v>95990230</v>
          </cell>
          <cell r="K1710" t="str">
            <v>MA012TH16</v>
          </cell>
        </row>
        <row r="1711">
          <cell r="B1711" t="str">
            <v xml:space="preserve">       -3      "</v>
          </cell>
          <cell r="C1711" t="str">
            <v>H19mm</v>
          </cell>
          <cell r="D1711">
            <v>124.992</v>
          </cell>
          <cell r="E1711" t="str">
            <v>ton</v>
          </cell>
          <cell r="F1711">
            <v>194000</v>
          </cell>
          <cell r="G1711">
            <v>266363</v>
          </cell>
          <cell r="H1711">
            <v>194178.62700000001</v>
          </cell>
          <cell r="I1711">
            <v>1000</v>
          </cell>
          <cell r="J1711">
            <v>24248448</v>
          </cell>
          <cell r="K1711" t="str">
            <v>MA012TH16</v>
          </cell>
        </row>
        <row r="1712">
          <cell r="B1712" t="str">
            <v xml:space="preserve">       -4      "</v>
          </cell>
          <cell r="C1712" t="str">
            <v>H22mm</v>
          </cell>
          <cell r="D1712">
            <v>211.97399999999999</v>
          </cell>
          <cell r="E1712" t="str">
            <v>ton</v>
          </cell>
          <cell r="F1712">
            <v>194000</v>
          </cell>
          <cell r="G1712">
            <v>266363</v>
          </cell>
          <cell r="H1712">
            <v>194178.62700000001</v>
          </cell>
          <cell r="I1712">
            <v>1000</v>
          </cell>
          <cell r="J1712">
            <v>41122956</v>
          </cell>
          <cell r="K1712" t="str">
            <v>MA012TH16</v>
          </cell>
        </row>
        <row r="1713">
          <cell r="B1713" t="str">
            <v xml:space="preserve">       -5      "</v>
          </cell>
          <cell r="C1713" t="str">
            <v>H25mm</v>
          </cell>
          <cell r="D1713">
            <v>163.745</v>
          </cell>
          <cell r="E1713" t="str">
            <v>ton</v>
          </cell>
          <cell r="F1713">
            <v>194000</v>
          </cell>
          <cell r="G1713">
            <v>266363</v>
          </cell>
          <cell r="H1713">
            <v>194178.62700000001</v>
          </cell>
          <cell r="I1713">
            <v>1000</v>
          </cell>
          <cell r="J1713">
            <v>31766530</v>
          </cell>
          <cell r="K1713" t="str">
            <v>MA012TH16</v>
          </cell>
        </row>
        <row r="1714">
          <cell r="B1714" t="str">
            <v xml:space="preserve">       -6      "</v>
          </cell>
          <cell r="C1714" t="str">
            <v>H29mm</v>
          </cell>
          <cell r="D1714">
            <v>92.724999999999994</v>
          </cell>
          <cell r="E1714" t="str">
            <v>ton</v>
          </cell>
          <cell r="F1714">
            <v>194000</v>
          </cell>
          <cell r="G1714">
            <v>266363</v>
          </cell>
          <cell r="H1714">
            <v>194178.62700000001</v>
          </cell>
          <cell r="I1714">
            <v>1000</v>
          </cell>
          <cell r="J1714">
            <v>17988650</v>
          </cell>
          <cell r="K1714" t="str">
            <v>MA012TH16</v>
          </cell>
        </row>
        <row r="1715">
          <cell r="B1715" t="str">
            <v>16. 용  지 보 상  비</v>
          </cell>
          <cell r="D1715">
            <v>1</v>
          </cell>
          <cell r="E1715" t="str">
            <v>식</v>
          </cell>
          <cell r="K1715" t="str">
            <v>G          *</v>
          </cell>
        </row>
        <row r="1716">
          <cell r="B1716" t="str">
            <v>간 접 노 무 비</v>
          </cell>
          <cell r="D1716">
            <v>1</v>
          </cell>
          <cell r="E1716" t="str">
            <v>식</v>
          </cell>
          <cell r="F1716">
            <v>3607000000</v>
          </cell>
          <cell r="J1716">
            <v>3607000000</v>
          </cell>
          <cell r="K1716" t="str">
            <v>F          *</v>
          </cell>
        </row>
        <row r="1717">
          <cell r="B1717" t="str">
            <v>산 재 보 험 료</v>
          </cell>
          <cell r="D1717">
            <v>1</v>
          </cell>
          <cell r="E1717" t="str">
            <v>식</v>
          </cell>
          <cell r="F1717">
            <v>837000000</v>
          </cell>
          <cell r="J1717">
            <v>837000000</v>
          </cell>
          <cell r="K1717" t="str">
            <v>F          *</v>
          </cell>
        </row>
        <row r="1718">
          <cell r="B1718" t="str">
            <v>안 전 관 리 비</v>
          </cell>
          <cell r="D1718">
            <v>1</v>
          </cell>
          <cell r="E1718" t="str">
            <v>식</v>
          </cell>
          <cell r="F1718">
            <v>1183512691</v>
          </cell>
          <cell r="J1718">
            <v>1183512691</v>
          </cell>
          <cell r="K1718" t="str">
            <v>F          *</v>
          </cell>
        </row>
        <row r="1719">
          <cell r="B1719" t="str">
            <v>기  타  경  비</v>
          </cell>
          <cell r="D1719">
            <v>1</v>
          </cell>
          <cell r="E1719" t="str">
            <v>식</v>
          </cell>
          <cell r="F1719">
            <v>3277000000</v>
          </cell>
          <cell r="J1719">
            <v>3277000000</v>
          </cell>
          <cell r="K1719" t="str">
            <v>F          *</v>
          </cell>
        </row>
        <row r="1720">
          <cell r="B1720" t="str">
            <v>일 반 관 리 비</v>
          </cell>
          <cell r="D1720">
            <v>1</v>
          </cell>
          <cell r="E1720" t="str">
            <v>식</v>
          </cell>
          <cell r="F1720">
            <v>1639601049</v>
          </cell>
          <cell r="J1720">
            <v>1639601049</v>
          </cell>
          <cell r="K1720" t="str">
            <v>F          *</v>
          </cell>
        </row>
        <row r="1721">
          <cell r="B1721" t="str">
            <v>이          윤</v>
          </cell>
          <cell r="D1721">
            <v>1</v>
          </cell>
          <cell r="E1721" t="str">
            <v>식</v>
          </cell>
          <cell r="F1721">
            <v>3738356954</v>
          </cell>
          <cell r="J1721">
            <v>3738356954</v>
          </cell>
          <cell r="K1721" t="str">
            <v>F          *</v>
          </cell>
        </row>
        <row r="1722">
          <cell r="B1722" t="str">
            <v>부 가 가 치 세</v>
          </cell>
          <cell r="D1722">
            <v>1</v>
          </cell>
          <cell r="E1722" t="str">
            <v>식</v>
          </cell>
          <cell r="F1722">
            <v>7096200000</v>
          </cell>
          <cell r="J1722">
            <v>7096200000</v>
          </cell>
          <cell r="K1722" t="str">
            <v>F          *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노임"/>
      <sheetName val="기초자료"/>
      <sheetName val="가스일위대가"/>
      <sheetName val="물량산출"/>
      <sheetName val="gyun"/>
      <sheetName val="총괄표"/>
      <sheetName val="노임단가"/>
      <sheetName val="Sheet6"/>
      <sheetName val="일위"/>
      <sheetName val="주방환기"/>
      <sheetName val="단가"/>
      <sheetName val="을지"/>
      <sheetName val="기본단가표"/>
      <sheetName val="솜리초원가내력-변경1"/>
      <sheetName val="물가자료"/>
      <sheetName val="원가계산서"/>
      <sheetName val="Sheet1 (2)"/>
      <sheetName val="일위대가 "/>
      <sheetName val="4.2유효폭의 계산"/>
      <sheetName val="I一般比"/>
      <sheetName val="설계내역"/>
      <sheetName val="공내역"/>
      <sheetName val="산출내역서집계표"/>
      <sheetName val="wall"/>
      <sheetName val="Front"/>
      <sheetName val="국내조달(통합-1)"/>
      <sheetName val="집계표"/>
      <sheetName val="오억미만"/>
      <sheetName val="유효폭의 계산"/>
      <sheetName val="횡배수관집현황(2공구)"/>
      <sheetName val="입찰"/>
      <sheetName val="현경"/>
      <sheetName val="투찰"/>
      <sheetName val="시설장비"/>
      <sheetName val="일위대가"/>
      <sheetName val="기초일위"/>
      <sheetName val="을-ATYPE"/>
      <sheetName val="기본일위"/>
      <sheetName val="수로BOX"/>
      <sheetName val="사리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유첨3.적용기준"/>
      <sheetName val="견적보고서"/>
      <sheetName val="1.견적가 총괄표(EPC)"/>
      <sheetName val="1.견적가 총괄표(설비)"/>
      <sheetName val="2.소요인력산출내역서"/>
      <sheetName val="3.노무비,경비산출내역서"/>
      <sheetName val="4.외주비산출내역서"/>
      <sheetName val="유첨1.Project Mast Schedule"/>
      <sheetName val="유첨2.Proejct인원투입계획(총괄)"/>
      <sheetName val="유첨4.견적조건"/>
      <sheetName val="설비비 내역"/>
    </sheetNames>
    <sheetDataSet>
      <sheetData sheetId="0" refreshError="1"/>
      <sheetData sheetId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4차원가계산서"/>
      <sheetName val="gyun"/>
      <sheetName val="노임단가"/>
      <sheetName val="분전함신설"/>
      <sheetName val="접지1종"/>
      <sheetName val="2002하반기노임기준"/>
      <sheetName val="Sheet1 (2)"/>
      <sheetName val="ILWI"/>
      <sheetName val="빗물받이(910-510-410)"/>
      <sheetName val="복구경비"/>
      <sheetName val="을지"/>
      <sheetName val="갑지"/>
      <sheetName val="전신환매도율"/>
      <sheetName val="초기화면"/>
      <sheetName val="BID"/>
      <sheetName val="일반공사"/>
      <sheetName val="날개수량1.5"/>
      <sheetName val="1"/>
      <sheetName val="본공사"/>
      <sheetName val="설계명세,97품셈"/>
      <sheetName val="단가표"/>
      <sheetName val="일반부표"/>
      <sheetName val="인건비"/>
      <sheetName val="노임"/>
      <sheetName val="노임(1차)"/>
      <sheetName val="단위중량"/>
      <sheetName val="개요"/>
      <sheetName val="점검총괄"/>
      <sheetName val="코드"/>
      <sheetName val="공비대비"/>
      <sheetName val="총물량"/>
      <sheetName val="원가계산서"/>
      <sheetName val="형틀공사"/>
      <sheetName val="수량산출"/>
      <sheetName val="목차임시"/>
      <sheetName val="견적대비"/>
      <sheetName val="감시제어"/>
      <sheetName val="4.2유효폭의 계산"/>
      <sheetName val="예정공정완"/>
      <sheetName val="I一般比"/>
      <sheetName val="기초자료입력"/>
      <sheetName val="물량"/>
      <sheetName val="공통가설(기준안)"/>
      <sheetName val="맨홀수량산출"/>
      <sheetName val="국내조달(통합-1)"/>
      <sheetName val="b_balju_cho"/>
      <sheetName val="콘_재료분리(1)"/>
      <sheetName val="기초일위"/>
      <sheetName val="설계서"/>
      <sheetName val="직접인건비"/>
      <sheetName val="내역"/>
      <sheetName val="목차"/>
      <sheetName val="내역(중앙)"/>
      <sheetName val="내역(창신)"/>
      <sheetName val="Sheet6"/>
      <sheetName val="사리부설"/>
      <sheetName val="단가"/>
      <sheetName val="일위대가표(DEEP)"/>
      <sheetName val="#REF"/>
      <sheetName val="전체"/>
      <sheetName val="조직"/>
      <sheetName val="노무비"/>
      <sheetName val="유출B"/>
      <sheetName val="단가 및 재료비"/>
      <sheetName val="일위대가"/>
      <sheetName val="설계명세서"/>
      <sheetName val="산출내역서집계표"/>
      <sheetName val="백호우계수"/>
      <sheetName val="거래처"/>
      <sheetName val="옥외전력간선설비공사"/>
      <sheetName val="사업분석"/>
      <sheetName val="단가산출"/>
      <sheetName val="서울대규장각(가시설흙막이)"/>
      <sheetName val="백룡교차로"/>
      <sheetName val="산정교차로"/>
      <sheetName val="신영교차로"/>
      <sheetName val="부대대비"/>
      <sheetName val="냉연집계"/>
      <sheetName val="PAN"/>
      <sheetName val="등록자료"/>
      <sheetName val="빌딩 안내"/>
      <sheetName val="자재단가"/>
      <sheetName val="48수량"/>
      <sheetName val="22수량"/>
      <sheetName val="49수량"/>
      <sheetName val="토목내역"/>
      <sheetName val="순환펌프"/>
      <sheetName val="저수조"/>
      <sheetName val="급,배기팬"/>
      <sheetName val="급탕순환펌프"/>
      <sheetName val="내역서"/>
      <sheetName val="표지 (2)"/>
      <sheetName val="건축토목내역"/>
      <sheetName val="BSD (2)"/>
      <sheetName val="9GNG운반"/>
      <sheetName val="Total"/>
      <sheetName val="중기손료"/>
      <sheetName val="경상직원"/>
      <sheetName val="내역서(건축)"/>
      <sheetName val="산출내역서"/>
      <sheetName val="설계예산서"/>
      <sheetName val="갈현동"/>
      <sheetName val="DATA1"/>
      <sheetName val="부하계산"/>
      <sheetName val="1.설계조건"/>
      <sheetName val=" BM 셈플"/>
      <sheetName val="설계"/>
      <sheetName val="C.배수관공"/>
      <sheetName val="일위대가표"/>
      <sheetName val="70%"/>
      <sheetName val="날개벽"/>
      <sheetName val="상행-교대(A1)"/>
      <sheetName val="소비자가"/>
      <sheetName val="rate"/>
      <sheetName val="257A1"/>
      <sheetName val="공내역"/>
      <sheetName val="일위대가 자재가격"/>
      <sheetName val="공사비산출내역"/>
      <sheetName val="data"/>
      <sheetName val="수량산출내역1115"/>
      <sheetName val="지급자재"/>
      <sheetName val="토목"/>
      <sheetName val="내역서(삼호)"/>
      <sheetName val="일반수량총괄"/>
      <sheetName val="공종목록표"/>
      <sheetName val="총괄"/>
      <sheetName val="기계공사"/>
      <sheetName val="수원공사비"/>
      <sheetName val="자재대"/>
      <sheetName val="위스키3"/>
      <sheetName val="주류전체2"/>
      <sheetName val="DS설변내역서"/>
      <sheetName val="DS기성최종"/>
      <sheetName val="사유서제출현황-2"/>
      <sheetName val="수로단위수량"/>
      <sheetName val="표지"/>
      <sheetName val="시점교대"/>
      <sheetName val="설계내역서"/>
      <sheetName val="제수"/>
      <sheetName val="공기"/>
      <sheetName val="설계조건"/>
      <sheetName val="44"/>
      <sheetName val="NP-총정리"/>
      <sheetName val="데이타"/>
      <sheetName val="재료표"/>
      <sheetName val="횡배수관"/>
      <sheetName val="식재인부"/>
      <sheetName val="기본일위"/>
      <sheetName val="판매시설"/>
      <sheetName val="변경내역서"/>
      <sheetName val="계약내역서"/>
      <sheetName val="단가산출서"/>
      <sheetName val="3.공통공사대비"/>
      <sheetName val="익산"/>
      <sheetName val="증감대비"/>
      <sheetName val="예가 (2)"/>
      <sheetName val="기초"/>
      <sheetName val="노원열병합  건축공사기성내역서"/>
      <sheetName val="6PILE  (돌출)"/>
      <sheetName val="대비표(토공1안)"/>
      <sheetName val="1단계총괄내역서"/>
      <sheetName val="관리,공감"/>
      <sheetName val="참조(인건비)"/>
      <sheetName val="N賃率-職"/>
      <sheetName val="20_10_100"/>
      <sheetName val="기본입력표"/>
      <sheetName val="Y-WORK"/>
      <sheetName val="사급"/>
      <sheetName val="사용자일위"/>
      <sheetName val="FRP산출근거"/>
      <sheetName val="직노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맨_x0008_뀁鳀듍᳅퇁쓉岬˔Ā건축_x0002_ꀁ꧑ʺĀ설비Ā갑지_x0006_匀敨瑥ȳ"/>
      <sheetName val="4차원가계산서"/>
      <sheetName val="맨홀수량산출"/>
      <sheetName val="초기화면"/>
      <sheetName val="개요"/>
      <sheetName val="판매시설"/>
      <sheetName val="서문"/>
      <sheetName val="설계"/>
      <sheetName val="단가표"/>
      <sheetName val="산출내역서"/>
      <sheetName val="gyun"/>
      <sheetName val="내역(총괄)"/>
      <sheetName val="Sheet1"/>
      <sheetName val="2공구산출내역"/>
      <sheetName val="제작운반"/>
      <sheetName val="제작운반변경"/>
      <sheetName val="물가자료"/>
      <sheetName val="1"/>
      <sheetName val="코드"/>
      <sheetName val="공내역"/>
      <sheetName val="설계서"/>
      <sheetName val="날개벽"/>
      <sheetName val="일위대가"/>
      <sheetName val="내역"/>
      <sheetName val="밸브설치"/>
      <sheetName val="을지"/>
      <sheetName val="빗물받이(910-510-410)"/>
      <sheetName val="분전함신설"/>
      <sheetName val="접지1종"/>
      <sheetName val="일반부표"/>
      <sheetName val="Total"/>
      <sheetName val="내역서"/>
      <sheetName val="사리부설"/>
      <sheetName val="수량산출서"/>
      <sheetName val="조직"/>
      <sheetName val="20_10_100"/>
      <sheetName val="콘_재료분리(1)"/>
      <sheetName val="9GNG운반"/>
      <sheetName val="______________________________2"/>
      <sheetName val="날개수량1.5"/>
      <sheetName val="수원공사비"/>
      <sheetName val="자재대"/>
      <sheetName val="본공사"/>
      <sheetName val="부대대비"/>
      <sheetName val="냉연집계"/>
      <sheetName val="사유서제출현황-2"/>
      <sheetName val="심사"/>
      <sheetName val="c_balju"/>
      <sheetName val="산출근거 "/>
      <sheetName val="수량집계"/>
      <sheetName val="STAND20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산출내역서집계표"/>
      <sheetName val="형틀공사"/>
      <sheetName val="요율"/>
      <sheetName val="설계"/>
      <sheetName val="2002하반기노임기준"/>
      <sheetName val="gyun"/>
      <sheetName val="단가조사서"/>
      <sheetName val="빗물받이(910-510-410)"/>
      <sheetName val="1"/>
      <sheetName val="분전함신설"/>
      <sheetName val="접지1종"/>
      <sheetName val="ILWI"/>
      <sheetName val="공통"/>
      <sheetName val="코드"/>
      <sheetName val="일위산출"/>
      <sheetName val="4차원가계산서"/>
      <sheetName val="원가계산서"/>
      <sheetName val="자재단가"/>
      <sheetName val="갑지"/>
      <sheetName val="날개수량1.5"/>
      <sheetName val="을지"/>
      <sheetName val="횡 연장"/>
      <sheetName val="날개벽"/>
      <sheetName val="노임단가"/>
      <sheetName val="00000"/>
      <sheetName val="설계서"/>
      <sheetName val="일위대가"/>
      <sheetName val="수량산출"/>
      <sheetName val="산출서"/>
      <sheetName val="물가시세"/>
      <sheetName val="내역서 "/>
      <sheetName val="산출1"/>
      <sheetName val="건축토목내역"/>
      <sheetName val="초기화면"/>
      <sheetName val="일반부표"/>
      <sheetName val="실행"/>
      <sheetName val="Total"/>
      <sheetName val="DATE"/>
      <sheetName val="식재일위대가"/>
      <sheetName val="단위중량"/>
      <sheetName val="PAN"/>
      <sheetName val="신우"/>
      <sheetName val="중동공구"/>
      <sheetName val="3련 BOX"/>
      <sheetName val="콘_재료분리(1)"/>
      <sheetName val="내역"/>
      <sheetName val="DATA1"/>
      <sheetName val="백룡교차로"/>
      <sheetName val="산정교차로"/>
      <sheetName val="신영교차로"/>
      <sheetName val="갑지1"/>
      <sheetName val="산출내역서"/>
      <sheetName val="총괄"/>
      <sheetName val="가설개략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1"/>
      <sheetName val="수량산출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터파기및재료"/>
      <sheetName val="상하차비용(기계상차)"/>
      <sheetName val="수간보호"/>
      <sheetName val="운반비"/>
      <sheetName val="깨기물량-동화천1"/>
      <sheetName val="TOTAL3"/>
      <sheetName val="Sheet2"/>
      <sheetName val="DATE"/>
      <sheetName val="콘_재료분리(1)"/>
      <sheetName val="산출내역서집계표"/>
      <sheetName val="Sheet1 (2)"/>
      <sheetName val="예정공정완"/>
      <sheetName val="데이타"/>
      <sheetName val="식재인부"/>
      <sheetName val="시중노임"/>
      <sheetName val="보고서원고"/>
      <sheetName val="2002하반기노임기준"/>
      <sheetName val="목록"/>
      <sheetName val="빗물받이(910-510-410)"/>
      <sheetName val="날개벽"/>
      <sheetName val="DATA"/>
      <sheetName val="ABUT수량-A1"/>
      <sheetName val="농로토공집계"/>
      <sheetName val="농로수량집계"/>
      <sheetName val="지역명"/>
      <sheetName val="설계"/>
      <sheetName val="초기화면"/>
      <sheetName val="2000년1차"/>
      <sheetName val="2000전체분"/>
      <sheetName val="단가"/>
      <sheetName val="단가결정"/>
      <sheetName val="01AC"/>
      <sheetName val="일위대가"/>
      <sheetName val="골막이(야매)"/>
      <sheetName val="날개수량1.5"/>
      <sheetName val="●수량(침구보관창고-21평)"/>
      <sheetName val="일위대가모듈"/>
      <sheetName val="기초자료입력"/>
      <sheetName val="단위가격"/>
      <sheetName val="지점별강우량"/>
      <sheetName val="VXXXXX"/>
      <sheetName val="일위대가표"/>
      <sheetName val="4차원가계산서"/>
      <sheetName val="상수구조화편집부표"/>
      <sheetName val="인자기준"/>
      <sheetName val="unitpric"/>
      <sheetName val="단위수량"/>
      <sheetName val="예가 (2)"/>
      <sheetName val="8.PILE  (돌출)"/>
      <sheetName val="공비대비"/>
      <sheetName val="공사비내역서"/>
      <sheetName val="토목"/>
      <sheetName val="암거단위"/>
      <sheetName val="토공(우물통,기타) "/>
      <sheetName val="내역"/>
      <sheetName val="재료값"/>
      <sheetName val="자재일람"/>
      <sheetName val="노임"/>
      <sheetName val="표  지"/>
      <sheetName val="단가조사"/>
      <sheetName val="주류전체2"/>
      <sheetName val="위스키3"/>
      <sheetName val="기계공사"/>
      <sheetName val="내역(중앙)"/>
      <sheetName val="수원공사비"/>
      <sheetName val="입찰"/>
      <sheetName val="현경"/>
      <sheetName val="직접경비호표"/>
      <sheetName val="가도공"/>
      <sheetName val="건축내역"/>
      <sheetName val="본공사"/>
      <sheetName val="광주운남을"/>
      <sheetName val="노임단가 (2)"/>
      <sheetName val="1.설계조건"/>
      <sheetName val="#REF"/>
      <sheetName val="9.RAHMEN일반수량"/>
      <sheetName val="공내역"/>
      <sheetName val="제수변 수량집계표(보통)"/>
      <sheetName val="교각계산"/>
      <sheetName val="수공기"/>
      <sheetName val="중기"/>
      <sheetName val="noyim"/>
      <sheetName val="일반부표"/>
      <sheetName val="1 자원총괄"/>
      <sheetName val="날개벽수량표"/>
      <sheetName val="갑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산출내역서"/>
      <sheetName val="생활지리"/>
      <sheetName val="시점교대"/>
      <sheetName val="새공통(96임금인상기준)"/>
      <sheetName val="자재대"/>
      <sheetName val="토목을"/>
      <sheetName val="설계명세"/>
      <sheetName val="별표집계"/>
      <sheetName val="증감대비"/>
      <sheetName val="설계서"/>
      <sheetName val="설계서SC"/>
      <sheetName val="테이블"/>
      <sheetName val="CABLE SIZE-1"/>
      <sheetName val="도근좌표"/>
      <sheetName val="공사비"/>
      <sheetName val="밸브설치"/>
      <sheetName val="요율"/>
      <sheetName val="자재집계표지"/>
      <sheetName val="수량산출"/>
      <sheetName val="단위수량(1)"/>
      <sheetName val="수리보고서비"/>
      <sheetName val="중사"/>
      <sheetName val="내역서"/>
      <sheetName val="00000"/>
      <sheetName val="재료비"/>
      <sheetName val="DB구축"/>
      <sheetName val="B부대공"/>
      <sheetName val="Sheet6"/>
      <sheetName val="gyun"/>
      <sheetName val="[깨기물량-동화천1.xls]_________1_xls_2"/>
      <sheetName val="[깨기물량-동화천1.xls]_________1_xls_5"/>
      <sheetName val=""/>
      <sheetName val="[깨기물량-동화천1.xls]_________1_xls_3"/>
      <sheetName val="[깨기물량-동화천1.xls]_________1_xls_4"/>
      <sheetName val="[깨기물량-동화천1.xls]_________1_xls_8"/>
      <sheetName val="[깨기물량-동화천1.xls]_________1_xls_7"/>
      <sheetName val="[깨기물량-동화천1.xls]_________1_xls_6"/>
      <sheetName val="[깨기물량-동화천1.xls]_________1_xls_9"/>
      <sheetName val="[깨기물량-동화천1.xls]_________1_xl_10"/>
      <sheetName val="[깨기물량-동화천1.xls]_________1_xl_11"/>
      <sheetName val="[깨기물량-동화천1.xls]_________1_xl_12"/>
      <sheetName val="사리부설"/>
      <sheetName val="단가일람"/>
      <sheetName val="조경일람"/>
      <sheetName val="6PILE  (돌출)"/>
      <sheetName val="경비단가(토목)"/>
      <sheetName val="공종집계"/>
      <sheetName val="공사내역"/>
      <sheetName val="중기상차"/>
      <sheetName val="변수값"/>
      <sheetName val="AS복구"/>
      <sheetName val="중기터파기"/>
      <sheetName val="재집"/>
      <sheetName val="직재"/>
      <sheetName val="갑지(추정)"/>
      <sheetName val="조명시설"/>
      <sheetName val="수로단위수량"/>
    </sheetNames>
    <sheetDataSet>
      <sheetData sheetId="0" refreshError="1">
        <row r="17">
          <cell r="J17">
            <v>0.1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양"/>
      <sheetName val="loop용량"/>
      <sheetName val="TENSION"/>
      <sheetName val="TEN.MAP"/>
      <sheetName val="BEND LOS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"/>
      <sheetName val="3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Macr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지"/>
      <sheetName val="자재집계표"/>
      <sheetName val="토공표지"/>
      <sheetName val="토공량집계"/>
      <sheetName val="토공량산출"/>
      <sheetName val="간이토류벽"/>
      <sheetName val="콘크리트깨기"/>
      <sheetName val="조립암거공표지"/>
      <sheetName val="조립식암거수량집계표"/>
      <sheetName val="조립PC"/>
      <sheetName val="물량산출근거"/>
      <sheetName val="맨홀수량집계표"/>
      <sheetName val="박스맨홀수량산출서"/>
      <sheetName val="수로관표지"/>
      <sheetName val="수로관집계표"/>
      <sheetName val="수로관공"/>
      <sheetName val="수로관집수정설치"/>
      <sheetName val="서문수량"/>
      <sheetName val="산출근거"/>
      <sheetName val="터파기및재료"/>
      <sheetName val="Macro1"/>
      <sheetName val="소방"/>
      <sheetName val="집계"/>
      <sheetName val="단가"/>
      <sheetName val="DATE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롤링6"/>
    </sheetNames>
    <definedNames>
      <definedName name="수금매크로4"/>
      <definedName name="지불매크로4"/>
    </definedNames>
    <sheetDataSet>
      <sheetData sheetId="0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집계표"/>
      <sheetName val="78호기내역서(건축분)"/>
      <sheetName val="78호기내역서(기계분)"/>
      <sheetName val="78호기콘크리트품"/>
      <sheetName val="78호기 모래 및 시멘트"/>
      <sheetName val="대표공종 및 물량"/>
      <sheetName val="12호기내역서(건축분)"/>
      <sheetName val="12호기내역서(기계분)"/>
      <sheetName val="설계명세서"/>
      <sheetName val="터파기및재료"/>
      <sheetName val="용수환경건물"/>
      <sheetName val="원효펌프교체020812"/>
      <sheetName val="산출근거#2-3"/>
      <sheetName val="실행"/>
      <sheetName val="HWSET"/>
      <sheetName val="내역서"/>
      <sheetName val="소화배관"/>
      <sheetName val="공조배관"/>
      <sheetName val="DAT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노임"/>
      <sheetName val="교통대책내역"/>
      <sheetName val="Baby일위대가"/>
      <sheetName val="간접비계산"/>
      <sheetName val="개소별수량산출"/>
      <sheetName val="Macro1"/>
      <sheetName val="내역서"/>
      <sheetName val="기계경비(시간당)"/>
      <sheetName val="을지"/>
      <sheetName val="I一般比"/>
      <sheetName val="N賃率-職"/>
      <sheetName val="경산"/>
      <sheetName val="공사설계서"/>
      <sheetName val="원가계산서"/>
      <sheetName val="날개수량1.5"/>
      <sheetName val="자재집계표지"/>
      <sheetName val="집계"/>
      <sheetName val="맨홀수량"/>
      <sheetName val="인건-측정"/>
      <sheetName val="Sheet6"/>
      <sheetName val="노임단가표"/>
      <sheetName val="적용기준"/>
      <sheetName val="배수장토목공사비"/>
      <sheetName val="BID"/>
      <sheetName val="진천,증평(9.3)"/>
      <sheetName val="국내조달(통합-1)"/>
      <sheetName val="단1"/>
      <sheetName val="철거산출근거"/>
      <sheetName val="화재 탐지 설비"/>
      <sheetName val="내역서(삼호)"/>
      <sheetName val="토목주소"/>
      <sheetName val="gyun"/>
      <sheetName val="연결관산출조서"/>
      <sheetName val="DATE"/>
      <sheetName val="4.설계예산내역서"/>
      <sheetName val="시중노임(공사)"/>
      <sheetName val="노무비"/>
      <sheetName val="산출근거"/>
      <sheetName val="9GNG운반"/>
      <sheetName val="인건비"/>
      <sheetName val="기본단가표"/>
      <sheetName val="집계표"/>
      <sheetName val="49단가"/>
      <sheetName val="공량산출서"/>
      <sheetName val="산출내역서"/>
      <sheetName val="45,46"/>
      <sheetName val="차액보증"/>
      <sheetName val="확약서"/>
      <sheetName val="소방사항"/>
      <sheetName val="일위대가"/>
      <sheetName val="근로자자료입력"/>
      <sheetName val="참고자료"/>
      <sheetName val="분전함신설"/>
      <sheetName val="접지1종"/>
      <sheetName val="시중노임"/>
      <sheetName val="수량산출"/>
      <sheetName val="70%"/>
      <sheetName val="2002하반기노임기준"/>
      <sheetName val="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일위대가(가설)"/>
      <sheetName val="일위대가표"/>
      <sheetName val="단가산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지급(1)"/>
      <sheetName val="토목공사"/>
      <sheetName val="화산경계"/>
      <sheetName val="ABUT수량-A1"/>
      <sheetName val="현장조사"/>
      <sheetName val="내역"/>
      <sheetName val="DATE"/>
      <sheetName val="내역서"/>
      <sheetName val="위치조서"/>
      <sheetName val="COPING-1"/>
      <sheetName val="역T형교대-2수량"/>
      <sheetName val="관급자재"/>
      <sheetName val="맨홀수량"/>
      <sheetName val="우,오수"/>
      <sheetName val="자재집계표지"/>
      <sheetName val="단가산출"/>
      <sheetName val="개소별수량산출"/>
      <sheetName val="산출근거"/>
      <sheetName val="박스단위(1_5×1_0)본선"/>
      <sheetName val="날개단위(1_5×1_5)마을"/>
      <sheetName val="날개수량(1_5×1_5)2마을"/>
      <sheetName val="박스연장조서_"/>
      <sheetName val="날개벽"/>
      <sheetName val="노임단가"/>
      <sheetName val="암거단위"/>
      <sheetName val="데이타"/>
      <sheetName val="단위수량"/>
      <sheetName val="가시설수량"/>
      <sheetName val="진주방향"/>
      <sheetName val="내역서01"/>
      <sheetName val="중기손료"/>
      <sheetName val="소일위대가코드표"/>
      <sheetName val="설계조건"/>
      <sheetName val="마산방향"/>
      <sheetName val="자료"/>
      <sheetName val="수목표준대가"/>
      <sheetName val="횡_연장"/>
      <sheetName val="주소록"/>
      <sheetName val="000000"/>
      <sheetName val="단가산출_(2)"/>
      <sheetName val="식재인부"/>
      <sheetName val="예가_(2)"/>
      <sheetName val="#REF"/>
      <sheetName val="관로공표지"/>
      <sheetName val="품셈"/>
      <sheetName val="품셈TABLE"/>
      <sheetName val="반중력식옹벽3_5"/>
      <sheetName val="guard(mac)"/>
      <sheetName val="input"/>
      <sheetName val="마산방향철근집계"/>
      <sheetName val="총괄표"/>
      <sheetName val="1_설계조건"/>
      <sheetName val="교각계산"/>
      <sheetName val="Dae_Jiju"/>
      <sheetName val="횡배위치"/>
      <sheetName val="안정계산"/>
      <sheetName val="단면검토"/>
      <sheetName val="Sikje_ingun"/>
      <sheetName val="TREE_D"/>
      <sheetName val=""/>
      <sheetName val="______1DATA___________________2"/>
      <sheetName val="토목수량(공정)"/>
      <sheetName val="일위목록"/>
      <sheetName val="요율"/>
      <sheetName val="송천신미산원가"/>
      <sheetName val="4)유동표"/>
      <sheetName val="1-4일위대가목차"/>
      <sheetName val="근로자자료입력"/>
      <sheetName val="참고자료"/>
      <sheetName val="설-원가"/>
      <sheetName val="설치자재"/>
      <sheetName val="단중"/>
      <sheetName val="건축"/>
      <sheetName val="수문일1"/>
      <sheetName val="도로횡단-D300"/>
      <sheetName val="______1DATA___________________3"/>
      <sheetName val="Macro1"/>
      <sheetName val="확약서"/>
      <sheetName val="조명시설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수자재단위당"/>
      <sheetName val="DOHWA03"/>
      <sheetName val="수토공단위당"/>
      <sheetName val="내역(중앙)"/>
      <sheetName val="내역(창신)"/>
      <sheetName val="단가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#REF"/>
      <sheetName val="6PILE  (돌출)"/>
      <sheetName val="시점교대"/>
      <sheetName val="5Strand-장기처짐PCI"/>
      <sheetName val="정부노임"/>
      <sheetName val="자재목록"/>
      <sheetName val="입력"/>
      <sheetName val="몰탈단가"/>
      <sheetName val="노임단가"/>
      <sheetName val="내역서"/>
      <sheetName val="백호우계수"/>
      <sheetName val="정부노임단가"/>
      <sheetName val="CRUDE RE-bar"/>
      <sheetName val="토공(우물통,기타) "/>
      <sheetName val="일위대가"/>
      <sheetName val="수량산출서"/>
      <sheetName val="이토변실(A3-LINE)"/>
      <sheetName val="2경간"/>
      <sheetName val="09년실적"/>
      <sheetName val="지급자재"/>
      <sheetName val="일위"/>
      <sheetName val="5.정산서"/>
      <sheetName val="Macro1"/>
      <sheetName val="수량산출서(보강)"/>
      <sheetName val="용수지선토적"/>
      <sheetName val="당초"/>
      <sheetName val="경비_원본"/>
      <sheetName val="관급자재"/>
      <sheetName val="노임"/>
      <sheetName val="DATE"/>
      <sheetName val="위치조서"/>
      <sheetName val="총괄표"/>
      <sheetName val="적용기준"/>
      <sheetName val="플랜트 설치"/>
      <sheetName val="노무비"/>
      <sheetName val="단위수량"/>
      <sheetName val="1호철근량"/>
      <sheetName val="내역(영일)"/>
      <sheetName val="제품단가명세표"/>
      <sheetName val="부대공사"/>
      <sheetName val="석축설면"/>
      <sheetName val="법면단"/>
      <sheetName val="설비단가표"/>
      <sheetName val="종배수관"/>
      <sheetName val="관경별내역서"/>
      <sheetName val="(A)내역서"/>
      <sheetName val="마장"/>
      <sheetName val="직노"/>
      <sheetName val="단가비교표"/>
      <sheetName val="MFAB"/>
      <sheetName val="MFRT"/>
      <sheetName val="MPKG"/>
      <sheetName val="MPRD"/>
      <sheetName val="인건비"/>
      <sheetName val="울산자동제어"/>
      <sheetName val="U-TYPE(1)"/>
      <sheetName val="IC1집계"/>
      <sheetName val="IC1목포시방향"/>
      <sheetName val="IC1목포시방향OUT"/>
      <sheetName val="IC1압해도방향"/>
      <sheetName val="IC1압해도방향OUT"/>
      <sheetName val="일반수량총괄집계"/>
      <sheetName val="맨홀수량산출"/>
      <sheetName val="마산방향"/>
      <sheetName val="진주방향"/>
      <sheetName val="견적"/>
      <sheetName val="집계표"/>
      <sheetName val="광주운남을"/>
      <sheetName val="덕전리"/>
      <sheetName val="철근총괄"/>
      <sheetName val="일위대가표"/>
      <sheetName val="Sheet1 _2_"/>
      <sheetName val="산출내역서집계표"/>
      <sheetName val="Sheet17"/>
      <sheetName val="ABUT수량-A1"/>
      <sheetName val="11"/>
      <sheetName val="차선도색현황"/>
      <sheetName val="데리네이타현황"/>
      <sheetName val="BID"/>
      <sheetName val="총집계표"/>
      <sheetName val="주식"/>
      <sheetName val="노임단가(08.01)"/>
      <sheetName val="샌딩 에폭시 도장"/>
      <sheetName val="일반문틀 설치"/>
      <sheetName val="물가시세"/>
      <sheetName val="가시설수량"/>
      <sheetName val="ITEM"/>
      <sheetName val="설계조건"/>
      <sheetName val="날개벽(TYPE3)"/>
      <sheetName val="부대내역"/>
      <sheetName val="2.단면가정"/>
      <sheetName val="4.말뚝설계"/>
      <sheetName val="1.설계조건"/>
      <sheetName val="INPUT"/>
      <sheetName val="용산1(해보)"/>
      <sheetName val="원형1호맨홀토공수량"/>
      <sheetName val="왕십리방향"/>
      <sheetName val="배지거총재료집계표"/>
      <sheetName val="단가표"/>
      <sheetName val="단가(1)"/>
      <sheetName val="준검 내역서"/>
      <sheetName val="을-ATYPE"/>
      <sheetName val="신천3호용수로"/>
      <sheetName val="단면치수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SLAB"/>
      <sheetName val="하중 및 작용위치"/>
      <sheetName val="자재단가"/>
      <sheetName val="과천MAIN"/>
      <sheetName val="차액보증"/>
      <sheetName val="터파기및재료"/>
      <sheetName val="교대(A1)"/>
      <sheetName val="노무비단가"/>
      <sheetName val="시설물일위"/>
      <sheetName val="2공구산출내역"/>
      <sheetName val="교각계산"/>
      <sheetName val="기둥(원형)"/>
      <sheetName val="날개벽(시점좌측)"/>
      <sheetName val="자재"/>
      <sheetName val="1-1"/>
      <sheetName val="2.단면가정 (양곡1교)"/>
      <sheetName val="PSC-SLAB"/>
      <sheetName val="날개벽수량표"/>
      <sheetName val="수량산출"/>
      <sheetName val="주요자재단가"/>
      <sheetName val="기계경비"/>
      <sheetName val="수안보-MBR1"/>
      <sheetName val="명세서(을)"/>
      <sheetName val=""/>
      <sheetName val="안정검토(말뚝)"/>
      <sheetName val="금액"/>
      <sheetName val="1.3.1절점좌표"/>
      <sheetName val="1.1설계기준"/>
      <sheetName val="공사개요"/>
      <sheetName val="단가산출"/>
      <sheetName val="가격조사서"/>
      <sheetName val="C.배수관공"/>
      <sheetName val="기본단가표"/>
      <sheetName val="Sheet1_(2)1"/>
      <sheetName val="Sheet1_(3)1"/>
      <sheetName val="Sheet2_(3)1"/>
      <sheetName val="Sheet3_(3)1"/>
      <sheetName val="Sheet1_(2)"/>
      <sheetName val="Sheet1_(3)"/>
      <sheetName val="Sheet2_(3)"/>
      <sheetName val="Sheet3_(3)"/>
      <sheetName val="수량집계"/>
      <sheetName val="배수공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실행대비"/>
      <sheetName val="N賃率-職"/>
      <sheetName val="투찰"/>
      <sheetName val="DATA 입력부"/>
      <sheetName val="원형맨홀수량"/>
      <sheetName val="웅진교-S2"/>
      <sheetName val="입력DATA"/>
      <sheetName val="바닥판"/>
      <sheetName val="재정비직인"/>
      <sheetName val="재정비내역"/>
      <sheetName val="지적고시내역"/>
      <sheetName val="부경대총괄내역서"/>
      <sheetName val="unitpric"/>
      <sheetName val="단재적표"/>
      <sheetName val="TOTAL_BOQ"/>
      <sheetName val="실행갑지"/>
      <sheetName val="일위대가모듈"/>
      <sheetName val="산출근거"/>
      <sheetName val="지점별강우량"/>
      <sheetName val="갑지"/>
      <sheetName val="교각1"/>
      <sheetName val="대창(장성)"/>
      <sheetName val="이름표지정"/>
      <sheetName val="●수량(침구보관창고-21평)"/>
      <sheetName val="맨홀수량"/>
      <sheetName val="단가산출서"/>
      <sheetName val="배수장토목공사비"/>
      <sheetName val="총괄"/>
      <sheetName val="목포방향"/>
      <sheetName val="일반공사"/>
      <sheetName val="상촌2교-일반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선산여중고"/>
      <sheetName val="선산여중고 (2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직재"/>
      <sheetName val="20관리비율"/>
      <sheetName val="일위대가(가설)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VXXXXX"/>
      <sheetName val="box-간지"/>
      <sheetName val="구조물집계표"/>
      <sheetName val="암거1수량"/>
      <sheetName val="Sheet1"/>
      <sheetName val="암거단위-2련"/>
      <sheetName val="터파기고(box)"/>
      <sheetName val="100000"/>
      <sheetName val="200000"/>
      <sheetName val="300000"/>
      <sheetName val="400000"/>
      <sheetName val="500000"/>
      <sheetName val="횡배수관수량집계"/>
      <sheetName val="횡배수관면벽"/>
      <sheetName val="횡면벽단위수량 "/>
      <sheetName val="횡배수관기초"/>
      <sheetName val="날개벽1.5"/>
      <sheetName val="배수날개토공,공제수량"/>
      <sheetName val="날개벽단위수량"/>
      <sheetName val="날개치수및토공단위수량"/>
      <sheetName val="TYPE-2"/>
      <sheetName val="TYPE-3"/>
      <sheetName val="평균H"/>
      <sheetName val="횡배수관연장조서"/>
      <sheetName val="집수정수량"/>
      <sheetName val="집수정토공300"/>
      <sheetName val="집수정토공 600"/>
      <sheetName val="집수정토공 800"/>
    </sheetNames>
    <sheetDataSet>
      <sheetData sheetId="0"/>
      <sheetData sheetId="1" refreshError="1"/>
      <sheetData sheetId="2"/>
      <sheetData sheetId="3"/>
      <sheetData sheetId="4" refreshError="1">
        <row r="25">
          <cell r="AE25">
            <v>28.5</v>
          </cell>
        </row>
      </sheetData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용수량(생활용수)"/>
      <sheetName val="Sheet1"/>
      <sheetName val="기계경비(시간당)"/>
      <sheetName val="램머"/>
      <sheetName val="공구"/>
      <sheetName val="장비집계"/>
      <sheetName val="3BL공동구 수량"/>
      <sheetName val="자재집계표"/>
      <sheetName val="가중치"/>
      <sheetName val="말뚝지지력산정"/>
      <sheetName val="제-노임"/>
      <sheetName val="제직재"/>
      <sheetName val="DATE"/>
      <sheetName val="총괄"/>
      <sheetName val="신표지1"/>
      <sheetName val="집계표"/>
      <sheetName val="조경내역서"/>
      <sheetName val="설계내역서"/>
      <sheetName val="청천내"/>
      <sheetName val="주차구획선수량"/>
      <sheetName val="터파기및재료"/>
      <sheetName val="bid"/>
      <sheetName val="내역"/>
      <sheetName val="빙장비사양"/>
      <sheetName val="평가데이터"/>
      <sheetName val="#REF"/>
      <sheetName val="내역서"/>
      <sheetName val="12호기내역서(건축분)"/>
      <sheetName val="ABUT수량-A1"/>
      <sheetName val="수량산출"/>
      <sheetName val="한강운반비"/>
      <sheetName val="산출금액내역"/>
      <sheetName val="일위대가9803"/>
      <sheetName val="단열-자재"/>
      <sheetName val="신우"/>
      <sheetName val="실행철강하도"/>
      <sheetName val="원본(갑지)"/>
      <sheetName val="명세서"/>
      <sheetName val="구천"/>
      <sheetName val="설계예산서"/>
      <sheetName val="경산"/>
      <sheetName val="일위"/>
      <sheetName val="기계경비"/>
      <sheetName val="9GNG운반"/>
      <sheetName val="현장예산"/>
      <sheetName val="예총"/>
      <sheetName val="2000년1차"/>
      <sheetName val="2000전체분"/>
      <sheetName val="자재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요율"/>
      <sheetName val="포장공"/>
      <sheetName val="환경기계공정표 (3)"/>
      <sheetName val="데이타"/>
      <sheetName val="시설물단가표"/>
      <sheetName val="노무비단가표"/>
      <sheetName val="기초자료입력"/>
      <sheetName val="원가"/>
      <sheetName val="파형강관집계"/>
      <sheetName val="토적표"/>
      <sheetName val="공제수량총집계표"/>
      <sheetName val="임금단가"/>
      <sheetName val="공사개요"/>
      <sheetName val="설계예산"/>
      <sheetName val="수량3"/>
      <sheetName val="산출근거"/>
      <sheetName val="설비"/>
      <sheetName val="wall"/>
      <sheetName val="자료입력"/>
      <sheetName val="품셈"/>
      <sheetName val="2공구하도급내역서"/>
      <sheetName val="인부임"/>
      <sheetName val="원가+내역"/>
      <sheetName val="안정검토"/>
      <sheetName val="단면설계"/>
      <sheetName val="6PILE  (돌출)"/>
      <sheetName val="3BL공동구_수량"/>
      <sheetName val="Total"/>
      <sheetName val="가압장(토목)"/>
      <sheetName val="배관배선 단가조사"/>
      <sheetName val="일위대가집계"/>
      <sheetName val="대치판정"/>
      <sheetName val="동원인원"/>
      <sheetName val="선정요령"/>
      <sheetName val="TOTAL_BOQ"/>
      <sheetName val="입력란"/>
      <sheetName val="97노임단가"/>
      <sheetName val="본선차로수량집계표"/>
      <sheetName val="견적"/>
      <sheetName val="조명율표"/>
      <sheetName val="코드표"/>
      <sheetName val="날개벽수량표"/>
      <sheetName val="시선유도표지집계표"/>
      <sheetName val="총투입계"/>
      <sheetName val="70%"/>
      <sheetName val="SANBAISU"/>
      <sheetName val="현장경비"/>
      <sheetName val="방배동내역(리라)"/>
      <sheetName val="건축공사집계표"/>
      <sheetName val="방배동내역 (총괄)"/>
      <sheetName val="부대공사총괄"/>
      <sheetName val="설계명세서"/>
      <sheetName val="WORK"/>
      <sheetName val="Sheet5"/>
      <sheetName val="자재단가"/>
      <sheetName val="3.공통공사대비"/>
      <sheetName val="품셈집계표"/>
      <sheetName val="자재조사표"/>
      <sheetName val="옹벽일반수량"/>
      <sheetName val="설계서을"/>
      <sheetName val="범례표"/>
      <sheetName val="연결관암거"/>
      <sheetName val="2002하반기노임기준"/>
      <sheetName val="9.정착구 보강"/>
      <sheetName val="CTEMCOST"/>
      <sheetName val="단가 (2)"/>
      <sheetName val="공사기본내용입력"/>
      <sheetName val="준검 내역서"/>
      <sheetName val="심사공종"/>
      <sheetName val="절대삭제금지"/>
      <sheetName val="증감내역서"/>
      <sheetName val="96보완계획7.12"/>
      <sheetName val="중기사용료"/>
      <sheetName val="갑지"/>
      <sheetName val="INPUT"/>
      <sheetName val="시운전연료"/>
      <sheetName val="노임"/>
      <sheetName val="b_balju"/>
      <sheetName val="98수문일위"/>
      <sheetName val="수량증감표"/>
      <sheetName val="터파기운반비산출"/>
      <sheetName val="산적토운반비산출"/>
      <sheetName val="적용단가"/>
      <sheetName val="연습"/>
      <sheetName val="철근량"/>
      <sheetName val="비교1"/>
      <sheetName val="물량표"/>
      <sheetName val="Sheet4"/>
      <sheetName val="구의33고"/>
      <sheetName val="(A)내역서"/>
      <sheetName val="연장및면적(좌측)"/>
      <sheetName val="부하계산서"/>
      <sheetName val="전선 및 전선관"/>
      <sheetName val="대창(함평)"/>
      <sheetName val="대창(장성)"/>
      <sheetName val="대창(함평)-창열"/>
      <sheetName val="구조물터파기수량집계"/>
      <sheetName val="배수공 시멘트 및 골재량 산출"/>
      <sheetName val="공량(1월22일)"/>
      <sheetName val="측구터파기공수량집계"/>
      <sheetName val="단면가정"/>
      <sheetName val="설계조건"/>
      <sheetName val="빗물받이(910-510-410)"/>
      <sheetName val="노임이"/>
      <sheetName val="우수맨홀공제단위수량"/>
      <sheetName val="총괄내역서"/>
      <sheetName val="일반수량"/>
      <sheetName val="총집계표"/>
      <sheetName val="맨홀수량"/>
      <sheetName val="H-PILE수량집계"/>
      <sheetName val="slurrywall설계가"/>
      <sheetName val="1차 내역서"/>
      <sheetName val="덕전리"/>
      <sheetName val="입찰안"/>
      <sheetName val="할증"/>
      <sheetName val="실행내역서"/>
      <sheetName val="확약서"/>
      <sheetName val="SORCE1"/>
      <sheetName val="물가대비표"/>
      <sheetName val="Sheet2 (2)"/>
      <sheetName val="변경비교-을"/>
      <sheetName val="배수공"/>
      <sheetName val="일위대가표"/>
      <sheetName val="TYPE-A"/>
      <sheetName val="건축내역서 (경제상무실)"/>
      <sheetName val="마산월령동골조물량변경"/>
      <sheetName val="수산(당)"/>
      <sheetName val="을지"/>
      <sheetName val="설계예시"/>
      <sheetName val="식재인부"/>
      <sheetName val="Sheet2"/>
      <sheetName val="뚝토공"/>
      <sheetName val="대로근거"/>
      <sheetName val="중로근거"/>
      <sheetName val="단면 (2)"/>
      <sheetName val="금액내역서"/>
      <sheetName val="용산1(해보)"/>
      <sheetName val="Sheet3"/>
      <sheetName val="화설내"/>
      <sheetName val="기초코드"/>
      <sheetName val="danga"/>
      <sheetName val="ilch"/>
      <sheetName val="목차"/>
      <sheetName val="본사공가현황"/>
      <sheetName val="토목검측서"/>
      <sheetName val="초기화면"/>
      <sheetName val="관급자재"/>
      <sheetName val="9811"/>
      <sheetName val="위치조서"/>
      <sheetName val="을"/>
      <sheetName val="SG"/>
      <sheetName val="신호등일위대가"/>
      <sheetName val="흄관기초"/>
      <sheetName val="내역서단가산출용"/>
      <sheetName val="단가산출"/>
      <sheetName val="교대(A1)"/>
      <sheetName val="토사(PE)"/>
      <sheetName val="하조서"/>
      <sheetName val="날개벽"/>
      <sheetName val="현장경상비"/>
      <sheetName val="마산방향"/>
      <sheetName val="진주방향"/>
      <sheetName val="대비"/>
      <sheetName val="database"/>
      <sheetName val="15"/>
      <sheetName val="준공평가"/>
      <sheetName val="98NS-N"/>
      <sheetName val="200"/>
      <sheetName val="몰탈"/>
      <sheetName val="집수정(600-700)"/>
      <sheetName val="8.PILE  (돌출)"/>
      <sheetName val="부대내역"/>
      <sheetName val="내역서01"/>
      <sheetName val="1.수인터널"/>
      <sheetName val="기초단가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BSD (2)"/>
      <sheetName val="파일의이용"/>
      <sheetName val="MAT"/>
      <sheetName val="연도별cash"/>
      <sheetName val="데리네이타현황"/>
      <sheetName val="VXXXXXX"/>
      <sheetName val="이토변실(A3-LINE)"/>
      <sheetName val="이름정의"/>
      <sheetName val="Macro1"/>
      <sheetName val="원형1호맨홀토공수량"/>
      <sheetName val="내역갑지"/>
      <sheetName val="교각계산"/>
      <sheetName val="우각부보강"/>
      <sheetName val="설계"/>
      <sheetName val="실행내역"/>
      <sheetName val="EACT10"/>
      <sheetName val="수로단위수량"/>
      <sheetName val="실행대비"/>
      <sheetName val="교대철근집계"/>
      <sheetName val="노임단가"/>
      <sheetName val="내역서1999.8최종"/>
      <sheetName val="Sheet1 (2)"/>
      <sheetName val="내역서(전기)"/>
      <sheetName val="계양가시설"/>
      <sheetName val="배수철근"/>
      <sheetName val="일위단위"/>
      <sheetName val="고유코드_설계"/>
      <sheetName val="PROJECT BRIEF(EX.NEW)"/>
      <sheetName val="Site Expenses"/>
      <sheetName val="실행견적"/>
      <sheetName val="수입"/>
      <sheetName val="원형맨홀수량"/>
      <sheetName val="추가예산"/>
      <sheetName val="단중표"/>
      <sheetName val="현장관리비참조"/>
      <sheetName val="간지"/>
      <sheetName val="직노"/>
      <sheetName val="COPING"/>
      <sheetName val="교각1"/>
      <sheetName val="다곡2교"/>
      <sheetName val="전기"/>
      <sheetName val="포장복구집계"/>
      <sheetName val="단가조사-2"/>
      <sheetName val="s"/>
      <sheetName val="용역비내역-진짜"/>
      <sheetName val="1000 DB구축 부표"/>
      <sheetName val="Baby일위대가"/>
      <sheetName val="환율CHANGE"/>
      <sheetName val="현금흐름"/>
      <sheetName val="DATA"/>
      <sheetName val="상 부"/>
      <sheetName val="9-1차이내역"/>
      <sheetName val="하수급견적대비"/>
      <sheetName val="단가"/>
      <sheetName val="조경"/>
      <sheetName val="금액"/>
      <sheetName val="시점교대"/>
      <sheetName val="공사비증감"/>
      <sheetName val="PI"/>
      <sheetName val="단위단가"/>
      <sheetName val="간접"/>
      <sheetName val="공사"/>
      <sheetName val="원가계산하도"/>
      <sheetName val="입력자료"/>
      <sheetName val="설내역서 "/>
      <sheetName val="현장소운반"/>
      <sheetName val="관구보호몰탈"/>
      <sheetName val="공사비집계"/>
      <sheetName val="청 구"/>
      <sheetName val="설계산출기초"/>
      <sheetName val="토목(용인)"/>
      <sheetName val="전기단가조사서"/>
      <sheetName val="공용(현대건설공구)"/>
      <sheetName val="현대건설공구(UNIT)"/>
      <sheetName val="낙석방지수량"/>
      <sheetName val="1차설계변경내역"/>
      <sheetName val="입찰견적보고서"/>
      <sheetName val="관경별내역서"/>
      <sheetName val="수량집계"/>
      <sheetName val="guard(mac)"/>
      <sheetName val="N賃率-職"/>
      <sheetName val="토공(우물통,기타) "/>
      <sheetName val="차액보증"/>
      <sheetName val="흙쌓기도수로설치현황"/>
      <sheetName val="계수시트"/>
      <sheetName val="11.1 단면hwp"/>
      <sheetName val="내역표지"/>
      <sheetName val="앵커구조계산"/>
      <sheetName val="공사설명서"/>
      <sheetName val="단양 00 아파트-세부내역"/>
      <sheetName val="기본일위"/>
      <sheetName val="갑지1"/>
      <sheetName val="정부노임단가"/>
      <sheetName val="일위대가_가설_"/>
      <sheetName val="배수통관(좌)"/>
      <sheetName val="INPUT(덕도방향-시점)"/>
      <sheetName val="GI-LIST"/>
      <sheetName val="해평견적"/>
      <sheetName val="건축공사"/>
      <sheetName val="pier-1"/>
      <sheetName val="일반수량총괄집계"/>
      <sheetName val="차선도색-연장,수량(1)"/>
      <sheetName val="배수공 주요자재 집계표"/>
      <sheetName val="관접합및부설"/>
      <sheetName val="산출내역서집계표"/>
      <sheetName val="2호맨홀공제수량"/>
      <sheetName val="물가시세"/>
      <sheetName val="공내역"/>
      <sheetName val="7.PILE  (돌출)"/>
      <sheetName val="사  업  비  수  지  예  산  서"/>
      <sheetName val="기초일위"/>
      <sheetName val="수목단가"/>
      <sheetName val="시설수량표"/>
      <sheetName val="시설일위"/>
      <sheetName val="식재수량표"/>
      <sheetName val="단위수량산출"/>
      <sheetName val="설계내역"/>
      <sheetName val="tggwan(mac)"/>
      <sheetName val="총괄내역"/>
      <sheetName val="내역_FILE"/>
      <sheetName val="도기류"/>
      <sheetName val="건축내역"/>
      <sheetName val="터파기단면도(보도)"/>
      <sheetName val="호프"/>
      <sheetName val="표지"/>
      <sheetName val="노무비"/>
      <sheetName val="재료비단가"/>
      <sheetName val="06 일위대가목록"/>
      <sheetName val="공사현황"/>
      <sheetName val="우수공"/>
      <sheetName val="설계가"/>
      <sheetName val="날개벽(TYPE2)"/>
      <sheetName val="음성방향"/>
      <sheetName val="산출기준자료"/>
      <sheetName val="구역화물"/>
      <sheetName val="시험비"/>
      <sheetName val="일위대가목록"/>
      <sheetName val="단위목록"/>
      <sheetName val="6호기"/>
      <sheetName val="토목주소"/>
      <sheetName val="내역전기"/>
      <sheetName val="감액총괄표"/>
      <sheetName val="세부내역서"/>
      <sheetName val="Customer Databas"/>
      <sheetName val="예가표"/>
      <sheetName val="평내중"/>
      <sheetName val="연결임시"/>
      <sheetName val="공량산출서"/>
      <sheetName val="1.설계기준"/>
      <sheetName val="수주추정"/>
      <sheetName val="수목표준대가"/>
      <sheetName val="2_단면가정"/>
      <sheetName val="내역서 (2)"/>
      <sheetName val="지중자재단가"/>
      <sheetName val="날개벽(시점좌측)"/>
      <sheetName val="견적서"/>
      <sheetName val="옹벽공 수량집계표"/>
      <sheetName val="교사기준면적(중)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A-8 PD(도로중앙)"/>
      <sheetName val="공정data"/>
      <sheetName val="옹벽수량집계"/>
      <sheetName val="4.내진설계"/>
      <sheetName val=" ｹ-ﾌﾞﾙ"/>
      <sheetName val="노임단가 (2)"/>
      <sheetName val="관급자재대"/>
      <sheetName val="중기사용료산출근거"/>
      <sheetName val="단가 및 재료비"/>
      <sheetName val="Y-WORK"/>
      <sheetName val="BJJIN"/>
      <sheetName val="직접경비"/>
      <sheetName val="직접인건비"/>
      <sheetName val="수안보-MBR1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기둥(원형)"/>
      <sheetName val="참고사항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실행간접비용"/>
      <sheetName val="남양내역"/>
      <sheetName val="MAIN_TABLE"/>
      <sheetName val="1.설계조건"/>
      <sheetName val="원가서"/>
      <sheetName val="출장내역"/>
      <sheetName val="개요"/>
      <sheetName val="1.우편집중내역서"/>
      <sheetName val="일위대가(가설)"/>
      <sheetName val="사각맨홀"/>
      <sheetName val="자재"/>
      <sheetName val="경비_원본"/>
      <sheetName val="토목공사"/>
      <sheetName val="포장공자재집계표"/>
      <sheetName val="특수선일위대가"/>
      <sheetName val="각형맨홀"/>
      <sheetName val="포장공수량집계표"/>
      <sheetName val="도장수량(하1)"/>
      <sheetName val="주형"/>
      <sheetName val="인원투입"/>
      <sheetName val="코드"/>
      <sheetName val="공비현2"/>
      <sheetName val="도급내역"/>
      <sheetName val="물집"/>
      <sheetName val="도급금액"/>
      <sheetName val="재노경"/>
      <sheetName val="콘크리트타설집계표"/>
      <sheetName val="전 기"/>
      <sheetName val="대림경상68억"/>
      <sheetName val="사통"/>
      <sheetName val="산근"/>
      <sheetName val="우수"/>
      <sheetName val="입력"/>
      <sheetName val="계림(함평)"/>
      <sheetName val="계림(장성)"/>
      <sheetName val="산수배수"/>
      <sheetName val="내역(신례)"/>
      <sheetName val="포장물량집계"/>
      <sheetName val="표지 (2)"/>
      <sheetName val="총괄표"/>
      <sheetName val="슬래브수량"/>
      <sheetName val="일위대가(1)"/>
      <sheetName val="보차도경계석"/>
      <sheetName val="구조물공집계"/>
      <sheetName val="상행-교대(A1-A2)"/>
      <sheetName val="건축공사실행"/>
      <sheetName val="역T형교대(말뚝기초)"/>
      <sheetName val="입력DATA"/>
      <sheetName val="바닥판"/>
      <sheetName val="집수A"/>
      <sheetName val="내역서적용수량"/>
      <sheetName val="부표총괄"/>
      <sheetName val="갑지(추정)"/>
      <sheetName val="VII-2현장경비"/>
      <sheetName val="Ⅴ-2.공종별내역"/>
      <sheetName val="입력시트"/>
      <sheetName val="출력X"/>
      <sheetName val="가로등내역서"/>
      <sheetName val="nys"/>
      <sheetName val="유림골조"/>
      <sheetName val="플랜트 설치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효성CB 1P기초"/>
      <sheetName val="조견표"/>
      <sheetName val="전차선로 물량표"/>
      <sheetName val="1.CB"/>
      <sheetName val="변수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(당평)자재"/>
      <sheetName val="당초명세(평)"/>
      <sheetName val="GAEYO"/>
      <sheetName val="GR"/>
      <sheetName val="공사분석"/>
      <sheetName val="연속벽현황"/>
      <sheetName val="단"/>
      <sheetName val="원유_BANK"/>
      <sheetName val="세금자료"/>
      <sheetName val="시점경사로"/>
      <sheetName val="1차"/>
      <sheetName val="수량집계표"/>
      <sheetName val="탄성1"/>
      <sheetName val="원하도급내역서(당초)"/>
      <sheetName val="사유서제출현황-2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6공구(당초)"/>
      <sheetName val="시설물기초"/>
      <sheetName val="SLAB&quot;1&quot;"/>
      <sheetName val="중요"/>
      <sheetName val="총내역서"/>
      <sheetName val="List"/>
      <sheetName val="1"/>
      <sheetName val="공사품의서"/>
      <sheetName val="가열로SW"/>
      <sheetName val="99노임단가"/>
      <sheetName val="unitpric"/>
      <sheetName val="noyim"/>
      <sheetName val="03전반노무비"/>
      <sheetName val="하도급 검토"/>
      <sheetName val="3.하중계산"/>
      <sheetName val="보도포장연장조서-표준차도부"/>
      <sheetName val="표준차도부연장조서-ASP"/>
      <sheetName val=" 상부공통집계(총괄)"/>
      <sheetName val="단가조정표"/>
      <sheetName val="순공사비"/>
      <sheetName val="품셈TABLE"/>
      <sheetName val="낙찰표"/>
      <sheetName val="단 box"/>
      <sheetName val="단가조건(02년)"/>
      <sheetName val="시화점실행"/>
      <sheetName val="해외(원화)"/>
      <sheetName val="기존포장깨기"/>
      <sheetName val="석축헐기"/>
      <sheetName val="설-원가"/>
      <sheetName val="일위집계표"/>
      <sheetName val="계산서(곡선부)"/>
      <sheetName val="포장재료집계표"/>
      <sheetName val="단가(1)"/>
      <sheetName val="중강당 내역"/>
      <sheetName val="부대tu"/>
      <sheetName val="토공"/>
      <sheetName val="일위대가-1"/>
      <sheetName val="05-원가계산"/>
      <sheetName val="인건비"/>
      <sheetName val="인건비 "/>
      <sheetName val="계측제어설비"/>
      <sheetName val="CAT_5"/>
      <sheetName val="수량산출서-2"/>
      <sheetName val="sub"/>
      <sheetName val="전체내역서"/>
      <sheetName val="도로경계단위"/>
      <sheetName val="배수공수집"/>
      <sheetName val="08-공사비총괄표"/>
      <sheetName val="01-적용기준"/>
      <sheetName val="산근(1)"/>
      <sheetName val="맨홀수량산출(A-LINE)"/>
      <sheetName val="폐기물"/>
      <sheetName val="건축내역서"/>
      <sheetName val="J형측구단위수량"/>
      <sheetName val="집수정"/>
      <sheetName val="우수받이"/>
      <sheetName val="경영상태"/>
      <sheetName val="예산명세서"/>
      <sheetName val="45,46"/>
      <sheetName val="2공구산출내역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품종별월계"/>
      <sheetName val="전신환매도율"/>
      <sheetName val="단위수량"/>
      <sheetName val="setup"/>
      <sheetName val="설계내역2"/>
      <sheetName val="공종단가"/>
      <sheetName val="증감대비"/>
      <sheetName val="포장공수량집계"/>
      <sheetName val="결과조달"/>
      <sheetName val="APT"/>
      <sheetName val="기계"/>
      <sheetName val="협력업체"/>
      <sheetName val="설계명세서(종합)"/>
      <sheetName val="소요자재"/>
      <sheetName val="노무산출서"/>
      <sheetName val="총 원가계산"/>
      <sheetName val="배지거총재료집계표"/>
      <sheetName val="조명일위"/>
      <sheetName val="노면및방향"/>
      <sheetName val="sst,stl창호"/>
      <sheetName val="역T형"/>
      <sheetName val="ETC"/>
      <sheetName val="A4"/>
      <sheetName val="기안"/>
      <sheetName val="2-1. 경관조명 내역총괄표"/>
      <sheetName val="고창방향"/>
      <sheetName val="P4-C"/>
      <sheetName val="인부노임"/>
      <sheetName val="단가산출서(기계)"/>
      <sheetName val="배관단가조사서"/>
      <sheetName val="DB"/>
      <sheetName val="특별교실"/>
      <sheetName val="지장물 철거 물량 산출서"/>
      <sheetName val="민감도"/>
      <sheetName val="견적대비"/>
      <sheetName val="지급(1)"/>
      <sheetName val="자재비"/>
      <sheetName val="FAB별"/>
      <sheetName val="이음개소"/>
      <sheetName val="cal"/>
      <sheetName val="가계부"/>
      <sheetName val="제품목록"/>
      <sheetName val="매입매출관리"/>
      <sheetName val="Sheet22"/>
      <sheetName val="수량명세서"/>
      <sheetName val="-치수표(곡선부)"/>
      <sheetName val="공통비(전체)"/>
      <sheetName val="7-2"/>
      <sheetName val="중기손료집계(1209)"/>
      <sheetName val="HRSG SMALL07220"/>
      <sheetName val="달서천-대비"/>
      <sheetName val="현장관리비"/>
      <sheetName val="소방"/>
      <sheetName val="단면치수"/>
      <sheetName val="안전시설"/>
      <sheetName val="철근단면적"/>
      <sheetName val="소방사항"/>
      <sheetName val="적용(기계)"/>
      <sheetName val="토공정보"/>
      <sheetName val="관로토공"/>
      <sheetName val="1-1평균터파기고(1)"/>
      <sheetName val="ⴭⴭⴭⴭⴭ"/>
      <sheetName val="돌담교 상부수량"/>
      <sheetName val="말뚝기초(안정검토)-외측"/>
      <sheetName val="일위_파일"/>
      <sheetName val="산출내역(K2)"/>
      <sheetName val="쇠(1)"/>
      <sheetName val="가격(3)"/>
      <sheetName val="I一般比"/>
      <sheetName val="금호"/>
      <sheetName val="관경"/>
      <sheetName val="전기혼잡제경비(45)"/>
      <sheetName val="2"/>
      <sheetName val="3"/>
      <sheetName val="4"/>
      <sheetName val="6"/>
      <sheetName val="가로등설치"/>
      <sheetName val="제잡비"/>
      <sheetName val="설계기준"/>
      <sheetName val="내역1"/>
      <sheetName val="99노임기준"/>
      <sheetName val="단가대비표"/>
      <sheetName val="가도공"/>
      <sheetName val="수질정화시설"/>
      <sheetName val="ELECTRIC"/>
      <sheetName val="은행"/>
      <sheetName val="건축명"/>
      <sheetName val="기계명"/>
      <sheetName val="전기명"/>
      <sheetName val="횡배수관집현황(2공구)"/>
      <sheetName val="구조물철거타공정이월"/>
      <sheetName val="TOSHIBA-Structure"/>
      <sheetName val="포집"/>
      <sheetName val="5수지"/>
      <sheetName val="4차원가계산서"/>
      <sheetName val="골막이(야매)"/>
      <sheetName val="공통가설"/>
      <sheetName val="공사비_NDE"/>
      <sheetName val="단가목록"/>
      <sheetName val="J直材4"/>
      <sheetName val="기자재비"/>
      <sheetName val="단위중량"/>
      <sheetName val="투찰추정"/>
      <sheetName val="토목"/>
      <sheetName val="99총공사내역서"/>
      <sheetName val="교대(A1-A2)"/>
      <sheetName val="화해(함평)"/>
      <sheetName val="화해(장성)"/>
      <sheetName val="중기손료"/>
      <sheetName val="코스모공장 (어음)"/>
      <sheetName val="노단"/>
      <sheetName val="단산"/>
      <sheetName val="명세"/>
      <sheetName val="일대"/>
      <sheetName val="예산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단가산출서"/>
      <sheetName val="구성비"/>
      <sheetName val="원가계산서 "/>
      <sheetName val="기본"/>
      <sheetName val="견적대비표"/>
      <sheetName val="변화치수"/>
      <sheetName val="단가조사서"/>
      <sheetName val="A4288"/>
      <sheetName val="기계경비및산출근거서"/>
      <sheetName val="집행안"/>
      <sheetName val="도급"/>
      <sheetName val="법면단"/>
      <sheetName val="본체"/>
      <sheetName val="기기리스트"/>
      <sheetName val="화전내"/>
      <sheetName val="(2)자금(신용)"/>
      <sheetName val="FOOTING단면력"/>
      <sheetName val="단가조사표"/>
      <sheetName val="설계내역서(기계)"/>
      <sheetName val="1.3.1절점좌표"/>
      <sheetName val="1.1설계기준"/>
      <sheetName val="몰탈재료산출"/>
      <sheetName val="수토공단위당"/>
      <sheetName val="97년 추정"/>
      <sheetName val="비품"/>
      <sheetName val="90.03실행 "/>
      <sheetName val="1차기성"/>
      <sheetName val="자재표"/>
      <sheetName val="본문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원가계산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새공통(96임금인상기준)"/>
      <sheetName val="시중노임단가"/>
      <sheetName val="물가시세표"/>
      <sheetName val="노임 및 중기단가"/>
      <sheetName val="옥룡잡비"/>
      <sheetName val="어음수표추가테스트"/>
      <sheetName val="보안등"/>
      <sheetName val="gyun"/>
      <sheetName val="흙막이 개산견적"/>
      <sheetName val="아파트 내역"/>
      <sheetName val="투입비"/>
      <sheetName val="pier(각형)"/>
      <sheetName val="A 견적"/>
      <sheetName val="공통가설(기준안)"/>
      <sheetName val="가설"/>
      <sheetName val="일람표"/>
      <sheetName val="신축(단위)"/>
      <sheetName val="배수관토공산출"/>
      <sheetName val="개별직종노임단가(2005.1)"/>
      <sheetName val="실행"/>
      <sheetName val="관일"/>
      <sheetName val="직재"/>
      <sheetName val="재집"/>
      <sheetName val="3.하중산정4.지지력"/>
      <sheetName val="적용토목"/>
      <sheetName val="공종집계"/>
      <sheetName val="하도급계획"/>
      <sheetName val="일위목록"/>
      <sheetName val="15-1)VE제안서(유형2,4)"/>
      <sheetName val="설계명세"/>
      <sheetName val="01"/>
      <sheetName val="배수관산출"/>
      <sheetName val="細目"/>
      <sheetName val="철거산출근거"/>
      <sheetName val="지장물헐기조서"/>
      <sheetName val="앵커설치(590)"/>
      <sheetName val="약전설비"/>
      <sheetName val="별표 "/>
      <sheetName val="미드수량"/>
      <sheetName val="단가산출2"/>
      <sheetName val="영동(D)"/>
      <sheetName val="6차2회변경내역서"/>
      <sheetName val="기초계산(Pmax)"/>
      <sheetName val="심사물량"/>
      <sheetName val="암거단위-1련"/>
      <sheetName val="기초자료"/>
      <sheetName val="이름"/>
      <sheetName val="급여표"/>
      <sheetName val="직원투입계획"/>
      <sheetName val="난방방식분류"/>
      <sheetName val="공사정보입력"/>
      <sheetName val="설비내역서"/>
      <sheetName val="전기내역서"/>
      <sheetName val="준공정산"/>
      <sheetName val="8.석축단위(H=1.5M)"/>
      <sheetName val="업무처리전"/>
      <sheetName val="형질변경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일위산출"/>
      <sheetName val="공사비예산서(토목분)"/>
      <sheetName val="수량산출서"/>
      <sheetName val="spiral"/>
      <sheetName val="입출재고현황 (2)"/>
      <sheetName val="쌍송교"/>
      <sheetName val="대총괄"/>
      <sheetName val="단가산출서 (2)"/>
      <sheetName val="목록"/>
      <sheetName val="PAINT"/>
      <sheetName val="방화도료"/>
      <sheetName val="inputdata"/>
      <sheetName val="DATA입력"/>
      <sheetName val="구조물공"/>
      <sheetName val="부대공"/>
      <sheetName val="종단계산"/>
      <sheetName val="자재 집계표"/>
      <sheetName val="연부97-1"/>
      <sheetName val="예정공정표"/>
      <sheetName val="깨기"/>
      <sheetName val="중단원본"/>
      <sheetName val="업체별담당"/>
      <sheetName val="작성"/>
      <sheetName val="적요"/>
      <sheetName val="견적단가"/>
      <sheetName val="교통대책내역"/>
      <sheetName val="개산공사비"/>
      <sheetName val="계약내역서"/>
      <sheetName val="금전출납"/>
      <sheetName val="직영명부"/>
      <sheetName val="금속및금속창호"/>
      <sheetName val="토공(본관-토사)"/>
      <sheetName val="토공(분기관-토사)"/>
      <sheetName val="토공(분기관-암)"/>
      <sheetName val="토공(본관-암)"/>
      <sheetName val="4 공통갑지"/>
      <sheetName val="ESC (공정표기준)"/>
      <sheetName val="일위대가 "/>
      <sheetName val="36+45-113-18+19+20I"/>
      <sheetName val="공사설계"/>
      <sheetName val="S.중기사용료"/>
      <sheetName val="제경비최종"/>
      <sheetName val="일위(PN)"/>
      <sheetName val="골조시행"/>
      <sheetName val="토공사B동추가"/>
      <sheetName val="분전함신설"/>
      <sheetName val="접지1종"/>
      <sheetName val="1공구내역서(1)"/>
      <sheetName val="2.대외공문"/>
      <sheetName val="전통건설"/>
      <sheetName val="포장면적산출"/>
      <sheetName val="포장수량집계"/>
      <sheetName val="사본 _ b_balju"/>
      <sheetName val="인사자료총집계"/>
      <sheetName val="골조"/>
      <sheetName val="10동"/>
      <sheetName val="1.RAMP-A"/>
      <sheetName val="찍기"/>
      <sheetName val="중기조종사 단위단가"/>
      <sheetName val="견적보고"/>
      <sheetName val="유림총괄"/>
      <sheetName val="집계"/>
      <sheetName val="음료실행"/>
      <sheetName val="203"/>
      <sheetName val="입력장소"/>
      <sheetName val="값"/>
      <sheetName val="노무비단가"/>
      <sheetName val="단가표"/>
      <sheetName val="수불계획서(전체)"/>
      <sheetName val="단가조사"/>
      <sheetName val="포장공총괄수량집계표"/>
      <sheetName val="CABLE"/>
      <sheetName val="주요재료비(원본)"/>
      <sheetName val="2000.05"/>
      <sheetName val="물량표S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지장물C"/>
      <sheetName val="법면"/>
      <sheetName val="중기일위대가"/>
      <sheetName val="배수공1"/>
      <sheetName val="일반부표"/>
      <sheetName val="전기일위대가"/>
      <sheetName val="토목품셈"/>
      <sheetName val="마산방향철근집계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A-4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배수내역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가시설수량"/>
      <sheetName val="POL6차-PIPING"/>
      <sheetName val="b_balju_cho"/>
      <sheetName val="토목명"/>
      <sheetName val="2.토목공사"/>
      <sheetName val="제원및배치"/>
      <sheetName val="돌담교_상부수량"/>
      <sheetName val="CON기초"/>
      <sheetName val="중동공구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구체"/>
      <sheetName val="좌측날개벽"/>
      <sheetName val="우측날개벽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토공개요"/>
      <sheetName val="토공(1)"/>
      <sheetName val="준공조서"/>
      <sheetName val="공사준공계"/>
      <sheetName val="준공검사보고서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실행(ALT1)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형식 - 1-2-3"/>
      <sheetName val="BOJUNGGM"/>
      <sheetName val="투입비분석표"/>
      <sheetName val="국공유지및사유지"/>
      <sheetName val="수량간지코드"/>
      <sheetName val="수량목차코드"/>
      <sheetName val="전력간선(신설)"/>
      <sheetName val="정부노임"/>
      <sheetName val="물류최종8월7"/>
      <sheetName val="대포2교접속"/>
      <sheetName val="천방교접속"/>
      <sheetName val="공정추가"/>
      <sheetName val="공통자료"/>
      <sheetName val="역T형옹벽(3.0)"/>
      <sheetName val="공사내역서(을)실행"/>
      <sheetName val="9509"/>
      <sheetName val="2.관대집계표"/>
      <sheetName val="목표세부명세"/>
      <sheetName val="지수980731이후"/>
      <sheetName val="계정"/>
      <sheetName val="공통갑지"/>
      <sheetName val="기성청구조서"/>
      <sheetName val="견적가"/>
      <sheetName val="산출"/>
      <sheetName val="판매시설"/>
      <sheetName val="길어깨단위"/>
      <sheetName val="용소리교"/>
      <sheetName val="도체종-상수표"/>
      <sheetName val="유효폭의 계산"/>
      <sheetName val="-배수구조물공토공"/>
      <sheetName val="계산서(직선부)"/>
      <sheetName val="횡배수관재료-"/>
      <sheetName val="콘크리트측구연장"/>
      <sheetName val="위치"/>
      <sheetName val="서울대규장각(가시설흙막이)"/>
      <sheetName val="1. 총괄 집계표"/>
      <sheetName val="CONCRETE"/>
      <sheetName val="99노임단_x0007_"/>
      <sheetName val="99노임단쌇"/>
      <sheetName val="수리결과"/>
      <sheetName val="케이블트레이"/>
      <sheetName val="절대건들지마시오"/>
      <sheetName val="STEEL BOX 단면설계(SEC.8)"/>
      <sheetName val="식생블럭"/>
      <sheetName val="부경대총괄내역서"/>
      <sheetName val="토목내역서(변경1)"/>
      <sheetName val="DHEQSUPT"/>
      <sheetName val="터널조도"/>
      <sheetName val="본선 토공 분배표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신푝지1"/>
      <sheetName val="Requirement(Work Crew)"/>
      <sheetName val="CABLE SIZE-1"/>
      <sheetName val="나.설계조건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기계설비품셈"/>
      <sheetName val="공사품旼ã"/>
      <sheetName val="5.장비(안)"/>
      <sheetName val="(참고)지급수수료"/>
      <sheetName val="한일양산"/>
      <sheetName val="스파이더산출근거"/>
      <sheetName val="표지(예시)"/>
      <sheetName val="실행내역서 "/>
      <sheetName val="기초입력 DATA"/>
      <sheetName val="공조기휀"/>
      <sheetName val="49"/>
      <sheetName val="공정자료2"/>
      <sheetName val="아파트"/>
      <sheetName val="1.취수장"/>
      <sheetName val="총괄-1"/>
      <sheetName val="2.건축"/>
      <sheetName val="콘크스"/>
      <sheetName val="단면A-A(TR)"/>
      <sheetName val="표준내역"/>
      <sheetName val="차수공개요"/>
      <sheetName val="전국현황"/>
      <sheetName val="설계공통자료입력"/>
      <sheetName val="품셈표"/>
      <sheetName val="공사개별자료입력"/>
      <sheetName val="공사비예산서"/>
      <sheetName val="Quantity"/>
      <sheetName val="변수값"/>
      <sheetName val="기시공토적"/>
      <sheetName val="입찰품의서"/>
      <sheetName val="2012노임단가"/>
      <sheetName val="구분자"/>
      <sheetName val="본댐설계"/>
      <sheetName val="SCHE"/>
      <sheetName val="0"/>
      <sheetName val="모래기초"/>
      <sheetName val="설계서"/>
      <sheetName val="3.2주형지지보"/>
      <sheetName val="상수도내역서"/>
      <sheetName val="현장청취복명서"/>
      <sheetName val="C.배수관공"/>
      <sheetName val="점검총괄"/>
      <sheetName val="총수량집계표"/>
      <sheetName val="공사내역서"/>
      <sheetName val="품목납기"/>
      <sheetName val="주소"/>
      <sheetName val="LOPCALC"/>
      <sheetName val="잡비계산"/>
      <sheetName val="화산경계"/>
      <sheetName val="수주현황2월"/>
      <sheetName val="PIPE(UG)내역"/>
      <sheetName val="PILE"/>
      <sheetName val="자동제어"/>
      <sheetName val="스톱로그내역"/>
      <sheetName val="전산output"/>
      <sheetName val="100만평"/>
      <sheetName val="신평리 권리자명부"/>
      <sheetName val=" "/>
      <sheetName val="도면명"/>
      <sheetName val="협력업체기성(첨부)"/>
      <sheetName val="설계총괄표"/>
      <sheetName val="2006계약"/>
      <sheetName val="상부"/>
      <sheetName val="변경당시노임단가표"/>
      <sheetName val="작업 반복"/>
      <sheetName val="HC-04"/>
      <sheetName val="개소별수량산출"/>
      <sheetName val="2_단면_x0000__x0000_"/>
      <sheetName val="상수구조화편집부표"/>
      <sheetName val="공정자료"/>
      <sheetName val="5.2.6~7공사요율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SANTOGO"/>
      <sheetName val="공종목록표"/>
      <sheetName val="개비온집계"/>
      <sheetName val="개비온 단위"/>
      <sheetName val="계획집계"/>
      <sheetName val="참고"/>
      <sheetName val="사본___b_balju"/>
      <sheetName val="개별직종노임단가(2005_1)"/>
      <sheetName val="일 위 대 가 표"/>
      <sheetName val="일용직내역"/>
      <sheetName val="적용단가표"/>
      <sheetName val="취수탑"/>
      <sheetName val="내역단위"/>
      <sheetName val="매출현황"/>
      <sheetName val="입력정보"/>
      <sheetName val="U형개거"/>
      <sheetName val="포장절단"/>
      <sheetName val="상하차비용(기계상차)"/>
      <sheetName val="수간보호"/>
      <sheetName val="운반비"/>
      <sheetName val="설계예산서(2_소천우회토목)"/>
      <sheetName val="토공유동표"/>
      <sheetName val="돈암사업"/>
      <sheetName val="현황판"/>
      <sheetName val="노임산출서"/>
      <sheetName val="單價表단가표"/>
      <sheetName val="FAB消防报警"/>
      <sheetName val="工程量计算书"/>
      <sheetName val="FAB计算式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당진1,2호기전선관설치및접지4차공사내역서-을지"/>
      <sheetName val="90.0_x0000_"/>
      <sheetName val="(당氐⿾_x0000__x0000_"/>
      <sheetName val="(당_x0000__x0000__x0005__x0000_"/>
      <sheetName val="인건-측정"/>
      <sheetName val="직접시공계획서"/>
      <sheetName val="공사기본자료"/>
      <sheetName val="상촌2교-일반수량집계"/>
      <sheetName val="상세"/>
      <sheetName val="흥양2교토공집계표"/>
      <sheetName val="101동"/>
      <sheetName val="BOX수량"/>
      <sheetName val="RAMP 단면(R2)"/>
      <sheetName val="신고조서"/>
      <sheetName val="96정변2"/>
      <sheetName val="차수"/>
      <sheetName val="공사비총괄표"/>
      <sheetName val="항목등록"/>
      <sheetName val="102역사"/>
      <sheetName val="목차 "/>
      <sheetName val="직접공사비"/>
      <sheetName val="0506생활권구적"/>
      <sheetName val="간접1"/>
      <sheetName val="공정코드"/>
      <sheetName val="우수내용"/>
      <sheetName val="기성내역"/>
      <sheetName val="공통가설공사"/>
      <sheetName val="재료집계표"/>
      <sheetName val="각종양식"/>
      <sheetName val="암거단위"/>
      <sheetName val="오동"/>
      <sheetName val="대조"/>
      <sheetName val="나한"/>
      <sheetName val="월말"/>
      <sheetName val="업무분장"/>
      <sheetName val="발주내역"/>
      <sheetName val="토목내역서 (도급단가)"/>
      <sheetName val="예산M11A"/>
      <sheetName val="내역_ver1.0"/>
      <sheetName val="세골재  T2 변경 현황"/>
      <sheetName val="0.단가"/>
      <sheetName val="중기"/>
      <sheetName val="CIVIL4"/>
      <sheetName val="내역서중"/>
      <sheetName val="PSCbeam설계"/>
      <sheetName val="4. 주형설계"/>
      <sheetName val="바닥판의 설계"/>
      <sheetName val="자재단가비교표"/>
      <sheetName val="2.단면가정"/>
      <sheetName val="수우미양가(Vlookup)"/>
      <sheetName val="세부내역서(전기)"/>
      <sheetName val="소보"/>
      <sheetName val="포장면적집계"/>
      <sheetName val="RFP002"/>
      <sheetName val="Rooms"/>
      <sheetName val="Chiet tinh dz35"/>
      <sheetName val="TABLE DB"/>
      <sheetName val="쌍용 data base"/>
      <sheetName val="CTG"/>
      <sheetName val="구조물공위치조서"/>
      <sheetName val="TYPE1"/>
      <sheetName val="LKVL-CK-HT-GD1"/>
      <sheetName val="TONGKE-HT"/>
      <sheetName val="장비사양"/>
      <sheetName val="Tables"/>
      <sheetName val="현장별계약현황('98.10.31)"/>
      <sheetName val="배수내역 (2)"/>
      <sheetName val="편입용지조서"/>
      <sheetName val="pvc연결관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Thuc thanh"/>
      <sheetName val="264"/>
      <sheetName val="침하계"/>
      <sheetName val="2_2_S-Curve"/>
      <sheetName val="DI-ESTI"/>
      <sheetName val="일위대가표(유단가)"/>
      <sheetName val="Civil. Sub-Station 1"/>
      <sheetName val="Coax Designer"/>
      <sheetName val="tong du toan"/>
      <sheetName val="DAF-2"/>
      <sheetName val="MAIN GATE HOUSE"/>
      <sheetName val="Rebar"/>
      <sheetName val="Bảng mã VT"/>
      <sheetName val="S0"/>
      <sheetName val="단지조성공(가포)"/>
      <sheetName val="도"/>
      <sheetName val="항목"/>
      <sheetName val="DNW"/>
      <sheetName val="아스콘단위"/>
      <sheetName val="汇总表"/>
      <sheetName val="정읍농소"/>
      <sheetName val="Contents"/>
      <sheetName val="개방1"/>
      <sheetName val="N10(미지급) "/>
      <sheetName val="(평균)"/>
      <sheetName val="1,2공구원가계산서"/>
      <sheetName val="1공구산출내역서"/>
      <sheetName val="노무비 근거"/>
      <sheetName val="수량집"/>
      <sheetName val="MAIN"/>
      <sheetName val="개인"/>
      <sheetName val="도수로수량산출"/>
      <sheetName val="ATM기초철가"/>
      <sheetName val="토공 total"/>
      <sheetName val="지장물_data"/>
      <sheetName val="공사착공계"/>
      <sheetName val=" 총괄표"/>
      <sheetName val="기본1"/>
      <sheetName val="수정일위대가"/>
      <sheetName val="입력변수"/>
      <sheetName val="집계표(OPTION)"/>
      <sheetName val="기흥하도용"/>
      <sheetName val="가격조사서"/>
      <sheetName val="암거"/>
      <sheetName val="표준차도부연장집계-ASP"/>
      <sheetName val="조경일람"/>
      <sheetName val="일위(수원)"/>
      <sheetName val="전체제잡비"/>
      <sheetName val="종배수관면벽구"/>
      <sheetName val="종배수관위치조서"/>
      <sheetName val="1련박스"/>
      <sheetName val="대부예산서"/>
      <sheetName val="배수장토목공사비"/>
      <sheetName val="암거 제원표-1단계"/>
      <sheetName val="분뇨"/>
      <sheetName val="상-교대(A1-A2)"/>
      <sheetName val="집기손료"/>
      <sheetName val="암거 제원표"/>
      <sheetName val="WING3"/>
      <sheetName val="수요개발과판매량"/>
      <sheetName val="지질조사"/>
      <sheetName val="소도3교"/>
      <sheetName val="연돌일위집계"/>
      <sheetName val="교량"/>
      <sheetName val="문학간접"/>
      <sheetName val="보증수수료산출"/>
      <sheetName val="건축기계설비표선정수장"/>
      <sheetName val="지점별강우량"/>
      <sheetName val="절대지우지말것"/>
      <sheetName val="보도단위"/>
      <sheetName val="건축-물가변동"/>
      <sheetName val="내역서 (변경단가)"/>
      <sheetName val="1SPAN"/>
      <sheetName val="설계서(7)"/>
      <sheetName val="제잡비계산"/>
      <sheetName val="맨홀공수량집계"/>
      <sheetName val="1호맨홀수량집계"/>
      <sheetName val="2호맨홀수량집계"/>
      <sheetName val="3호맨홀수량집계"/>
      <sheetName val="맨홀뚜껑단위수량"/>
      <sheetName val="조_x0000__x0000__x0005_"/>
      <sheetName val="연속벽¼_x0000_"/>
      <sheetName val="일위집계"/>
      <sheetName val="Project Brief"/>
      <sheetName val="13후반노무비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SLAB"/>
      <sheetName val="배수공 내역서 적용수량"/>
      <sheetName val="15)VE제안서(유형1)"/>
      <sheetName val="12)아이디어 목록 및 개략평가"/>
      <sheetName val="11)VE 예비검토서"/>
      <sheetName val="15-3)VE제안서(가치향상 등)"/>
      <sheetName val="3_공통공사_x0000_隒"/>
      <sheetName val="부대집계"/>
      <sheetName val="98지급계획"/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경비2내역"/>
      <sheetName val="광장"/>
      <sheetName val="마포토정"/>
      <sheetName val="재료값"/>
      <sheetName val="국소별공정"/>
      <sheetName val="시설물일위"/>
      <sheetName val="sum1 (2)"/>
      <sheetName val="도급양식"/>
      <sheetName val="간지1"/>
      <sheetName val="1.사유서"/>
      <sheetName val="간지2"/>
      <sheetName val="간지3"/>
      <sheetName val="부재별집계표"/>
      <sheetName val="도면"/>
      <sheetName val="고상실행"/>
      <sheetName val="분전반계산서(석관)"/>
      <sheetName val="퇴직금(울산천상)"/>
      <sheetName val="시멘,골재"/>
      <sheetName val="콘크집계"/>
      <sheetName val="낙차공"/>
      <sheetName val="자재집계1"/>
      <sheetName val="측구날개벽"/>
      <sheetName val="제수변수량"/>
      <sheetName val="1袼ࣉ"/>
      <sheetName val="백호우계수"/>
      <sheetName val="의뢰서"/>
      <sheetName val="전체공내역서"/>
      <sheetName val="1.설계기준 "/>
      <sheetName val="수배전반"/>
      <sheetName val="공정율"/>
      <sheetName val="BEND LOSS"/>
      <sheetName val="노무비지급명세"/>
      <sheetName val="기성내역서"/>
      <sheetName val="건공요율"/>
      <sheetName val="정산"/>
      <sheetName val="공종구간"/>
      <sheetName val="5"/>
      <sheetName val="본장"/>
      <sheetName val="지지력"/>
      <sheetName val="자재집게표 "/>
      <sheetName val="C1.공사개요"/>
      <sheetName val="A1.스케쥴"/>
      <sheetName val="단가(마감)"/>
      <sheetName val="수자재단위당"/>
      <sheetName val="90_03실행_"/>
      <sheetName val="흙막이_개산견적"/>
      <sheetName val="A_견적"/>
      <sheetName val="코스모공장_(어음)"/>
      <sheetName val="1_3_1절점좌표"/>
      <sheetName val="1_1설계기준"/>
      <sheetName val="97년_추정"/>
      <sheetName val="자재_집계표"/>
      <sheetName val="원가계산서_"/>
      <sheetName val="일위대가_"/>
      <sheetName val="입출재고현황_(2)"/>
      <sheetName val="Constant"/>
      <sheetName val="명단"/>
      <sheetName val="Code03"/>
      <sheetName val="공구원가계산"/>
      <sheetName val="공문"/>
      <sheetName val="10"/>
      <sheetName val="11"/>
      <sheetName val="12"/>
      <sheetName val="13"/>
      <sheetName val="14"/>
      <sheetName val="16"/>
      <sheetName val="7"/>
      <sheetName val="8"/>
      <sheetName val="9"/>
      <sheetName val="이름표"/>
      <sheetName val="투자비"/>
      <sheetName val="사업비"/>
      <sheetName val="조성원가DATA"/>
      <sheetName val="중사"/>
      <sheetName val="말뚝물량"/>
      <sheetName val="수목데이타"/>
      <sheetName val="A"/>
      <sheetName val="5월급여"/>
      <sheetName val="산출근거#2-3"/>
      <sheetName val="기단"/>
      <sheetName val="포장(수량)-관로부"/>
      <sheetName val="UNIT-QT"/>
      <sheetName val="JUCK"/>
      <sheetName val="합의경상"/>
      <sheetName val="MEXICO-C"/>
      <sheetName val="송장"/>
      <sheetName val="장비내역서"/>
      <sheetName val="부하LOAD"/>
      <sheetName val="날개벽(TYPE3)"/>
      <sheetName val="2공구수량"/>
      <sheetName val="부하(반월)"/>
      <sheetName val="봉양~조차장간고하개명(신설)"/>
      <sheetName val="청구내역(9807)"/>
      <sheetName val="노원열병합  건축공사기성내역서"/>
      <sheetName val="유동표(변경)"/>
      <sheetName val="가설건물"/>
      <sheetName val="공통(20-91)"/>
      <sheetName val="공용시설내역"/>
      <sheetName val="변경실행(2차) "/>
      <sheetName val="L-type"/>
      <sheetName val="비교표"/>
      <sheetName val="부하(성남)"/>
      <sheetName val="외천교"/>
      <sheetName val="Sheet17"/>
      <sheetName val="자재수량"/>
      <sheetName val="간접비"/>
      <sheetName val="Macro(AT)"/>
      <sheetName val="동력부하(도산)"/>
      <sheetName val="MACRO(MCC)"/>
      <sheetName val="토공A"/>
      <sheetName val="5. 차단기 용량계산"/>
      <sheetName val="BLOCK(1)"/>
      <sheetName val="CA지입"/>
      <sheetName val="관리사무소"/>
      <sheetName val="다이꾸"/>
      <sheetName val="cost"/>
      <sheetName val="품의서"/>
      <sheetName val="FEXS"/>
      <sheetName val="7.1유효폭"/>
      <sheetName val="TRE TABLE"/>
      <sheetName val="기계실"/>
      <sheetName val="입고장부 (4)"/>
      <sheetName val="EJ"/>
      <sheetName val="W-현원가"/>
      <sheetName val="조명율데이타"/>
      <sheetName val="도담구내 개소별 명세"/>
      <sheetName val="매크로"/>
      <sheetName val="외주가공"/>
      <sheetName val="대구실행"/>
      <sheetName val="현장지지물물량"/>
      <sheetName val="현장관리비내역서"/>
      <sheetName val="예산서"/>
      <sheetName val="c_balju"/>
      <sheetName val="J"/>
      <sheetName val="협조전"/>
      <sheetName val="지진시"/>
      <sheetName val="맨홀수량집계"/>
      <sheetName val="MBR9"/>
      <sheetName val="4)유동표"/>
      <sheetName val="I.설계조건"/>
      <sheetName val="전력구구조물산근2구간"/>
      <sheetName val="BQ(실행)"/>
      <sheetName val="유동표"/>
      <sheetName val="LOAD-AY"/>
      <sheetName val="bearing"/>
      <sheetName val="굴착현장"/>
      <sheetName val="1공구(을)"/>
      <sheetName val="배수관공"/>
      <sheetName val="Cost bd-&quot;A&quot;"/>
      <sheetName val="조도계산서 (도서)"/>
      <sheetName val="L_RPTA05_목록"/>
      <sheetName val="IMP(MAIN)"/>
      <sheetName val="IMP (REACTOR)"/>
      <sheetName val="TABLE"/>
      <sheetName val="BQ"/>
      <sheetName val="환률"/>
      <sheetName val="RAHMEN"/>
      <sheetName val="Languages"/>
      <sheetName val="명단원자료(이전)"/>
      <sheetName val="옹벽기초자료"/>
      <sheetName val="경상비"/>
      <sheetName val="산거각호표"/>
      <sheetName val="실행예산"/>
      <sheetName val="현금"/>
      <sheetName val="부하(도서)"/>
      <sheetName val="E.P.T수량산출서"/>
      <sheetName val="타공종이기"/>
      <sheetName val="????"/>
      <sheetName val="Process"/>
      <sheetName val="C1ㅇ"/>
      <sheetName val="DG-LAP6"/>
      <sheetName val="工완성공사율"/>
      <sheetName val="설산1.나"/>
      <sheetName val="본사S"/>
      <sheetName val="96작생능"/>
      <sheetName val="접속도로1"/>
      <sheetName val="견적정보"/>
      <sheetName val="토공(완충)"/>
      <sheetName val="가로등제어반 설치공사(수량)"/>
      <sheetName val="발신정보"/>
      <sheetName val="단가표 "/>
      <sheetName val="K"/>
      <sheetName val="내역서비교"/>
      <sheetName val="기성집계"/>
      <sheetName val="견"/>
      <sheetName val="설계서(설치)"/>
      <sheetName val="Picture"/>
      <sheetName val="직원동원SCH"/>
      <sheetName val="전압강하계산"/>
      <sheetName val="양식"/>
      <sheetName val="TYPE-1"/>
      <sheetName val="ROOF(ALKALI)"/>
      <sheetName val="정산입력"/>
      <sheetName val="계산근거"/>
      <sheetName val="내역(2000년)"/>
      <sheetName val="Dae_Jiju"/>
      <sheetName val="Sikje_ingun"/>
      <sheetName val="TREE_D"/>
      <sheetName val="원데이타"/>
      <sheetName val="DA"/>
      <sheetName val="22-2M단"/>
      <sheetName val="22-1소단"/>
      <sheetName val="CATV"/>
      <sheetName val="조명률표"/>
      <sheetName val="설계자료"/>
      <sheetName val="아산추가1220"/>
      <sheetName val="교량명원본"/>
      <sheetName val="BOX제원원본"/>
      <sheetName val="표지판현황"/>
      <sheetName val="회사99"/>
      <sheetName val="노원열병합__건축공사기성내역서"/>
      <sheetName val="철근정산"/>
      <sheetName val="호안공"/>
      <sheetName val="TYPE-B 평균H"/>
      <sheetName val="실행품의서"/>
      <sheetName val="OZ049E"/>
      <sheetName val="토공및부대2차"/>
      <sheetName val="단위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물량산출_LP-1"/>
      <sheetName val="물량산출_LP-2"/>
      <sheetName val="물량산출_LP-3"/>
      <sheetName val="물량산출_LP-4"/>
      <sheetName val="LXLIST1"/>
      <sheetName val="와동25-3(변경)"/>
      <sheetName val="96수출"/>
      <sheetName val="내역(정지)"/>
      <sheetName val="L형측구단위수량"/>
      <sheetName val="L형측구연장조서"/>
      <sheetName val="도로경계블럭단위수량"/>
      <sheetName val="도로경계블럭단위토공"/>
      <sheetName val="단가산출집계"/>
      <sheetName val="주사무실종합"/>
      <sheetName val="SRC-B3U2"/>
      <sheetName val="하중계산"/>
      <sheetName val="비대칭계수"/>
      <sheetName val="전동기 SPEC"/>
      <sheetName val="일반맨홀수량집계(A-7 LINE)"/>
      <sheetName val="I_설계조건"/>
      <sheetName val="변경실행(2차)_"/>
      <sheetName val="토공계산서(부체도로)"/>
      <sheetName val="토공산출(주차장)"/>
      <sheetName val="현장관리"/>
      <sheetName val="매입"/>
      <sheetName val="토공산출 (아파트)"/>
      <sheetName val="운용방안"/>
      <sheetName val="월선수금"/>
      <sheetName val="8. 내진해석"/>
      <sheetName val="LEVEL0~4"/>
      <sheetName val="__Isyou_c_PJT_2000_R_6_____Fi_2"/>
      <sheetName val="LEGEND"/>
      <sheetName val="PROJECT COST ESTIMATE (cont)"/>
      <sheetName val="할증 "/>
      <sheetName val="일위대가(원본)"/>
      <sheetName val="집행(2-1)"/>
      <sheetName val="LG제품"/>
      <sheetName val="환율"/>
      <sheetName val="횡배위치"/>
      <sheetName val="조명율"/>
      <sheetName val="Cost_bd-&quot;A&quot;"/>
      <sheetName val="TRE_TABLE"/>
      <sheetName val="사용자정의"/>
      <sheetName val="제품표준규격"/>
      <sheetName val="환율-LIBOR"/>
      <sheetName val="견적시담(송포2공구)"/>
      <sheetName val="출근부"/>
      <sheetName val="견적내역서"/>
      <sheetName val="견적접수"/>
      <sheetName val="오산갈곳"/>
      <sheetName val="#230,#235"/>
      <sheetName val="5공철탑검토표"/>
      <sheetName val="4공철탑검토"/>
      <sheetName val="설계내역(2001)"/>
      <sheetName val="5.정산서"/>
      <sheetName val="아파트 "/>
      <sheetName val="잡비"/>
      <sheetName val="전기일위목록"/>
      <sheetName val="SE-611"/>
      <sheetName val="1을"/>
      <sheetName val="장비당단가 (1)"/>
      <sheetName val="선로정수계산"/>
      <sheetName val="관세,통관수수료,운반비"/>
      <sheetName val="동원(3)"/>
      <sheetName val="경영혁신본부"/>
      <sheetName val="nomi "/>
      <sheetName val="현장"/>
      <sheetName val="3-1.CB"/>
      <sheetName val="MCC제원"/>
      <sheetName val="SUM (INQNO."/>
      <sheetName val="99.6"/>
      <sheetName val="자료(통합)"/>
      <sheetName val="대상공사(조달청)"/>
      <sheetName val="가시설단위수량"/>
      <sheetName val="토목변경"/>
      <sheetName val="집수정단"/>
      <sheetName val="총계"/>
      <sheetName val="FD"/>
      <sheetName val="99관저"/>
      <sheetName val="FB25JN"/>
      <sheetName val="NAI"/>
      <sheetName val="관람석제출"/>
      <sheetName val="노무"/>
      <sheetName val="시설C"/>
      <sheetName val="사진"/>
      <sheetName val="조직표"/>
      <sheetName val="2.내역서"/>
      <sheetName val="BOX 본체"/>
      <sheetName val="6.교좌면보강"/>
      <sheetName val="수로집계"/>
      <sheetName val="1차증가원가계산"/>
      <sheetName val="STORAGE"/>
      <sheetName val="TYPE-U800"/>
      <sheetName val="구동"/>
      <sheetName val="안정검토(온1)"/>
      <sheetName val="TOTAL인원"/>
      <sheetName val="Design Q'ty"/>
      <sheetName val="설계내"/>
      <sheetName val="조도계산(가로등NEW)"/>
      <sheetName val="L형옹벽측구"/>
      <sheetName val="MFAB"/>
      <sheetName val="MFRT"/>
      <sheetName val="MPKG"/>
      <sheetName val="MPRD"/>
      <sheetName val="간접경상비"/>
      <sheetName val="전기설계변경"/>
      <sheetName val="참조(2)"/>
      <sheetName val="BR.1(원)"/>
      <sheetName val="농로수량집계"/>
      <sheetName val="농로토공집계"/>
      <sheetName val="예산서(6)"/>
      <sheetName val="COMPRESSOR"/>
      <sheetName val="WIND-EQ"/>
      <sheetName val="견적업체"/>
      <sheetName val="AS복구"/>
      <sheetName val="중기터파기"/>
      <sheetName val="중기상차"/>
      <sheetName val="수문일1"/>
      <sheetName val="02 SLAB"/>
      <sheetName val="05 BOX"/>
      <sheetName val="---FAB#1업무일지---"/>
      <sheetName val="빙축열"/>
      <sheetName val="화재 탐지 설비"/>
      <sheetName val="영업소실적"/>
      <sheetName val="06_공정표"/>
      <sheetName val="D-3503"/>
      <sheetName val="물량산출근거"/>
      <sheetName val="FACTOR"/>
      <sheetName val="GRDBS"/>
      <sheetName val="EQT-ESTN"/>
      <sheetName val="전기품산출"/>
      <sheetName val="방음벽 기초 일반수량"/>
      <sheetName val="G.R300경비"/>
      <sheetName val="K1자재(3차등)"/>
      <sheetName val="____"/>
      <sheetName val="card1"/>
      <sheetName val="분석가정"/>
      <sheetName val="ATS단가"/>
      <sheetName val=" 내역"/>
      <sheetName val="순환펌프"/>
      <sheetName val="저수조"/>
      <sheetName val="급,배기팬"/>
      <sheetName val="급탕순환펌프"/>
      <sheetName val="적정심사"/>
      <sheetName val="4b Consolidated PL"/>
      <sheetName val="Proposal"/>
      <sheetName val="변수2"/>
      <sheetName val="저항"/>
      <sheetName val="Oper Amount"/>
      <sheetName val="DATA(BAC)"/>
      <sheetName val="주형지지보"/>
      <sheetName val="Data&amp;Result"/>
      <sheetName val="현황CODE"/>
      <sheetName val="손익현황"/>
      <sheetName val="PLAN_FEB97"/>
      <sheetName val="LAB"/>
      <sheetName val="노원열병합__건축공사기성내역서1"/>
      <sheetName val="전차선로_물량표1"/>
      <sheetName val="배수공_주요자재_집계표1"/>
      <sheetName val="조도계산서_(도서)"/>
      <sheetName val="입고장부_(4)"/>
      <sheetName val="IMP_(REACTOR)"/>
      <sheetName val="7_1유효폭"/>
      <sheetName val="5__차단기_용량계산"/>
      <sheetName val="도담구내_개소별_명세"/>
      <sheetName val="가로등제어반_설치공사(수량)"/>
      <sheetName val="E_P_T수량산출서"/>
      <sheetName val="단가표_"/>
      <sheetName val="3-1_CB"/>
      <sheetName val="설산1_나"/>
      <sheetName val="2F_회의실견적(5_14_일대)"/>
      <sheetName val="CHITIET_VL-NC-TT_-1p"/>
      <sheetName val="2월가격표-ESG-1월"/>
      <sheetName val="SPEC"/>
      <sheetName val="가설경비"/>
      <sheetName val="여흥"/>
      <sheetName val="Sheet16 (2)"/>
      <sheetName val="일반수량총괄"/>
      <sheetName val="통신부문노무임"/>
      <sheetName val="5. 설계명세서"/>
      <sheetName val="SELTDATA"/>
      <sheetName val="구리토평1전기"/>
      <sheetName val="지표"/>
      <sheetName val="교량하부공"/>
      <sheetName val="21301동"/>
      <sheetName val="공종별 집계"/>
      <sheetName val="Macro(전동기)"/>
      <sheetName val="횡배수관단위수량"/>
      <sheetName val="L형옹벽(key)"/>
      <sheetName val="가시설(TYPE-A)"/>
      <sheetName val="샘플표지"/>
      <sheetName val="총공사집계"/>
      <sheetName val="대가집계(1)"/>
      <sheetName val="대가집계"/>
      <sheetName val="집계(1)"/>
      <sheetName val="단가산출(1)"/>
      <sheetName val="물가"/>
      <sheetName val="대가표"/>
      <sheetName val="대가"/>
      <sheetName val="사토정산현황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부대대비"/>
      <sheetName val="냉연집계"/>
      <sheetName val="2011년"/>
      <sheetName val="내역서(총)"/>
      <sheetName val="예산M12A"/>
      <sheetName val="BOQ건축"/>
      <sheetName val="beam"/>
      <sheetName val="APT내역"/>
      <sheetName val="감가상각"/>
      <sheetName val="CI_GL Mapping"/>
      <sheetName val="3본사"/>
      <sheetName val="운영 비용(Infra)-원가"/>
      <sheetName val="금액집계"/>
      <sheetName val="평형공사비"/>
      <sheetName val="NEWDRAW"/>
      <sheetName val="영업.일"/>
      <sheetName val="매부산출"/>
      <sheetName val="현관"/>
      <sheetName val="WORKSHOP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coll#"/>
      <sheetName val="CC Down load 0716"/>
      <sheetName val="경상비내역"/>
      <sheetName val="총요약서"/>
      <sheetName val="저"/>
      <sheetName val="일반관리비"/>
      <sheetName val="B"/>
      <sheetName val="1월"/>
      <sheetName val="사토(발파)_(2)"/>
      <sheetName val="10월철근공_"/>
      <sheetName val="9월목공_"/>
      <sheetName val="10월목공_"/>
      <sheetName val="공사별_사정분석표-ㅌ"/>
      <sheetName val="Project_Brief"/>
      <sheetName val="CI_GL_Mapping"/>
      <sheetName val="운영_비용(Infra)-원가"/>
      <sheetName val="최초침전지집계표"/>
      <sheetName val="Macro1 (2)"/>
      <sheetName val="건축원가계산서"/>
      <sheetName val="중간부"/>
      <sheetName val="우배수"/>
      <sheetName val="Elec LG"/>
      <sheetName val="TOYO"/>
      <sheetName val="D_MUC"/>
      <sheetName val="Cst Pkg-Eden"/>
      <sheetName val="교대"/>
      <sheetName val="3_공통공사_x0000_庘"/>
      <sheetName val="사업량총괄"/>
      <sheetName val="공사설계서"/>
      <sheetName val="★도급내역"/>
      <sheetName val="unitx_x0000__x0000__x0000_"/>
      <sheetName val="하도급Ć_x0000__x0000_"/>
      <sheetName val="사기성 (2)"/>
      <sheetName val=" 갑  지 "/>
      <sheetName val="keyword"/>
      <sheetName val="건설기술표준원"/>
      <sheetName val="5.2코핑"/>
      <sheetName val="3국민주택채권_부동산등기"/>
      <sheetName val="보고"/>
      <sheetName val="01후반노무비"/>
      <sheetName val="FORM-0"/>
      <sheetName val="BM"/>
      <sheetName val="Bldg Brkdown"/>
      <sheetName val="3BL공동구_수량3"/>
      <sheetName val="준검_내역서2"/>
      <sheetName val="3_공통공사대비2"/>
      <sheetName val="방배동내역_(총괄)2"/>
      <sheetName val="9_정착구_보강2"/>
      <sheetName val="Sheet1_(2)2"/>
      <sheetName val="배관배선_단가조사2"/>
      <sheetName val="전선_및_전선관2"/>
      <sheetName val="6PILE__(돌출)2"/>
      <sheetName val="상_부2"/>
      <sheetName val="환경기계공정표_(3)2"/>
      <sheetName val="1차_내역서2"/>
      <sheetName val="배수공_시멘트_및_골재량_산출2"/>
      <sheetName val="96보완계획7_122"/>
      <sheetName val="청_구2"/>
      <sheetName val="단가_및_재료비2"/>
      <sheetName val="사__업__비__수__지__예__산__서2"/>
      <sheetName val="단가_(2)2"/>
      <sheetName val="8_PILE__(돌출)2"/>
      <sheetName val="DATA_입력란2"/>
      <sheetName val="1__설계조건_2_단면가정_3__하중계산2"/>
      <sheetName val="내역서_(2)1"/>
      <sheetName val="Customer_Databas2"/>
      <sheetName val="1_설계조건2"/>
      <sheetName val="Sheet2_(2)2"/>
      <sheetName val="단양_00_아파트-세부내역1"/>
      <sheetName val="BSD_(2)2"/>
      <sheetName val="1_수인터널2"/>
      <sheetName val="PROJECT_BRIEF(EX_NEW)2"/>
      <sheetName val="Site_Expenses2"/>
      <sheetName val="내역서1999_8최종2"/>
      <sheetName val="11_1_단면hwp1"/>
      <sheetName val="옹벽공_수량집계표2"/>
      <sheetName val="7_PILE__(돌출)2"/>
      <sheetName val="A-8_PD(도로중앙)2"/>
      <sheetName val="공사비_증감_내역서2"/>
      <sheetName val="Ⅴ-2_공종별내역1"/>
      <sheetName val="토공(우물통,기타)_1"/>
      <sheetName val="표지_(2)1"/>
      <sheetName val="06_일위대가목록1"/>
      <sheetName val="4_내진설계1"/>
      <sheetName val="_ｹ-ﾌﾞﾙ1"/>
      <sheetName val="노임단가_(2)1"/>
      <sheetName val="단면_(2)1"/>
      <sheetName val="플랜트_설치1"/>
      <sheetName val="지구_리스트1"/>
      <sheetName val="1000_DB구축_부표1"/>
      <sheetName val="효성CB_1P기초1"/>
      <sheetName val="하도급_검토1"/>
      <sheetName val="3_하중계산1"/>
      <sheetName val="_상부공통집계(총괄)1"/>
      <sheetName val="1_설계기준2"/>
      <sheetName val="1_CB2"/>
      <sheetName val="Flaer_Area2"/>
      <sheetName val="건축내역서_(경제상무실)2"/>
      <sheetName val="설내역서_2"/>
      <sheetName val="단_box1"/>
      <sheetName val="4_2_1_마루높이_검토1"/>
      <sheetName val="2-1__경관조명_내역총괄표1"/>
      <sheetName val="중강당_내역1"/>
      <sheetName val="1_우편집중내역서1"/>
      <sheetName val="전_기1"/>
      <sheetName val="총_원가계산1"/>
      <sheetName val="돌담교_상부수량2"/>
      <sheetName val="지장물_철거_물량_산출서1"/>
      <sheetName val="HRSG_SMALL072201"/>
      <sheetName val="인건비_1"/>
      <sheetName val="8_석축단위(H=1_5M)1"/>
      <sheetName val="단가산출서_(2)"/>
      <sheetName val="3_하중산정4_지지력1"/>
      <sheetName val="아파트_내역1"/>
      <sheetName val="노임_및_중기단가1"/>
      <sheetName val="내역서_2"/>
      <sheetName val="내역서_제출1"/>
      <sheetName val="설명서_1"/>
      <sheetName val="2_대외공문1"/>
      <sheetName val="1_RAMP-A"/>
      <sheetName val="별표_1"/>
      <sheetName val="2_관대집계표"/>
      <sheetName val="S_중기사용료"/>
      <sheetName val="형식_-_1-2-3"/>
      <sheetName val="4_공통갑지"/>
      <sheetName val="ESC_(공정표기준)"/>
      <sheetName val="중기조종사_단위단가"/>
      <sheetName val="역T형옹벽(3_0)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STEEL_BOX_단면설계(SEC_8)"/>
      <sheetName val="신규_수주분(사용자_정의)1"/>
      <sheetName val="plan&amp;section_of_foundation2"/>
      <sheetName val="pile_bearing_capa_&amp;_arrenge1"/>
      <sheetName val="design_load2"/>
      <sheetName val="working_load_at_the_btm_ft_2"/>
      <sheetName val="stability_check2"/>
      <sheetName val="design_criteria2"/>
      <sheetName val="COMPARISON_TABLE1"/>
      <sheetName val="crude_SLAB_RE-bar1"/>
      <sheetName val="CRUDE_RE-bar1"/>
      <sheetName val="2_입력sheet1"/>
      <sheetName val="(3_품질관리_시험_총괄표)1"/>
      <sheetName val="2_가정단면1"/>
      <sheetName val="Pier_31"/>
      <sheetName val="수량산출서_갑지1"/>
      <sheetName val="1062-X방향_1"/>
      <sheetName val="표__지1"/>
      <sheetName val="BOX(1_5X1_5)1"/>
      <sheetName val="1_2_1_마루높이결정1"/>
      <sheetName val="단면__2_1"/>
      <sheetName val="Dike_for_49T03_&amp;_49T041"/>
      <sheetName val="Dike_for_49T02,_05~07,_19_(1)1"/>
      <sheetName val="_냉각수펌프1"/>
      <sheetName val="ENE-CAL_11"/>
      <sheetName val="ITB_COST1"/>
      <sheetName val="2011_(4)1"/>
      <sheetName val="설계기준_및_하중계산1"/>
      <sheetName val="11_자재단가1"/>
      <sheetName val="PAD_TR보호대기초1"/>
      <sheetName val="각사별공사비분개_1"/>
      <sheetName val="역T형(H=6_0)_(2)1"/>
      <sheetName val="2_토목공사1"/>
      <sheetName val="AS포장복구_1"/>
      <sheetName val="개별직종노임단가(2003_9)1"/>
      <sheetName val="3련_BOX1"/>
      <sheetName val="내역-_CCTV1"/>
      <sheetName val="EQUIP_LIST1"/>
      <sheetName val="실행내역(10_13)1"/>
      <sheetName val="기존건물_깨기원단위1"/>
      <sheetName val="철근량_산정1"/>
      <sheetName val="노_표-조1"/>
      <sheetName val="슬래브_-연속(3경간)1"/>
      <sheetName val="4_2유효폭의_계산1"/>
      <sheetName val="참여현황_(직원)1"/>
      <sheetName val="유효폭의_계산"/>
      <sheetName val="기초입력_DATA"/>
      <sheetName val="2000_05"/>
      <sheetName val="99노임단"/>
      <sheetName val="CABLE_SIZE-1"/>
      <sheetName val="1__총괄_집계표"/>
      <sheetName val="본선_토공_분배표"/>
      <sheetName val="Requirement(Work_Crew)"/>
      <sheetName val="나_설계조건"/>
      <sheetName val="5_장비(안)"/>
      <sheetName val="2_건축"/>
      <sheetName val="3_2주형지지보"/>
      <sheetName val="C_배수관공"/>
      <sheetName val="1_취수장"/>
      <sheetName val="실행내역서_"/>
      <sheetName val="작업_반복"/>
      <sheetName val="2_단면ﾈȋ"/>
      <sheetName val="입력그림"/>
      <sheetName val="단가결정"/>
      <sheetName val="Ⅶ-2.현장경비산출"/>
      <sheetName val="그레이더"/>
      <sheetName val="일H35Y4"/>
      <sheetName val="노䀜"/>
      <sheetName val="노飔"/>
      <sheetName val="노뛰"/>
      <sheetName val="___________hb___1_____________2"/>
      <sheetName val="1호인버트수량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BOX복구단위수량"/>
      <sheetName val="배수공_시멘트_및_골재량__x0000_辴"/>
      <sheetName val="부대공수량산출"/>
      <sheetName val="기본자료"/>
      <sheetName val="매원개착터널총괄"/>
      <sheetName val="공정분류"/>
      <sheetName val="상부집계표"/>
      <sheetName val="관급"/>
      <sheetName val="초기화면1"/>
      <sheetName val="archi(본사)"/>
      <sheetName val="유별자산배수"/>
      <sheetName val="2.2.2입적표"/>
      <sheetName val="SR97-1"/>
      <sheetName val="내역서(폐기물) "/>
      <sheetName val="하부철근수량"/>
      <sheetName val="물건조서"/>
      <sheetName val="도로경계ꆾ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 refreshError="1"/>
      <sheetData sheetId="1546" refreshError="1"/>
      <sheetData sheetId="1547" refreshError="1"/>
      <sheetData sheetId="1548" refreshError="1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/>
      <sheetData sheetId="1748"/>
      <sheetData sheetId="1749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/>
      <sheetData sheetId="2011"/>
      <sheetData sheetId="2012"/>
      <sheetData sheetId="2013"/>
      <sheetData sheetId="2014"/>
      <sheetData sheetId="2015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/>
      <sheetData sheetId="2247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DATE"/>
      <sheetName val="원형1호맨홀토공수량"/>
      <sheetName val="한강운반비"/>
      <sheetName val="내역서"/>
      <sheetName val="신우"/>
      <sheetName val="단양 00 아파트-세부내역"/>
      <sheetName val="서문"/>
      <sheetName val="대치판정"/>
      <sheetName val="배관배선 단가조사"/>
      <sheetName val="일위대가"/>
      <sheetName val="일위대가집계"/>
      <sheetName val="일위대가(1)"/>
      <sheetName val="Macro1"/>
      <sheetName val="내역"/>
      <sheetName val="bid"/>
      <sheetName val="요율"/>
      <sheetName val="원가계산서"/>
      <sheetName val="공사개요"/>
      <sheetName val="일반부표"/>
      <sheetName val="일반수량"/>
      <sheetName val="일위_파일"/>
      <sheetName val="간접"/>
      <sheetName val="노임"/>
      <sheetName val="원가서"/>
      <sheetName val="내역서적용"/>
      <sheetName val="N賃率-職"/>
      <sheetName val="매입세율"/>
      <sheetName val="개소별수량산출"/>
      <sheetName val="9GNG운반"/>
      <sheetName val="wall"/>
      <sheetName val="코드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</row>
        <row r="33">
          <cell r="E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</row>
        <row r="61">
          <cell r="E61" t="str">
            <v>다.기계설비공사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</row>
        <row r="91">
          <cell r="D91" t="str">
            <v xml:space="preserve">  3.경   비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</row>
        <row r="94">
          <cell r="E94" t="str">
            <v>(3) 고용보험료</v>
          </cell>
          <cell r="K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자재집계"/>
      <sheetName val="총자재집계표"/>
      <sheetName val="자재집계"/>
      <sheetName val="자재집계표"/>
      <sheetName val="관로공표지"/>
      <sheetName val="관공집계표"/>
      <sheetName val="오수관공"/>
      <sheetName val="주택오수관"/>
      <sheetName val="주택오수관 (본선)"/>
      <sheetName val="주택오수관 (지선)"/>
      <sheetName val="상수도공"/>
      <sheetName val="주택상수관 (본선)"/>
      <sheetName val="주택상수관 (지선)"/>
      <sheetName val="토공 및 포장공"/>
      <sheetName val="토공및포장수량집계표"/>
      <sheetName val="본선포장수량산출서"/>
      <sheetName val="지선포장수량산출서"/>
      <sheetName val="토공량집계"/>
      <sheetName val="본선토공량산출"/>
      <sheetName val="지선토공량산출"/>
      <sheetName val="구조물공"/>
      <sheetName val="구조물수량집계표"/>
      <sheetName val="1-1호맨홀수량집계표"/>
      <sheetName val="1-1호맨홀수량산출서(본선)"/>
      <sheetName val="1-1호맨홀수량산출서(지선)"/>
      <sheetName val="공종별자재집계표"/>
      <sheetName val="골재집계표"/>
      <sheetName val="토공계획서"/>
      <sheetName val="토공계획서 (2)"/>
      <sheetName val="토공유동표"/>
      <sheetName val="일반토공집계표"/>
      <sheetName val="암거자재집계표"/>
      <sheetName val="철근조서"/>
      <sheetName val="암거기초수량"/>
      <sheetName val="암거조서"/>
      <sheetName val="암거날개벽기초수량"/>
      <sheetName val="구조물깨기"/>
      <sheetName val="배수공수량집계표 "/>
      <sheetName val="종배수공자재집계표"/>
      <sheetName val="종배수관기초수량 "/>
      <sheetName val="종배수관연장집계"/>
      <sheetName val="종배수관맨홀"/>
      <sheetName val="맨홀조서"/>
      <sheetName val="횡배수공자재집계표"/>
      <sheetName val="횡배수관기초수량"/>
      <sheetName val="횡배수관연장집계"/>
      <sheetName val="날개벽기초수량"/>
      <sheetName val="배수관날개벽"/>
      <sheetName val="일반관부설"/>
      <sheetName val="포장수량산출서"/>
      <sheetName val="포장토적조서"/>
      <sheetName val="설계기준 및 하중계산"/>
      <sheetName val="횡배수조서"/>
      <sheetName val="평선안길"/>
      <sheetName val="연장및면적(좌측)"/>
      <sheetName val="원가"/>
      <sheetName val="덕전리"/>
      <sheetName val="일위"/>
      <sheetName val="기계경비"/>
      <sheetName val="날개벽수량표"/>
      <sheetName val="각형맨홀"/>
      <sheetName val="일반수량"/>
      <sheetName val="guard(mac)"/>
      <sheetName val="기초자료"/>
      <sheetName val="배수관공"/>
      <sheetName val="공내역"/>
      <sheetName val="초기화면"/>
      <sheetName val="교각1"/>
      <sheetName val="000000"/>
      <sheetName val="일위대가(1)"/>
      <sheetName val="날개벽"/>
      <sheetName val="슬래브(유곡)"/>
      <sheetName val="산출내역서집계표"/>
      <sheetName val="자재비"/>
      <sheetName val="원가서"/>
      <sheetName val="수량산출"/>
      <sheetName val="산출근거"/>
      <sheetName val="동해title"/>
      <sheetName val="우수공"/>
      <sheetName val="사  업  비  수  지  예  산  서"/>
      <sheetName val="사다리"/>
      <sheetName val="토공1차"/>
      <sheetName val="DATE"/>
      <sheetName val="98NS-N"/>
      <sheetName val="COPING"/>
      <sheetName val="코드표"/>
      <sheetName val="기존포장깨기"/>
      <sheetName val="석축헐기"/>
      <sheetName val="암거단위"/>
      <sheetName val="내역서단가산출용"/>
      <sheetName val="암거"/>
      <sheetName val="조명시설"/>
      <sheetName val="집계표"/>
      <sheetName val="위치"/>
      <sheetName val="원형1호맨홀토공수량"/>
      <sheetName val="골막이(야매)"/>
      <sheetName val="대창(장성)"/>
      <sheetName val="9GNG운반"/>
      <sheetName val="98수문일위"/>
      <sheetName val="터파기및재료"/>
      <sheetName val="출력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관로공표지"/>
      <sheetName val="000000"/>
      <sheetName val="전기단가조사서"/>
      <sheetName val="단가"/>
      <sheetName val="기초자료"/>
      <sheetName val=""/>
      <sheetName val="내역서적용수량 (지방도893)"/>
      <sheetName val="수량산출"/>
      <sheetName val="토공1차"/>
      <sheetName val="덕전리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여과지동"/>
      <sheetName val="기초자료"/>
      <sheetName val="자재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자재단가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한강운반비"/>
      <sheetName val="중기사용료"/>
      <sheetName val="전기단가조사서"/>
      <sheetName val="청천내"/>
      <sheetName val="신우"/>
      <sheetName val="개요"/>
      <sheetName val="선급금신청서"/>
      <sheetName val="내역서단가산출용"/>
      <sheetName val="자재단가"/>
      <sheetName val="N賃率-職"/>
      <sheetName val="제품별"/>
      <sheetName val="일위대가"/>
      <sheetName val="입찰견적보고서"/>
      <sheetName val="청주과학대학내역서(타견적)"/>
      <sheetName val="9GNG운반"/>
      <sheetName val="여과지동"/>
      <sheetName val="기초자료"/>
      <sheetName val="J直材4"/>
      <sheetName val="UNIT"/>
      <sheetName val="I一般比"/>
      <sheetName val="문학간접"/>
      <sheetName val="내역"/>
      <sheetName val="직재"/>
      <sheetName val="일위"/>
      <sheetName val="산출근거"/>
      <sheetName val="단가 및 재료비"/>
      <sheetName val="XL4Poppy"/>
      <sheetName val="#REF"/>
      <sheetName val="유림총괄"/>
      <sheetName val="본사인상전"/>
      <sheetName val="TNC(1안)"/>
      <sheetName val="노임단가"/>
      <sheetName val="터파기및재료"/>
      <sheetName val="데이타"/>
      <sheetName val="식재인부"/>
      <sheetName val="산출내역서집계표"/>
      <sheetName val="제36-40호표"/>
      <sheetName val="하조서"/>
      <sheetName val="Y-WORK"/>
      <sheetName val="덕전리"/>
      <sheetName val="20관리비율"/>
      <sheetName val="제조 경영"/>
      <sheetName val="차액보증"/>
      <sheetName val="기초단가"/>
      <sheetName val="원가서"/>
      <sheetName val="일위대가(가설)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열차무선 수량집계"/>
      <sheetName val="재집"/>
      <sheetName val="인건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Sheet2"/>
      <sheetName val="2"/>
      <sheetName val="요율"/>
      <sheetName val="단가"/>
      <sheetName val="역공종"/>
      <sheetName val="공통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샌딩 에폭시 도장"/>
      <sheetName val="일반문틀 설치"/>
      <sheetName val="소요자재"/>
      <sheetName val="직노"/>
      <sheetName val="00상노임"/>
      <sheetName val="96보완계획7.12"/>
      <sheetName val="ABUT수량-A1"/>
      <sheetName val="SW개발대상목록(기능점수)"/>
      <sheetName val="관로공표지"/>
      <sheetName val="AS포장복구 "/>
      <sheetName val="산출근거1"/>
      <sheetName val="공종목록표"/>
      <sheetName val="공정집계_국별"/>
      <sheetName val="단가산출"/>
      <sheetName val="감리원단가"/>
      <sheetName val="내역서적용"/>
      <sheetName val="거리계산"/>
      <sheetName val="저수조"/>
      <sheetName val="danga"/>
      <sheetName val="단"/>
      <sheetName val="샘플표지"/>
      <sheetName val="실행철강하도"/>
      <sheetName val="실행내역서 "/>
      <sheetName val="단가목록"/>
      <sheetName val="모래기초"/>
      <sheetName val="입찰안"/>
      <sheetName val="매출매입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DHEQSUPT"/>
      <sheetName val="이름정의"/>
      <sheetName val="초기화면"/>
      <sheetName val="자료입력"/>
      <sheetName val="연부97-1"/>
      <sheetName val="수자재단위당"/>
      <sheetName val="기본일위"/>
      <sheetName val="CAUDIT"/>
      <sheetName val="변경갑지"/>
      <sheetName val="증감(갑지)"/>
      <sheetName val="남양내역"/>
      <sheetName val="단가대비표(SYS)"/>
      <sheetName val="제조노임"/>
      <sheetName val="5.단가대비표"/>
      <sheetName val="설직재-1"/>
      <sheetName val="일위대가1"/>
      <sheetName val="APT"/>
      <sheetName val="배수관공"/>
      <sheetName val="조명시설"/>
      <sheetName val="단가산출서"/>
      <sheetName val="감액총괄표"/>
      <sheetName val="DATA"/>
      <sheetName val="내역서변경성원"/>
      <sheetName val="범용개발순소요비용"/>
      <sheetName val="위치"/>
      <sheetName val="노임"/>
      <sheetName val="견적정보"/>
      <sheetName val="집계표(육상)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내역서2안"/>
      <sheetName val="copy"/>
      <sheetName val="식음료"/>
      <sheetName val="#3_일위대가목록"/>
      <sheetName val="직접비내역서"/>
      <sheetName val="Sheet6"/>
      <sheetName val="VXXXXXXX"/>
      <sheetName val="대치판정"/>
      <sheetName val="인원계획-미화"/>
      <sheetName val="BID"/>
      <sheetName val="호별계약현황"/>
      <sheetName val="배관배선 단가조사"/>
      <sheetName val="일위대가집계"/>
      <sheetName val="FM3(2~6공)"/>
      <sheetName val="잔토처리"/>
      <sheetName val="복구단가"/>
      <sheetName val="지구단위계획"/>
      <sheetName val="COPING"/>
      <sheetName val="사다리"/>
      <sheetName val="코드표"/>
      <sheetName val="대창(장성)"/>
      <sheetName val="연차(일위)"/>
      <sheetName val="98수문일위"/>
      <sheetName val="업체별공사이행등급"/>
      <sheetName val="1.수인터널"/>
      <sheetName val="자단"/>
      <sheetName val="인공산출"/>
      <sheetName val="품목"/>
      <sheetName val="실행내역"/>
      <sheetName val="출력X"/>
      <sheetName val="데리네이타현황"/>
      <sheetName val="슬래브(PF)(하류)"/>
      <sheetName val="설계내역"/>
      <sheetName val="열차제어동"/>
      <sheetName val="전기성능동"/>
      <sheetName val="차량시스템인자"/>
      <sheetName val="차량부품동"/>
      <sheetName val="cp-e1"/>
      <sheetName val="부하계산서"/>
      <sheetName val="49일위"/>
      <sheetName val="요약&amp;결과"/>
      <sheetName val="입력변수"/>
      <sheetName val="1.ER유체응용"/>
      <sheetName val="4.시험장비"/>
      <sheetName val="개소별수량산출"/>
      <sheetName val="1.우편집중내역서"/>
      <sheetName val="기계경비일람"/>
      <sheetName val="06 일위대가목록"/>
      <sheetName val="도급"/>
      <sheetName val="시화점실행"/>
      <sheetName val="O＆P"/>
      <sheetName val="설계예산서"/>
      <sheetName val="연장및면적(좌측)"/>
      <sheetName val="1안"/>
      <sheetName val="플랜트 설치"/>
      <sheetName val="산출내역서"/>
      <sheetName val="판매시설"/>
      <sheetName val="일반부표"/>
      <sheetName val="정보"/>
      <sheetName val="PANEL_인원산출1"/>
      <sheetName val="타견적서_영시스템1"/>
      <sheetName val="단가대비표_(2)1"/>
      <sheetName val="제조_경영"/>
      <sheetName val="단가_및_재료비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원가_(2)"/>
      <sheetName val="열차무선_수량집계"/>
      <sheetName val="공사개요"/>
      <sheetName val="갑지(추정)"/>
      <sheetName val="도급실행(본관-주차장)"/>
      <sheetName val="콘크리트타설집계표"/>
      <sheetName val="6PILE  (돌출)"/>
      <sheetName val="96보완계획7_12"/>
      <sheetName val="샌딩_에폭시_도장"/>
      <sheetName val="일반문틀_설치"/>
      <sheetName val="AS포장복구_"/>
      <sheetName val="BJJIN"/>
      <sheetName val="FAX"/>
      <sheetName val="sw1"/>
      <sheetName val="PI"/>
      <sheetName val="기초코드"/>
      <sheetName val="2F 회의실견적(5_14 일대)"/>
      <sheetName val="시중노임단가"/>
      <sheetName val="갑지"/>
      <sheetName val="수도권센터"/>
      <sheetName val="기흥영업소"/>
      <sheetName val="사원정보"/>
      <sheetName val="편성표"/>
      <sheetName val="토공사"/>
      <sheetName val="역무용(산출)"/>
      <sheetName val="철거수량(전송)"/>
      <sheetName val="내역(2019년8월)"/>
      <sheetName val="식품체험관(시설유지보수)"/>
      <sheetName val="손익분석"/>
      <sheetName val="설계조건"/>
      <sheetName val="토목-물가"/>
      <sheetName val="설계(안)"/>
      <sheetName val="TYPE1"/>
      <sheetName val="변경내역"/>
      <sheetName val="S-ding"/>
      <sheetName val="실행내역서_"/>
      <sheetName val="5_단가대비표"/>
      <sheetName val="2_어플리케이션보정계수"/>
      <sheetName val="총괄표"/>
      <sheetName val="품셈"/>
      <sheetName val="2.건축"/>
      <sheetName val="직접비"/>
      <sheetName val="단위단가"/>
      <sheetName val="프랜트면허"/>
      <sheetName val="본실행경비"/>
      <sheetName val="목차"/>
      <sheetName val="인사자료총집계"/>
      <sheetName val="안양동교 1안"/>
      <sheetName val="매립"/>
      <sheetName val="예총"/>
      <sheetName val="평3"/>
      <sheetName val="1,2공구원가계산서"/>
      <sheetName val="2공구산출내역"/>
      <sheetName val="1공구산출내역서"/>
      <sheetName val="실행예산"/>
      <sheetName val="추가예산"/>
      <sheetName val="CONCRETE"/>
      <sheetName val="돈암사업"/>
      <sheetName val="공사기본내용입력"/>
      <sheetName val="날개벽수량표"/>
      <sheetName val="원형1호맨홀토공수량"/>
      <sheetName val="연결관조서 (토사)"/>
      <sheetName val="연결관수량 (2)"/>
      <sheetName val="연약지반 구분"/>
      <sheetName val="파이프류"/>
      <sheetName val="난간벽단위"/>
      <sheetName val="설계내역서"/>
      <sheetName val="토공(우물통,기타) "/>
      <sheetName val="공사비산출"/>
      <sheetName val="원가계산서"/>
      <sheetName val="도수로수량산출"/>
      <sheetName val="공사비집계"/>
      <sheetName val="구조물터파기수량집계"/>
      <sheetName val="측구터파기공수량집계"/>
      <sheetName val="빙장비사양"/>
      <sheetName val="배수공 시멘트 및 골재량 산출"/>
      <sheetName val="간선"/>
      <sheetName val="(C)원내역"/>
      <sheetName val="원가"/>
      <sheetName val="A-4"/>
      <sheetName val="2002공임"/>
      <sheetName val="2002자재가격"/>
      <sheetName val="경비"/>
      <sheetName val="마감LIST-1"/>
      <sheetName val="경비 (2)"/>
      <sheetName val="전신환매도율"/>
      <sheetName val="주안3차A-A"/>
      <sheetName val="단중표"/>
      <sheetName val="4차공사내역"/>
      <sheetName val="선원교상-교대A(1)"/>
      <sheetName val="잔수량(작성)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선 C.L"/>
    </sheetNames>
    <sheetDataSet>
      <sheetData sheetId="0" refreshError="1">
        <row r="3">
          <cell r="B3" t="str">
            <v>부재번호</v>
          </cell>
          <cell r="C3" t="str">
            <v>ITEM</v>
          </cell>
          <cell r="E3" t="str">
            <v xml:space="preserve"> </v>
          </cell>
          <cell r="G3" t="str">
            <v xml:space="preserve">            규                   격</v>
          </cell>
          <cell r="N3" t="str">
            <v>수량</v>
          </cell>
          <cell r="O3" t="str">
            <v>중량</v>
          </cell>
          <cell r="P3" t="str">
            <v>개당중량</v>
          </cell>
        </row>
        <row r="4">
          <cell r="B4" t="str">
            <v xml:space="preserve"> </v>
          </cell>
          <cell r="C4" t="str">
            <v xml:space="preserve"> </v>
          </cell>
          <cell r="D4" t="str">
            <v xml:space="preserve"> </v>
          </cell>
          <cell r="N4" t="str">
            <v>(EA)</v>
          </cell>
          <cell r="O4" t="str">
            <v>(KG)</v>
          </cell>
          <cell r="P4" t="str">
            <v>(KG)</v>
          </cell>
        </row>
        <row r="5">
          <cell r="B5" t="str">
            <v>1HG14A</v>
          </cell>
          <cell r="C5" t="str">
            <v>HANGER</v>
          </cell>
          <cell r="D5" t="str">
            <v>L</v>
          </cell>
          <cell r="E5">
            <v>75</v>
          </cell>
          <cell r="F5" t="str">
            <v>×</v>
          </cell>
          <cell r="G5">
            <v>75</v>
          </cell>
          <cell r="H5" t="str">
            <v>×</v>
          </cell>
          <cell r="I5">
            <v>6</v>
          </cell>
          <cell r="J5" t="str">
            <v>×</v>
          </cell>
          <cell r="L5" t="str">
            <v>×</v>
          </cell>
          <cell r="M5">
            <v>1148</v>
          </cell>
          <cell r="N5">
            <v>2</v>
          </cell>
          <cell r="O5">
            <v>165</v>
          </cell>
          <cell r="P5">
            <v>82.5</v>
          </cell>
        </row>
        <row r="6">
          <cell r="B6" t="str">
            <v>1BR14B</v>
          </cell>
          <cell r="C6" t="str">
            <v>BRACE</v>
          </cell>
          <cell r="D6" t="str">
            <v>L</v>
          </cell>
          <cell r="E6">
            <v>75</v>
          </cell>
          <cell r="F6" t="str">
            <v>×</v>
          </cell>
          <cell r="G6">
            <v>75</v>
          </cell>
          <cell r="H6" t="str">
            <v>×</v>
          </cell>
          <cell r="I6">
            <v>6</v>
          </cell>
          <cell r="J6" t="str">
            <v>×</v>
          </cell>
          <cell r="L6" t="str">
            <v>×</v>
          </cell>
          <cell r="M6">
            <v>1512</v>
          </cell>
          <cell r="N6">
            <v>2</v>
          </cell>
          <cell r="O6">
            <v>50</v>
          </cell>
          <cell r="P6">
            <v>25</v>
          </cell>
        </row>
        <row r="7">
          <cell r="B7" t="str">
            <v>1BR14C</v>
          </cell>
          <cell r="C7" t="str">
            <v>BRACE</v>
          </cell>
          <cell r="D7" t="str">
            <v>L</v>
          </cell>
          <cell r="E7">
            <v>75</v>
          </cell>
          <cell r="F7" t="str">
            <v>×</v>
          </cell>
          <cell r="G7">
            <v>75</v>
          </cell>
          <cell r="H7" t="str">
            <v>×</v>
          </cell>
          <cell r="I7">
            <v>6</v>
          </cell>
          <cell r="J7" t="str">
            <v>×</v>
          </cell>
          <cell r="L7" t="str">
            <v>×</v>
          </cell>
          <cell r="M7">
            <v>1789</v>
          </cell>
          <cell r="N7">
            <v>2</v>
          </cell>
          <cell r="O7">
            <v>68</v>
          </cell>
          <cell r="P7">
            <v>34</v>
          </cell>
        </row>
        <row r="8">
          <cell r="B8" t="str">
            <v>1BR14D</v>
          </cell>
          <cell r="C8" t="str">
            <v>BRACE</v>
          </cell>
          <cell r="D8" t="str">
            <v>L</v>
          </cell>
          <cell r="E8">
            <v>75</v>
          </cell>
          <cell r="F8" t="str">
            <v>×</v>
          </cell>
          <cell r="G8">
            <v>75</v>
          </cell>
          <cell r="H8" t="str">
            <v>×</v>
          </cell>
          <cell r="I8">
            <v>6</v>
          </cell>
          <cell r="J8" t="str">
            <v>×</v>
          </cell>
          <cell r="L8" t="str">
            <v>×</v>
          </cell>
          <cell r="M8">
            <v>1285</v>
          </cell>
          <cell r="N8">
            <v>2</v>
          </cell>
          <cell r="O8">
            <v>51</v>
          </cell>
          <cell r="P8">
            <v>25.5</v>
          </cell>
        </row>
        <row r="9">
          <cell r="B9" t="str">
            <v>1HG15A</v>
          </cell>
          <cell r="C9" t="str">
            <v>HANGER</v>
          </cell>
          <cell r="D9" t="str">
            <v>L</v>
          </cell>
          <cell r="E9">
            <v>75</v>
          </cell>
          <cell r="F9" t="str">
            <v>×</v>
          </cell>
          <cell r="G9">
            <v>75</v>
          </cell>
          <cell r="H9" t="str">
            <v>×</v>
          </cell>
          <cell r="I9">
            <v>6</v>
          </cell>
          <cell r="J9" t="str">
            <v>×</v>
          </cell>
          <cell r="L9" t="str">
            <v>×</v>
          </cell>
          <cell r="M9">
            <v>1148</v>
          </cell>
          <cell r="N9">
            <v>1</v>
          </cell>
          <cell r="O9">
            <v>70</v>
          </cell>
          <cell r="P9">
            <v>70</v>
          </cell>
        </row>
        <row r="10">
          <cell r="B10" t="str">
            <v>1ST16A</v>
          </cell>
          <cell r="C10" t="str">
            <v>STAIR</v>
          </cell>
          <cell r="D10" t="str">
            <v>ㄷ</v>
          </cell>
          <cell r="E10">
            <v>200</v>
          </cell>
          <cell r="F10" t="str">
            <v>×</v>
          </cell>
          <cell r="G10">
            <v>80</v>
          </cell>
          <cell r="H10" t="str">
            <v>×</v>
          </cell>
          <cell r="I10">
            <v>7.5</v>
          </cell>
          <cell r="J10" t="str">
            <v>×</v>
          </cell>
          <cell r="K10">
            <v>11</v>
          </cell>
          <cell r="L10" t="str">
            <v>×</v>
          </cell>
          <cell r="M10">
            <v>4729</v>
          </cell>
          <cell r="N10">
            <v>1</v>
          </cell>
          <cell r="O10">
            <v>669</v>
          </cell>
          <cell r="P10">
            <v>669</v>
          </cell>
        </row>
        <row r="11">
          <cell r="B11" t="str">
            <v>1ST17A</v>
          </cell>
          <cell r="C11" t="str">
            <v>STAIR</v>
          </cell>
          <cell r="D11" t="str">
            <v>ㄷ</v>
          </cell>
          <cell r="E11">
            <v>200</v>
          </cell>
          <cell r="F11" t="str">
            <v>×</v>
          </cell>
          <cell r="G11">
            <v>80</v>
          </cell>
          <cell r="H11" t="str">
            <v>×</v>
          </cell>
          <cell r="I11">
            <v>7.5</v>
          </cell>
          <cell r="J11" t="str">
            <v>×</v>
          </cell>
          <cell r="K11">
            <v>11</v>
          </cell>
          <cell r="L11" t="str">
            <v>×</v>
          </cell>
          <cell r="M11">
            <v>3234</v>
          </cell>
          <cell r="N11">
            <v>2</v>
          </cell>
          <cell r="O11">
            <v>186</v>
          </cell>
          <cell r="P11">
            <v>93</v>
          </cell>
        </row>
        <row r="12">
          <cell r="B12" t="str">
            <v>5C01A</v>
          </cell>
          <cell r="C12" t="str">
            <v>COLUMN</v>
          </cell>
          <cell r="D12" t="str">
            <v>H</v>
          </cell>
          <cell r="E12">
            <v>150</v>
          </cell>
          <cell r="F12" t="str">
            <v>×</v>
          </cell>
          <cell r="G12">
            <v>150</v>
          </cell>
          <cell r="H12" t="str">
            <v>×</v>
          </cell>
          <cell r="I12">
            <v>7</v>
          </cell>
          <cell r="J12" t="str">
            <v>×</v>
          </cell>
          <cell r="K12">
            <v>10</v>
          </cell>
          <cell r="L12" t="str">
            <v>×</v>
          </cell>
          <cell r="M12">
            <v>3478</v>
          </cell>
          <cell r="N12">
            <v>4</v>
          </cell>
          <cell r="O12">
            <v>643</v>
          </cell>
          <cell r="P12">
            <v>160.75</v>
          </cell>
        </row>
        <row r="13">
          <cell r="B13" t="str">
            <v>5G02A</v>
          </cell>
          <cell r="C13" t="str">
            <v>GIRDER</v>
          </cell>
          <cell r="D13" t="str">
            <v>H</v>
          </cell>
          <cell r="E13">
            <v>194</v>
          </cell>
          <cell r="F13" t="str">
            <v>×</v>
          </cell>
          <cell r="G13">
            <v>150</v>
          </cell>
          <cell r="H13" t="str">
            <v>×</v>
          </cell>
          <cell r="I13">
            <v>6</v>
          </cell>
          <cell r="J13" t="str">
            <v>×</v>
          </cell>
          <cell r="K13">
            <v>9</v>
          </cell>
          <cell r="L13" t="str">
            <v>×</v>
          </cell>
          <cell r="M13">
            <v>2001</v>
          </cell>
          <cell r="N13">
            <v>2</v>
          </cell>
          <cell r="O13">
            <v>321</v>
          </cell>
          <cell r="P13">
            <v>160.5</v>
          </cell>
        </row>
        <row r="14">
          <cell r="B14" t="str">
            <v>5G02B</v>
          </cell>
          <cell r="C14" t="str">
            <v>GIRDER</v>
          </cell>
          <cell r="D14" t="str">
            <v>H</v>
          </cell>
          <cell r="E14">
            <v>194</v>
          </cell>
          <cell r="F14" t="str">
            <v>×</v>
          </cell>
          <cell r="G14">
            <v>150</v>
          </cell>
          <cell r="H14" t="str">
            <v>×</v>
          </cell>
          <cell r="I14">
            <v>6</v>
          </cell>
          <cell r="J14" t="str">
            <v>×</v>
          </cell>
          <cell r="K14">
            <v>9</v>
          </cell>
          <cell r="L14" t="str">
            <v>×</v>
          </cell>
          <cell r="M14">
            <v>5790</v>
          </cell>
          <cell r="N14">
            <v>2</v>
          </cell>
          <cell r="O14">
            <v>411</v>
          </cell>
          <cell r="P14">
            <v>205.5</v>
          </cell>
        </row>
        <row r="15">
          <cell r="B15" t="str">
            <v>5B03A</v>
          </cell>
          <cell r="C15" t="str">
            <v>BEAM</v>
          </cell>
          <cell r="D15" t="str">
            <v>H</v>
          </cell>
          <cell r="E15">
            <v>194</v>
          </cell>
          <cell r="F15" t="str">
            <v>×</v>
          </cell>
          <cell r="G15">
            <v>150</v>
          </cell>
          <cell r="H15" t="str">
            <v>×</v>
          </cell>
          <cell r="I15">
            <v>6</v>
          </cell>
          <cell r="J15" t="str">
            <v>×</v>
          </cell>
          <cell r="K15">
            <v>9</v>
          </cell>
          <cell r="L15" t="str">
            <v>×</v>
          </cell>
          <cell r="M15">
            <v>6780</v>
          </cell>
          <cell r="N15">
            <v>1</v>
          </cell>
          <cell r="O15">
            <v>224</v>
          </cell>
          <cell r="P15">
            <v>224</v>
          </cell>
        </row>
        <row r="16">
          <cell r="B16" t="str">
            <v>5B03B</v>
          </cell>
          <cell r="C16" t="str">
            <v>BEAM</v>
          </cell>
          <cell r="D16" t="str">
            <v>ㄷ</v>
          </cell>
          <cell r="E16">
            <v>150</v>
          </cell>
          <cell r="F16" t="str">
            <v>×</v>
          </cell>
          <cell r="G16">
            <v>75</v>
          </cell>
          <cell r="H16" t="str">
            <v>×</v>
          </cell>
          <cell r="I16">
            <v>6.5</v>
          </cell>
          <cell r="J16" t="str">
            <v>×</v>
          </cell>
          <cell r="K16">
            <v>10</v>
          </cell>
          <cell r="L16" t="str">
            <v>×</v>
          </cell>
          <cell r="M16">
            <v>2593</v>
          </cell>
          <cell r="N16">
            <v>2</v>
          </cell>
          <cell r="O16">
            <v>105</v>
          </cell>
          <cell r="P16">
            <v>52.5</v>
          </cell>
        </row>
        <row r="17">
          <cell r="B17" t="str">
            <v>5RB03C</v>
          </cell>
          <cell r="C17" t="str">
            <v>BRACE</v>
          </cell>
          <cell r="D17" t="str">
            <v>L</v>
          </cell>
          <cell r="E17">
            <v>75</v>
          </cell>
          <cell r="F17" t="str">
            <v>×</v>
          </cell>
          <cell r="G17">
            <v>75</v>
          </cell>
          <cell r="H17" t="str">
            <v>×</v>
          </cell>
          <cell r="I17">
            <v>6</v>
          </cell>
          <cell r="J17" t="str">
            <v>×</v>
          </cell>
          <cell r="K17" t="str">
            <v xml:space="preserve"> </v>
          </cell>
          <cell r="L17" t="str">
            <v>×</v>
          </cell>
          <cell r="M17">
            <v>4068</v>
          </cell>
          <cell r="N17">
            <v>4</v>
          </cell>
          <cell r="O17">
            <v>111</v>
          </cell>
          <cell r="P17">
            <v>27.75</v>
          </cell>
        </row>
        <row r="18">
          <cell r="B18" t="str">
            <v>7C01A</v>
          </cell>
          <cell r="C18" t="str">
            <v>COLUMN</v>
          </cell>
          <cell r="D18" t="str">
            <v>PIPE</v>
          </cell>
          <cell r="F18" t="str">
            <v>×</v>
          </cell>
          <cell r="G18">
            <v>508</v>
          </cell>
          <cell r="H18" t="str">
            <v>×</v>
          </cell>
          <cell r="I18">
            <v>15</v>
          </cell>
          <cell r="J18" t="str">
            <v>×</v>
          </cell>
          <cell r="K18">
            <v>1</v>
          </cell>
          <cell r="L18" t="str">
            <v>×</v>
          </cell>
          <cell r="M18">
            <v>8065</v>
          </cell>
          <cell r="N18">
            <v>1</v>
          </cell>
          <cell r="O18">
            <v>2553</v>
          </cell>
          <cell r="P18">
            <v>2553</v>
          </cell>
        </row>
        <row r="19">
          <cell r="B19" t="str">
            <v>7C01B</v>
          </cell>
          <cell r="C19" t="str">
            <v>COLUMN</v>
          </cell>
          <cell r="D19" t="str">
            <v>PIPE</v>
          </cell>
          <cell r="F19" t="str">
            <v>×</v>
          </cell>
          <cell r="G19">
            <v>508</v>
          </cell>
          <cell r="H19" t="str">
            <v>×</v>
          </cell>
          <cell r="I19">
            <v>15</v>
          </cell>
          <cell r="J19" t="str">
            <v>×</v>
          </cell>
          <cell r="K19">
            <v>1</v>
          </cell>
          <cell r="L19" t="str">
            <v>×</v>
          </cell>
          <cell r="M19">
            <v>8065</v>
          </cell>
          <cell r="N19">
            <v>1</v>
          </cell>
          <cell r="O19">
            <v>2747</v>
          </cell>
          <cell r="P19">
            <v>2747</v>
          </cell>
        </row>
        <row r="20">
          <cell r="B20" t="str">
            <v>7C01AA</v>
          </cell>
          <cell r="C20" t="str">
            <v>COLUMN</v>
          </cell>
          <cell r="D20" t="str">
            <v>PIPE</v>
          </cell>
          <cell r="F20" t="str">
            <v>×</v>
          </cell>
          <cell r="G20">
            <v>508</v>
          </cell>
          <cell r="H20" t="str">
            <v>×</v>
          </cell>
          <cell r="I20">
            <v>15</v>
          </cell>
          <cell r="J20" t="str">
            <v>×</v>
          </cell>
          <cell r="K20">
            <v>1</v>
          </cell>
          <cell r="L20" t="str">
            <v>×</v>
          </cell>
          <cell r="M20">
            <v>8065</v>
          </cell>
          <cell r="N20">
            <v>1</v>
          </cell>
          <cell r="O20">
            <v>2572</v>
          </cell>
          <cell r="P20">
            <v>2572</v>
          </cell>
        </row>
        <row r="21">
          <cell r="B21" t="str">
            <v>7C01AB</v>
          </cell>
          <cell r="C21" t="str">
            <v>COLUMN</v>
          </cell>
          <cell r="D21" t="str">
            <v>PIPE</v>
          </cell>
          <cell r="F21" t="str">
            <v>×</v>
          </cell>
          <cell r="G21">
            <v>508</v>
          </cell>
          <cell r="H21" t="str">
            <v>×</v>
          </cell>
          <cell r="I21">
            <v>15</v>
          </cell>
          <cell r="J21" t="str">
            <v>×</v>
          </cell>
          <cell r="K21">
            <v>1</v>
          </cell>
          <cell r="L21" t="str">
            <v>×</v>
          </cell>
          <cell r="M21">
            <v>8065</v>
          </cell>
          <cell r="N21">
            <v>1</v>
          </cell>
          <cell r="O21">
            <v>1880</v>
          </cell>
          <cell r="P21">
            <v>1880</v>
          </cell>
        </row>
        <row r="22">
          <cell r="B22" t="str">
            <v>7C02A</v>
          </cell>
          <cell r="C22" t="str">
            <v>COLUMN</v>
          </cell>
          <cell r="D22" t="str">
            <v>PIPE</v>
          </cell>
          <cell r="F22" t="str">
            <v>×</v>
          </cell>
          <cell r="G22">
            <v>508</v>
          </cell>
          <cell r="H22" t="str">
            <v>×</v>
          </cell>
          <cell r="I22">
            <v>15</v>
          </cell>
          <cell r="J22" t="str">
            <v>×</v>
          </cell>
          <cell r="K22">
            <v>1</v>
          </cell>
          <cell r="L22" t="str">
            <v>×</v>
          </cell>
          <cell r="M22">
            <v>8065</v>
          </cell>
          <cell r="N22">
            <v>2</v>
          </cell>
          <cell r="O22">
            <v>4799</v>
          </cell>
          <cell r="P22">
            <v>2399.5</v>
          </cell>
        </row>
        <row r="23">
          <cell r="B23" t="str">
            <v>7C02B</v>
          </cell>
          <cell r="C23" t="str">
            <v>COLUMN</v>
          </cell>
          <cell r="D23" t="str">
            <v>PIPE</v>
          </cell>
          <cell r="F23" t="str">
            <v>×</v>
          </cell>
          <cell r="G23">
            <v>508</v>
          </cell>
          <cell r="H23" t="str">
            <v>×</v>
          </cell>
          <cell r="I23">
            <v>15</v>
          </cell>
          <cell r="J23" t="str">
            <v>×</v>
          </cell>
          <cell r="K23">
            <v>1</v>
          </cell>
          <cell r="L23" t="str">
            <v>×</v>
          </cell>
          <cell r="M23">
            <v>8065</v>
          </cell>
          <cell r="N23">
            <v>2</v>
          </cell>
          <cell r="O23">
            <v>4996</v>
          </cell>
          <cell r="P23">
            <v>2498</v>
          </cell>
        </row>
        <row r="24">
          <cell r="B24" t="str">
            <v>7C03A</v>
          </cell>
          <cell r="C24" t="str">
            <v>COLUMN</v>
          </cell>
          <cell r="D24" t="str">
            <v>PIPE</v>
          </cell>
          <cell r="F24" t="str">
            <v>×</v>
          </cell>
          <cell r="G24">
            <v>508</v>
          </cell>
          <cell r="H24" t="str">
            <v>×</v>
          </cell>
          <cell r="I24">
            <v>15</v>
          </cell>
          <cell r="J24" t="str">
            <v>×</v>
          </cell>
          <cell r="K24">
            <v>1</v>
          </cell>
          <cell r="L24" t="str">
            <v>×</v>
          </cell>
          <cell r="M24">
            <v>8065</v>
          </cell>
          <cell r="N24">
            <v>1</v>
          </cell>
          <cell r="O24">
            <v>2077</v>
          </cell>
          <cell r="P24">
            <v>2077</v>
          </cell>
        </row>
        <row r="25">
          <cell r="B25" t="str">
            <v>7C03B</v>
          </cell>
          <cell r="C25" t="str">
            <v>COLUMN</v>
          </cell>
          <cell r="D25" t="str">
            <v>PIPE</v>
          </cell>
          <cell r="F25" t="str">
            <v>×</v>
          </cell>
          <cell r="G25">
            <v>508</v>
          </cell>
          <cell r="H25" t="str">
            <v>×</v>
          </cell>
          <cell r="I25">
            <v>15</v>
          </cell>
          <cell r="J25" t="str">
            <v>×</v>
          </cell>
          <cell r="K25">
            <v>1</v>
          </cell>
          <cell r="L25" t="str">
            <v>×</v>
          </cell>
          <cell r="M25">
            <v>8065</v>
          </cell>
          <cell r="N25">
            <v>1</v>
          </cell>
          <cell r="O25">
            <v>2766</v>
          </cell>
          <cell r="P25">
            <v>2766</v>
          </cell>
        </row>
        <row r="26">
          <cell r="B26" t="str">
            <v>7C04A</v>
          </cell>
          <cell r="C26" t="str">
            <v>COLUMN</v>
          </cell>
          <cell r="D26" t="str">
            <v>PIPE</v>
          </cell>
          <cell r="F26" t="str">
            <v>×</v>
          </cell>
          <cell r="G26">
            <v>508</v>
          </cell>
          <cell r="H26" t="str">
            <v>×</v>
          </cell>
          <cell r="I26">
            <v>15</v>
          </cell>
          <cell r="J26" t="str">
            <v>×</v>
          </cell>
          <cell r="K26">
            <v>1</v>
          </cell>
          <cell r="L26" t="str">
            <v>×</v>
          </cell>
          <cell r="M26">
            <v>8065</v>
          </cell>
          <cell r="N26">
            <v>1</v>
          </cell>
          <cell r="O26">
            <v>2335</v>
          </cell>
          <cell r="P26">
            <v>2335</v>
          </cell>
        </row>
        <row r="27">
          <cell r="B27" t="str">
            <v>7C04B</v>
          </cell>
          <cell r="C27" t="str">
            <v>COLUMN</v>
          </cell>
          <cell r="D27" t="str">
            <v>PIPE</v>
          </cell>
          <cell r="F27" t="str">
            <v>×</v>
          </cell>
          <cell r="G27">
            <v>508</v>
          </cell>
          <cell r="H27" t="str">
            <v>×</v>
          </cell>
          <cell r="I27">
            <v>15</v>
          </cell>
          <cell r="J27" t="str">
            <v>×</v>
          </cell>
          <cell r="K27">
            <v>1</v>
          </cell>
          <cell r="L27" t="str">
            <v>×</v>
          </cell>
          <cell r="M27">
            <v>8065</v>
          </cell>
          <cell r="N27">
            <v>1</v>
          </cell>
          <cell r="O27">
            <v>2498</v>
          </cell>
          <cell r="P27">
            <v>2498</v>
          </cell>
        </row>
        <row r="28">
          <cell r="B28" t="str">
            <v>7C05A</v>
          </cell>
          <cell r="C28" t="str">
            <v>COLUMN</v>
          </cell>
          <cell r="D28" t="str">
            <v>PIPE</v>
          </cell>
          <cell r="F28" t="str">
            <v>×</v>
          </cell>
          <cell r="G28">
            <v>508</v>
          </cell>
          <cell r="H28" t="str">
            <v>×</v>
          </cell>
          <cell r="I28">
            <v>15</v>
          </cell>
          <cell r="J28" t="str">
            <v>×</v>
          </cell>
          <cell r="K28">
            <v>1</v>
          </cell>
          <cell r="L28" t="str">
            <v>×</v>
          </cell>
          <cell r="M28">
            <v>8065</v>
          </cell>
          <cell r="N28">
            <v>1</v>
          </cell>
          <cell r="O28">
            <v>1971</v>
          </cell>
          <cell r="P28">
            <v>1971</v>
          </cell>
        </row>
        <row r="29">
          <cell r="B29" t="str">
            <v>7C05B</v>
          </cell>
          <cell r="C29" t="str">
            <v>COLUMN</v>
          </cell>
          <cell r="D29" t="str">
            <v>PIPE</v>
          </cell>
          <cell r="F29" t="str">
            <v>×</v>
          </cell>
          <cell r="G29">
            <v>508</v>
          </cell>
          <cell r="H29" t="str">
            <v>×</v>
          </cell>
          <cell r="I29">
            <v>15</v>
          </cell>
          <cell r="J29" t="str">
            <v>×</v>
          </cell>
          <cell r="K29">
            <v>1</v>
          </cell>
          <cell r="L29" t="str">
            <v>×</v>
          </cell>
          <cell r="M29">
            <v>8065</v>
          </cell>
          <cell r="N29">
            <v>1</v>
          </cell>
          <cell r="O29">
            <v>1955</v>
          </cell>
          <cell r="P29">
            <v>1955</v>
          </cell>
        </row>
        <row r="30">
          <cell r="B30" t="str">
            <v>7C06A</v>
          </cell>
          <cell r="C30" t="str">
            <v>COLUMN</v>
          </cell>
          <cell r="D30" t="str">
            <v>PIPE</v>
          </cell>
          <cell r="F30" t="str">
            <v>×</v>
          </cell>
          <cell r="G30">
            <v>508</v>
          </cell>
          <cell r="H30" t="str">
            <v>×</v>
          </cell>
          <cell r="I30">
            <v>15</v>
          </cell>
          <cell r="J30" t="str">
            <v>×</v>
          </cell>
          <cell r="K30">
            <v>1</v>
          </cell>
          <cell r="L30" t="str">
            <v>×</v>
          </cell>
          <cell r="M30">
            <v>8065</v>
          </cell>
          <cell r="N30">
            <v>1</v>
          </cell>
          <cell r="O30">
            <v>2125</v>
          </cell>
          <cell r="P30">
            <v>2125</v>
          </cell>
        </row>
        <row r="31">
          <cell r="B31" t="str">
            <v>7C06B</v>
          </cell>
          <cell r="C31" t="str">
            <v>COLUMN</v>
          </cell>
          <cell r="D31" t="str">
            <v>PIPE</v>
          </cell>
          <cell r="F31" t="str">
            <v>×</v>
          </cell>
          <cell r="G31">
            <v>508</v>
          </cell>
          <cell r="H31" t="str">
            <v>×</v>
          </cell>
          <cell r="I31">
            <v>15</v>
          </cell>
          <cell r="J31" t="str">
            <v>×</v>
          </cell>
          <cell r="K31">
            <v>1</v>
          </cell>
          <cell r="L31" t="str">
            <v>×</v>
          </cell>
          <cell r="M31">
            <v>8065</v>
          </cell>
          <cell r="N31">
            <v>1</v>
          </cell>
          <cell r="O31">
            <v>2163</v>
          </cell>
          <cell r="P31">
            <v>2163</v>
          </cell>
        </row>
        <row r="32">
          <cell r="B32" t="str">
            <v>7G07A</v>
          </cell>
          <cell r="C32" t="str">
            <v>GIRDER</v>
          </cell>
          <cell r="D32" t="str">
            <v>WH</v>
          </cell>
          <cell r="E32">
            <v>750</v>
          </cell>
          <cell r="F32" t="str">
            <v>×</v>
          </cell>
          <cell r="G32">
            <v>400</v>
          </cell>
          <cell r="H32" t="str">
            <v>×</v>
          </cell>
          <cell r="I32">
            <v>15</v>
          </cell>
          <cell r="J32" t="str">
            <v>×</v>
          </cell>
          <cell r="K32" t="str">
            <v xml:space="preserve"> </v>
          </cell>
          <cell r="L32" t="str">
            <v>×</v>
          </cell>
          <cell r="M32">
            <v>5840</v>
          </cell>
          <cell r="N32">
            <v>2</v>
          </cell>
          <cell r="O32">
            <v>6910</v>
          </cell>
          <cell r="P32">
            <v>3455</v>
          </cell>
        </row>
        <row r="33">
          <cell r="B33" t="str">
            <v>7G08A</v>
          </cell>
          <cell r="C33" t="str">
            <v>GIRDER</v>
          </cell>
          <cell r="D33" t="str">
            <v>H</v>
          </cell>
          <cell r="E33">
            <v>700</v>
          </cell>
          <cell r="F33" t="str">
            <v>×</v>
          </cell>
          <cell r="G33">
            <v>300</v>
          </cell>
          <cell r="H33" t="str">
            <v>×</v>
          </cell>
          <cell r="I33">
            <v>13</v>
          </cell>
          <cell r="J33" t="str">
            <v>×</v>
          </cell>
          <cell r="K33" t="str">
            <v xml:space="preserve"> </v>
          </cell>
          <cell r="L33" t="str">
            <v>×</v>
          </cell>
          <cell r="M33">
            <v>2540</v>
          </cell>
          <cell r="N33">
            <v>2</v>
          </cell>
          <cell r="O33">
            <v>2999</v>
          </cell>
          <cell r="P33">
            <v>1499.5</v>
          </cell>
        </row>
        <row r="34">
          <cell r="B34" t="str">
            <v>7G09A</v>
          </cell>
          <cell r="C34" t="str">
            <v>GIRDER</v>
          </cell>
          <cell r="D34" t="str">
            <v>WH</v>
          </cell>
          <cell r="E34">
            <v>750</v>
          </cell>
          <cell r="F34" t="str">
            <v>×</v>
          </cell>
          <cell r="G34">
            <v>400</v>
          </cell>
          <cell r="H34" t="str">
            <v>×</v>
          </cell>
          <cell r="I34">
            <v>15</v>
          </cell>
          <cell r="J34" t="str">
            <v>×</v>
          </cell>
          <cell r="K34">
            <v>25</v>
          </cell>
          <cell r="L34" t="str">
            <v>×</v>
          </cell>
          <cell r="M34">
            <v>5840</v>
          </cell>
          <cell r="N34">
            <v>2</v>
          </cell>
          <cell r="O34">
            <v>4734</v>
          </cell>
          <cell r="P34">
            <v>2367</v>
          </cell>
        </row>
        <row r="35">
          <cell r="B35" t="str">
            <v>7G09B</v>
          </cell>
          <cell r="C35" t="str">
            <v>GIRDER</v>
          </cell>
          <cell r="D35" t="str">
            <v>WH</v>
          </cell>
          <cell r="E35">
            <v>750</v>
          </cell>
          <cell r="F35" t="str">
            <v>×</v>
          </cell>
          <cell r="G35">
            <v>400</v>
          </cell>
          <cell r="H35" t="str">
            <v>×</v>
          </cell>
          <cell r="I35">
            <v>15</v>
          </cell>
          <cell r="J35" t="str">
            <v>×</v>
          </cell>
          <cell r="K35">
            <v>25</v>
          </cell>
          <cell r="L35" t="str">
            <v>×</v>
          </cell>
          <cell r="M35">
            <v>2540</v>
          </cell>
          <cell r="N35">
            <v>1</v>
          </cell>
          <cell r="O35">
            <v>1401</v>
          </cell>
          <cell r="P35">
            <v>1401</v>
          </cell>
        </row>
        <row r="36">
          <cell r="B36" t="str">
            <v>7G09C</v>
          </cell>
          <cell r="C36" t="str">
            <v>GIRDER</v>
          </cell>
          <cell r="D36" t="str">
            <v>WH</v>
          </cell>
          <cell r="E36">
            <v>750</v>
          </cell>
          <cell r="F36" t="str">
            <v>×</v>
          </cell>
          <cell r="G36">
            <v>400</v>
          </cell>
          <cell r="H36" t="str">
            <v>×</v>
          </cell>
          <cell r="I36">
            <v>15</v>
          </cell>
          <cell r="J36" t="str">
            <v>×</v>
          </cell>
          <cell r="K36">
            <v>25</v>
          </cell>
          <cell r="L36" t="str">
            <v>×</v>
          </cell>
          <cell r="M36">
            <v>2540</v>
          </cell>
          <cell r="N36">
            <v>1</v>
          </cell>
          <cell r="O36">
            <v>1194</v>
          </cell>
          <cell r="P36">
            <v>1194</v>
          </cell>
        </row>
        <row r="37">
          <cell r="B37" t="str">
            <v>7G10A</v>
          </cell>
          <cell r="C37" t="str">
            <v>GIRDER</v>
          </cell>
          <cell r="D37" t="str">
            <v>H</v>
          </cell>
          <cell r="E37">
            <v>700</v>
          </cell>
          <cell r="F37" t="str">
            <v>×</v>
          </cell>
          <cell r="G37">
            <v>300</v>
          </cell>
          <cell r="H37" t="str">
            <v>×</v>
          </cell>
          <cell r="I37">
            <v>13</v>
          </cell>
          <cell r="J37" t="str">
            <v>×</v>
          </cell>
          <cell r="K37">
            <v>24</v>
          </cell>
          <cell r="L37" t="str">
            <v>×</v>
          </cell>
          <cell r="M37">
            <v>1890</v>
          </cell>
          <cell r="N37">
            <v>1</v>
          </cell>
          <cell r="O37">
            <v>794</v>
          </cell>
          <cell r="P37">
            <v>794</v>
          </cell>
        </row>
        <row r="38">
          <cell r="B38" t="str">
            <v>7G10B</v>
          </cell>
          <cell r="C38" t="str">
            <v>GIRDER</v>
          </cell>
          <cell r="D38" t="str">
            <v>H</v>
          </cell>
          <cell r="E38">
            <v>700</v>
          </cell>
          <cell r="F38" t="str">
            <v>×</v>
          </cell>
          <cell r="G38">
            <v>300</v>
          </cell>
          <cell r="H38" t="str">
            <v>×</v>
          </cell>
          <cell r="I38">
            <v>13</v>
          </cell>
          <cell r="J38" t="str">
            <v>×</v>
          </cell>
          <cell r="K38">
            <v>24</v>
          </cell>
          <cell r="L38" t="str">
            <v>×</v>
          </cell>
          <cell r="M38">
            <v>1890</v>
          </cell>
          <cell r="N38">
            <v>1</v>
          </cell>
          <cell r="O38">
            <v>782</v>
          </cell>
          <cell r="P38">
            <v>782</v>
          </cell>
        </row>
        <row r="39">
          <cell r="B39" t="str">
            <v>7G10C</v>
          </cell>
          <cell r="C39" t="str">
            <v>GIRDER</v>
          </cell>
          <cell r="D39" t="str">
            <v>H</v>
          </cell>
          <cell r="E39">
            <v>588</v>
          </cell>
          <cell r="F39" t="str">
            <v>×</v>
          </cell>
          <cell r="G39">
            <v>300</v>
          </cell>
          <cell r="H39" t="str">
            <v>×</v>
          </cell>
          <cell r="I39">
            <v>12</v>
          </cell>
          <cell r="J39" t="str">
            <v>×</v>
          </cell>
          <cell r="K39">
            <v>20</v>
          </cell>
          <cell r="L39" t="str">
            <v>×</v>
          </cell>
          <cell r="M39">
            <v>4993</v>
          </cell>
          <cell r="N39">
            <v>1</v>
          </cell>
          <cell r="O39">
            <v>792</v>
          </cell>
          <cell r="P39">
            <v>792</v>
          </cell>
        </row>
        <row r="40">
          <cell r="B40" t="str">
            <v>7B10D</v>
          </cell>
          <cell r="C40" t="str">
            <v>BEAM</v>
          </cell>
          <cell r="D40" t="str">
            <v>H</v>
          </cell>
          <cell r="E40">
            <v>588</v>
          </cell>
          <cell r="F40" t="str">
            <v>×</v>
          </cell>
          <cell r="G40">
            <v>300</v>
          </cell>
          <cell r="H40" t="str">
            <v>×</v>
          </cell>
          <cell r="I40">
            <v>12</v>
          </cell>
          <cell r="J40" t="str">
            <v>×</v>
          </cell>
          <cell r="K40">
            <v>20</v>
          </cell>
          <cell r="L40" t="str">
            <v>×</v>
          </cell>
          <cell r="M40">
            <v>6940</v>
          </cell>
          <cell r="N40">
            <v>1</v>
          </cell>
          <cell r="O40">
            <v>1165</v>
          </cell>
          <cell r="P40">
            <v>1165</v>
          </cell>
        </row>
        <row r="41">
          <cell r="B41" t="str">
            <v>7B11A</v>
          </cell>
          <cell r="C41" t="str">
            <v>BEAM</v>
          </cell>
          <cell r="D41" t="str">
            <v>H</v>
          </cell>
          <cell r="E41">
            <v>488</v>
          </cell>
          <cell r="F41" t="str">
            <v>×</v>
          </cell>
          <cell r="G41">
            <v>300</v>
          </cell>
          <cell r="H41" t="str">
            <v>×</v>
          </cell>
          <cell r="I41">
            <v>11</v>
          </cell>
          <cell r="J41" t="str">
            <v>×</v>
          </cell>
          <cell r="K41">
            <v>18</v>
          </cell>
          <cell r="L41" t="str">
            <v>×</v>
          </cell>
          <cell r="M41">
            <v>6940</v>
          </cell>
          <cell r="N41">
            <v>2</v>
          </cell>
          <cell r="O41">
            <v>1859</v>
          </cell>
          <cell r="P41">
            <v>929.5</v>
          </cell>
        </row>
        <row r="42">
          <cell r="B42" t="str">
            <v>7B11B</v>
          </cell>
          <cell r="C42" t="str">
            <v>BEAM</v>
          </cell>
          <cell r="D42" t="str">
            <v>H</v>
          </cell>
          <cell r="E42">
            <v>488</v>
          </cell>
          <cell r="F42" t="str">
            <v>×</v>
          </cell>
          <cell r="G42">
            <v>300</v>
          </cell>
          <cell r="H42" t="str">
            <v>×</v>
          </cell>
          <cell r="I42">
            <v>11</v>
          </cell>
          <cell r="J42" t="str">
            <v>×</v>
          </cell>
          <cell r="K42">
            <v>18</v>
          </cell>
          <cell r="L42" t="str">
            <v>×</v>
          </cell>
          <cell r="M42">
            <v>4252</v>
          </cell>
          <cell r="N42">
            <v>1</v>
          </cell>
          <cell r="O42">
            <v>614</v>
          </cell>
          <cell r="P42">
            <v>614</v>
          </cell>
        </row>
        <row r="43">
          <cell r="B43" t="str">
            <v>7B11C</v>
          </cell>
          <cell r="C43" t="str">
            <v>BEAM</v>
          </cell>
          <cell r="D43" t="str">
            <v>H</v>
          </cell>
          <cell r="E43">
            <v>488</v>
          </cell>
          <cell r="F43" t="str">
            <v>×</v>
          </cell>
          <cell r="G43">
            <v>300</v>
          </cell>
          <cell r="H43" t="str">
            <v>×</v>
          </cell>
          <cell r="I43">
            <v>11</v>
          </cell>
          <cell r="J43" t="str">
            <v>×</v>
          </cell>
          <cell r="K43">
            <v>18</v>
          </cell>
          <cell r="L43" t="str">
            <v>×</v>
          </cell>
          <cell r="M43">
            <v>2440</v>
          </cell>
          <cell r="N43">
            <v>1</v>
          </cell>
          <cell r="O43">
            <v>329</v>
          </cell>
          <cell r="P43">
            <v>329</v>
          </cell>
        </row>
        <row r="44">
          <cell r="B44" t="str">
            <v>7B11D</v>
          </cell>
          <cell r="C44" t="str">
            <v>BEAM</v>
          </cell>
          <cell r="D44" t="str">
            <v>H</v>
          </cell>
          <cell r="E44">
            <v>488</v>
          </cell>
          <cell r="F44" t="str">
            <v>×</v>
          </cell>
          <cell r="G44">
            <v>300</v>
          </cell>
          <cell r="H44" t="str">
            <v>×</v>
          </cell>
          <cell r="I44">
            <v>11</v>
          </cell>
          <cell r="J44" t="str">
            <v>×</v>
          </cell>
          <cell r="K44">
            <v>18</v>
          </cell>
          <cell r="L44" t="str">
            <v>×</v>
          </cell>
          <cell r="M44">
            <v>2140</v>
          </cell>
          <cell r="N44">
            <v>2</v>
          </cell>
          <cell r="O44">
            <v>581</v>
          </cell>
          <cell r="P44">
            <v>290.5</v>
          </cell>
        </row>
        <row r="45">
          <cell r="B45" t="str">
            <v>7B11E</v>
          </cell>
          <cell r="C45" t="str">
            <v>BEAM</v>
          </cell>
          <cell r="D45" t="str">
            <v>H</v>
          </cell>
          <cell r="E45">
            <v>488</v>
          </cell>
          <cell r="F45" t="str">
            <v>×</v>
          </cell>
          <cell r="G45">
            <v>300</v>
          </cell>
          <cell r="H45" t="str">
            <v>×</v>
          </cell>
          <cell r="I45">
            <v>11</v>
          </cell>
          <cell r="J45" t="str">
            <v>×</v>
          </cell>
          <cell r="K45">
            <v>18</v>
          </cell>
          <cell r="L45" t="str">
            <v>×</v>
          </cell>
          <cell r="M45">
            <v>2090</v>
          </cell>
          <cell r="N45">
            <v>4</v>
          </cell>
          <cell r="O45">
            <v>1137</v>
          </cell>
          <cell r="P45">
            <v>284.25</v>
          </cell>
        </row>
        <row r="46">
          <cell r="B46" t="str">
            <v>7B11F</v>
          </cell>
          <cell r="C46" t="str">
            <v>BEAM</v>
          </cell>
          <cell r="D46" t="str">
            <v>H</v>
          </cell>
          <cell r="E46">
            <v>488</v>
          </cell>
          <cell r="F46" t="str">
            <v>×</v>
          </cell>
          <cell r="G46">
            <v>300</v>
          </cell>
          <cell r="H46" t="str">
            <v>×</v>
          </cell>
          <cell r="I46">
            <v>11</v>
          </cell>
          <cell r="J46" t="str">
            <v>×</v>
          </cell>
          <cell r="K46">
            <v>18</v>
          </cell>
          <cell r="L46" t="str">
            <v>×</v>
          </cell>
          <cell r="M46">
            <v>840</v>
          </cell>
          <cell r="N46">
            <v>2</v>
          </cell>
          <cell r="O46">
            <v>249</v>
          </cell>
          <cell r="P46">
            <v>124.5</v>
          </cell>
        </row>
        <row r="47">
          <cell r="B47" t="str">
            <v>7B11G</v>
          </cell>
          <cell r="C47" t="str">
            <v>BEAM</v>
          </cell>
          <cell r="D47" t="str">
            <v>H</v>
          </cell>
          <cell r="E47">
            <v>488</v>
          </cell>
          <cell r="F47" t="str">
            <v>×</v>
          </cell>
          <cell r="G47">
            <v>300</v>
          </cell>
          <cell r="H47" t="str">
            <v>×</v>
          </cell>
          <cell r="I47">
            <v>11</v>
          </cell>
          <cell r="J47" t="str">
            <v>×</v>
          </cell>
          <cell r="K47">
            <v>18</v>
          </cell>
          <cell r="L47" t="str">
            <v>×</v>
          </cell>
          <cell r="M47">
            <v>990</v>
          </cell>
          <cell r="N47">
            <v>2</v>
          </cell>
          <cell r="O47">
            <v>287</v>
          </cell>
          <cell r="P47">
            <v>143.5</v>
          </cell>
        </row>
        <row r="48">
          <cell r="B48" t="str">
            <v>7B12A</v>
          </cell>
          <cell r="C48" t="str">
            <v>BEAM</v>
          </cell>
          <cell r="D48" t="str">
            <v>H</v>
          </cell>
          <cell r="E48">
            <v>488</v>
          </cell>
          <cell r="F48" t="str">
            <v>×</v>
          </cell>
          <cell r="G48">
            <v>300</v>
          </cell>
          <cell r="H48" t="str">
            <v>×</v>
          </cell>
          <cell r="I48">
            <v>11</v>
          </cell>
          <cell r="J48" t="str">
            <v>×</v>
          </cell>
          <cell r="K48">
            <v>18</v>
          </cell>
          <cell r="L48" t="str">
            <v>×</v>
          </cell>
          <cell r="M48">
            <v>2987</v>
          </cell>
          <cell r="N48">
            <v>2</v>
          </cell>
          <cell r="O48">
            <v>932</v>
          </cell>
          <cell r="P48">
            <v>466</v>
          </cell>
        </row>
        <row r="49">
          <cell r="B49" t="str">
            <v>7B12B</v>
          </cell>
          <cell r="C49" t="str">
            <v>BEAM</v>
          </cell>
          <cell r="D49" t="str">
            <v>H</v>
          </cell>
          <cell r="E49">
            <v>400</v>
          </cell>
          <cell r="F49" t="str">
            <v>×</v>
          </cell>
          <cell r="G49">
            <v>200</v>
          </cell>
          <cell r="H49" t="str">
            <v>×</v>
          </cell>
          <cell r="I49">
            <v>8</v>
          </cell>
          <cell r="J49" t="str">
            <v>×</v>
          </cell>
          <cell r="K49">
            <v>13</v>
          </cell>
          <cell r="L49" t="str">
            <v>×</v>
          </cell>
          <cell r="M49">
            <v>1958</v>
          </cell>
          <cell r="N49">
            <v>1</v>
          </cell>
          <cell r="O49">
            <v>143</v>
          </cell>
          <cell r="P49">
            <v>143</v>
          </cell>
        </row>
        <row r="50">
          <cell r="B50" t="str">
            <v>7B12C</v>
          </cell>
          <cell r="C50" t="str">
            <v>BEAM</v>
          </cell>
          <cell r="D50" t="str">
            <v>WH</v>
          </cell>
          <cell r="E50">
            <v>250</v>
          </cell>
          <cell r="F50" t="str">
            <v>×</v>
          </cell>
          <cell r="G50">
            <v>300</v>
          </cell>
          <cell r="H50" t="str">
            <v>×</v>
          </cell>
          <cell r="I50">
            <v>25</v>
          </cell>
          <cell r="J50" t="str">
            <v>×</v>
          </cell>
          <cell r="K50">
            <v>35</v>
          </cell>
          <cell r="L50" t="str">
            <v>×</v>
          </cell>
          <cell r="M50">
            <v>7194</v>
          </cell>
          <cell r="N50">
            <v>1</v>
          </cell>
          <cell r="O50">
            <v>1561</v>
          </cell>
          <cell r="P50">
            <v>1561</v>
          </cell>
        </row>
        <row r="51">
          <cell r="B51" t="str">
            <v>7B12D</v>
          </cell>
          <cell r="C51" t="str">
            <v>BEAM</v>
          </cell>
          <cell r="D51" t="str">
            <v>WH</v>
          </cell>
          <cell r="E51">
            <v>250</v>
          </cell>
          <cell r="F51" t="str">
            <v>×</v>
          </cell>
          <cell r="G51">
            <v>300</v>
          </cell>
          <cell r="H51" t="str">
            <v>×</v>
          </cell>
          <cell r="I51">
            <v>25</v>
          </cell>
          <cell r="J51" t="str">
            <v>×</v>
          </cell>
          <cell r="K51">
            <v>35</v>
          </cell>
          <cell r="L51" t="str">
            <v>×</v>
          </cell>
          <cell r="M51">
            <v>1768</v>
          </cell>
          <cell r="N51">
            <v>1</v>
          </cell>
          <cell r="O51">
            <v>512</v>
          </cell>
          <cell r="P51">
            <v>512</v>
          </cell>
        </row>
        <row r="52">
          <cell r="B52" t="str">
            <v>7B12E</v>
          </cell>
          <cell r="C52" t="str">
            <v>BEAM</v>
          </cell>
          <cell r="D52" t="str">
            <v>WH</v>
          </cell>
          <cell r="E52">
            <v>250</v>
          </cell>
          <cell r="F52" t="str">
            <v>×</v>
          </cell>
          <cell r="G52">
            <v>300</v>
          </cell>
          <cell r="H52" t="str">
            <v>×</v>
          </cell>
          <cell r="I52">
            <v>25</v>
          </cell>
          <cell r="J52" t="str">
            <v>×</v>
          </cell>
          <cell r="K52">
            <v>35</v>
          </cell>
          <cell r="L52" t="str">
            <v>×</v>
          </cell>
          <cell r="M52">
            <v>3655</v>
          </cell>
          <cell r="N52">
            <v>1</v>
          </cell>
          <cell r="O52">
            <v>435</v>
          </cell>
          <cell r="P52">
            <v>435</v>
          </cell>
        </row>
        <row r="53">
          <cell r="B53" t="str">
            <v>7B12F</v>
          </cell>
          <cell r="C53" t="str">
            <v>BEAM</v>
          </cell>
          <cell r="D53" t="str">
            <v>WH</v>
          </cell>
          <cell r="E53">
            <v>250</v>
          </cell>
          <cell r="F53" t="str">
            <v>×</v>
          </cell>
          <cell r="G53">
            <v>300</v>
          </cell>
          <cell r="H53" t="str">
            <v>×</v>
          </cell>
          <cell r="I53">
            <v>25</v>
          </cell>
          <cell r="J53" t="str">
            <v>×</v>
          </cell>
          <cell r="K53">
            <v>35</v>
          </cell>
          <cell r="L53" t="str">
            <v>×</v>
          </cell>
          <cell r="M53">
            <v>905</v>
          </cell>
          <cell r="N53">
            <v>2</v>
          </cell>
          <cell r="O53">
            <v>215</v>
          </cell>
          <cell r="P53">
            <v>107.5</v>
          </cell>
        </row>
        <row r="54">
          <cell r="B54" t="str">
            <v>7B12G</v>
          </cell>
          <cell r="C54" t="str">
            <v>BEAM</v>
          </cell>
          <cell r="D54" t="str">
            <v>WH</v>
          </cell>
          <cell r="E54">
            <v>250</v>
          </cell>
          <cell r="F54" t="str">
            <v>×</v>
          </cell>
          <cell r="G54">
            <v>300</v>
          </cell>
          <cell r="H54" t="str">
            <v>×</v>
          </cell>
          <cell r="I54">
            <v>25</v>
          </cell>
          <cell r="J54" t="str">
            <v>×</v>
          </cell>
          <cell r="K54">
            <v>35</v>
          </cell>
          <cell r="L54" t="str">
            <v>×</v>
          </cell>
          <cell r="M54">
            <v>930</v>
          </cell>
          <cell r="N54">
            <v>2</v>
          </cell>
          <cell r="O54">
            <v>221</v>
          </cell>
          <cell r="P54">
            <v>110.5</v>
          </cell>
        </row>
        <row r="55">
          <cell r="B55" t="str">
            <v>7SC13A</v>
          </cell>
          <cell r="C55" t="str">
            <v>S/COLUMN</v>
          </cell>
          <cell r="D55" t="str">
            <v>H</v>
          </cell>
          <cell r="E55">
            <v>294</v>
          </cell>
          <cell r="F55" t="str">
            <v>×</v>
          </cell>
          <cell r="G55">
            <v>200</v>
          </cell>
          <cell r="H55" t="str">
            <v>×</v>
          </cell>
          <cell r="I55">
            <v>8</v>
          </cell>
          <cell r="J55" t="str">
            <v>×</v>
          </cell>
          <cell r="K55">
            <v>12</v>
          </cell>
          <cell r="L55" t="str">
            <v>×</v>
          </cell>
          <cell r="M55">
            <v>9890</v>
          </cell>
          <cell r="N55">
            <v>1</v>
          </cell>
          <cell r="O55">
            <v>598</v>
          </cell>
          <cell r="P55">
            <v>598</v>
          </cell>
        </row>
        <row r="56">
          <cell r="B56" t="str">
            <v>7SC13B</v>
          </cell>
          <cell r="C56" t="str">
            <v>S/COLUMN</v>
          </cell>
          <cell r="D56" t="str">
            <v>H</v>
          </cell>
          <cell r="E56">
            <v>194</v>
          </cell>
          <cell r="F56" t="str">
            <v>×</v>
          </cell>
          <cell r="G56">
            <v>150</v>
          </cell>
          <cell r="H56" t="str">
            <v>×</v>
          </cell>
          <cell r="I56">
            <v>6</v>
          </cell>
          <cell r="J56" t="str">
            <v>×</v>
          </cell>
          <cell r="K56">
            <v>9</v>
          </cell>
          <cell r="L56" t="str">
            <v>×</v>
          </cell>
          <cell r="M56">
            <v>6100</v>
          </cell>
          <cell r="N56">
            <v>1</v>
          </cell>
          <cell r="O56">
            <v>212</v>
          </cell>
          <cell r="P56">
            <v>212</v>
          </cell>
        </row>
        <row r="57">
          <cell r="B57" t="str">
            <v>7SC13C</v>
          </cell>
          <cell r="C57" t="str">
            <v>S/COLUMN</v>
          </cell>
          <cell r="D57" t="str">
            <v>H</v>
          </cell>
          <cell r="E57">
            <v>194</v>
          </cell>
          <cell r="F57" t="str">
            <v>×</v>
          </cell>
          <cell r="G57">
            <v>150</v>
          </cell>
          <cell r="H57" t="str">
            <v>×</v>
          </cell>
          <cell r="I57">
            <v>6</v>
          </cell>
          <cell r="J57" t="str">
            <v>×</v>
          </cell>
          <cell r="K57">
            <v>9</v>
          </cell>
          <cell r="L57" t="str">
            <v>×</v>
          </cell>
          <cell r="M57">
            <v>6100</v>
          </cell>
          <cell r="N57">
            <v>2</v>
          </cell>
          <cell r="O57">
            <v>459</v>
          </cell>
          <cell r="P57">
            <v>229.5</v>
          </cell>
        </row>
        <row r="58">
          <cell r="B58" t="str">
            <v>7BR14A</v>
          </cell>
          <cell r="C58" t="str">
            <v>BRACE</v>
          </cell>
          <cell r="D58" t="str">
            <v>H</v>
          </cell>
          <cell r="E58">
            <v>588</v>
          </cell>
          <cell r="F58" t="str">
            <v>×</v>
          </cell>
          <cell r="G58">
            <v>300</v>
          </cell>
          <cell r="H58" t="str">
            <v>×</v>
          </cell>
          <cell r="I58">
            <v>12</v>
          </cell>
          <cell r="J58" t="str">
            <v>×</v>
          </cell>
          <cell r="K58">
            <v>20</v>
          </cell>
          <cell r="L58" t="str">
            <v>×</v>
          </cell>
          <cell r="M58">
            <v>7045</v>
          </cell>
          <cell r="N58">
            <v>1</v>
          </cell>
          <cell r="O58">
            <v>1867</v>
          </cell>
          <cell r="P58">
            <v>1867</v>
          </cell>
        </row>
        <row r="59">
          <cell r="B59" t="str">
            <v>7BR15A</v>
          </cell>
          <cell r="C59" t="str">
            <v>BRACE</v>
          </cell>
          <cell r="D59" t="str">
            <v>WH</v>
          </cell>
          <cell r="E59">
            <v>750</v>
          </cell>
          <cell r="F59" t="str">
            <v>×</v>
          </cell>
          <cell r="G59">
            <v>400</v>
          </cell>
          <cell r="H59" t="str">
            <v>×</v>
          </cell>
          <cell r="I59">
            <v>15</v>
          </cell>
          <cell r="J59" t="str">
            <v>×</v>
          </cell>
          <cell r="K59">
            <v>25</v>
          </cell>
          <cell r="L59" t="str">
            <v>×</v>
          </cell>
          <cell r="M59">
            <v>2090</v>
          </cell>
          <cell r="N59">
            <v>2</v>
          </cell>
          <cell r="O59">
            <v>1663</v>
          </cell>
          <cell r="P59">
            <v>831.5</v>
          </cell>
        </row>
        <row r="60">
          <cell r="B60" t="str">
            <v>7BR15B</v>
          </cell>
          <cell r="C60" t="str">
            <v>BRACE</v>
          </cell>
          <cell r="D60" t="str">
            <v>WH</v>
          </cell>
          <cell r="E60">
            <v>750</v>
          </cell>
          <cell r="F60" t="str">
            <v>×</v>
          </cell>
          <cell r="G60">
            <v>400</v>
          </cell>
          <cell r="H60" t="str">
            <v>×</v>
          </cell>
          <cell r="I60">
            <v>15</v>
          </cell>
          <cell r="J60" t="str">
            <v>×</v>
          </cell>
          <cell r="K60">
            <v>25</v>
          </cell>
          <cell r="L60" t="str">
            <v>×</v>
          </cell>
          <cell r="M60">
            <v>2890</v>
          </cell>
          <cell r="N60">
            <v>2</v>
          </cell>
          <cell r="O60">
            <v>2265</v>
          </cell>
          <cell r="P60">
            <v>1132.5</v>
          </cell>
        </row>
        <row r="61">
          <cell r="B61" t="str">
            <v>7G15C</v>
          </cell>
          <cell r="C61" t="str">
            <v>GIRDER</v>
          </cell>
          <cell r="D61" t="str">
            <v>H</v>
          </cell>
          <cell r="E61">
            <v>588</v>
          </cell>
          <cell r="F61" t="str">
            <v>×</v>
          </cell>
          <cell r="G61">
            <v>300</v>
          </cell>
          <cell r="H61" t="str">
            <v>×</v>
          </cell>
          <cell r="I61">
            <v>12</v>
          </cell>
          <cell r="J61" t="str">
            <v>×</v>
          </cell>
          <cell r="K61">
            <v>20</v>
          </cell>
          <cell r="L61" t="str">
            <v>×</v>
          </cell>
          <cell r="M61">
            <v>1243</v>
          </cell>
          <cell r="N61">
            <v>1</v>
          </cell>
          <cell r="O61">
            <v>235</v>
          </cell>
          <cell r="P61">
            <v>235</v>
          </cell>
        </row>
        <row r="62">
          <cell r="B62" t="str">
            <v>8C01A</v>
          </cell>
          <cell r="C62" t="str">
            <v>COLUMN</v>
          </cell>
          <cell r="D62" t="str">
            <v>H</v>
          </cell>
          <cell r="E62">
            <v>250</v>
          </cell>
          <cell r="F62" t="str">
            <v>×</v>
          </cell>
          <cell r="G62">
            <v>250</v>
          </cell>
          <cell r="H62" t="str">
            <v>×</v>
          </cell>
          <cell r="I62">
            <v>9</v>
          </cell>
          <cell r="J62" t="str">
            <v>×</v>
          </cell>
          <cell r="K62">
            <v>14</v>
          </cell>
          <cell r="L62" t="str">
            <v>×</v>
          </cell>
          <cell r="M62">
            <v>15850</v>
          </cell>
          <cell r="N62">
            <v>1</v>
          </cell>
          <cell r="O62">
            <v>1425</v>
          </cell>
          <cell r="P62">
            <v>1425</v>
          </cell>
        </row>
        <row r="63">
          <cell r="B63" t="str">
            <v>8C02A</v>
          </cell>
          <cell r="C63" t="str">
            <v>COLUMN</v>
          </cell>
          <cell r="D63" t="str">
            <v>H</v>
          </cell>
          <cell r="E63">
            <v>250</v>
          </cell>
          <cell r="F63" t="str">
            <v>×</v>
          </cell>
          <cell r="G63">
            <v>250</v>
          </cell>
          <cell r="H63" t="str">
            <v>×</v>
          </cell>
          <cell r="I63">
            <v>9</v>
          </cell>
          <cell r="J63" t="str">
            <v>×</v>
          </cell>
          <cell r="K63">
            <v>14</v>
          </cell>
          <cell r="L63" t="str">
            <v>×</v>
          </cell>
          <cell r="M63">
            <v>15850</v>
          </cell>
          <cell r="N63">
            <v>1</v>
          </cell>
          <cell r="O63">
            <v>1365</v>
          </cell>
          <cell r="P63">
            <v>1365</v>
          </cell>
        </row>
        <row r="64">
          <cell r="B64" t="str">
            <v>8C03ARL</v>
          </cell>
          <cell r="C64" t="str">
            <v>COLUMN</v>
          </cell>
          <cell r="D64" t="str">
            <v xml:space="preserve">PIPE </v>
          </cell>
          <cell r="E64">
            <v>264</v>
          </cell>
          <cell r="F64" t="str">
            <v>×</v>
          </cell>
          <cell r="G64">
            <v>7</v>
          </cell>
          <cell r="H64" t="str">
            <v>×</v>
          </cell>
          <cell r="I64">
            <v>15</v>
          </cell>
          <cell r="J64" t="str">
            <v>×</v>
          </cell>
          <cell r="K64">
            <v>1</v>
          </cell>
          <cell r="L64" t="str">
            <v>×</v>
          </cell>
          <cell r="M64">
            <v>8100</v>
          </cell>
          <cell r="N64">
            <v>2</v>
          </cell>
          <cell r="O64">
            <v>1966</v>
          </cell>
          <cell r="P64">
            <v>983</v>
          </cell>
        </row>
        <row r="65">
          <cell r="B65" t="str">
            <v>8C03BRL</v>
          </cell>
          <cell r="C65" t="str">
            <v>COLUMN</v>
          </cell>
          <cell r="D65" t="str">
            <v>H</v>
          </cell>
          <cell r="E65">
            <v>208</v>
          </cell>
          <cell r="F65" t="str">
            <v>×</v>
          </cell>
          <cell r="G65">
            <v>202</v>
          </cell>
          <cell r="H65" t="str">
            <v>×</v>
          </cell>
          <cell r="I65">
            <v>10</v>
          </cell>
          <cell r="J65" t="str">
            <v>×</v>
          </cell>
          <cell r="K65">
            <v>16</v>
          </cell>
          <cell r="L65" t="str">
            <v>×</v>
          </cell>
          <cell r="M65">
            <v>7730</v>
          </cell>
          <cell r="N65">
            <v>2</v>
          </cell>
          <cell r="O65">
            <v>1389</v>
          </cell>
          <cell r="P65">
            <v>694.5</v>
          </cell>
        </row>
        <row r="66">
          <cell r="B66" t="str">
            <v>8G04ARL</v>
          </cell>
          <cell r="C66" t="str">
            <v>GIRDER</v>
          </cell>
          <cell r="D66" t="str">
            <v>H</v>
          </cell>
          <cell r="E66">
            <v>400</v>
          </cell>
          <cell r="F66" t="str">
            <v>×</v>
          </cell>
          <cell r="G66">
            <v>200</v>
          </cell>
          <cell r="H66" t="str">
            <v>×</v>
          </cell>
          <cell r="I66">
            <v>8</v>
          </cell>
          <cell r="J66" t="str">
            <v>×</v>
          </cell>
          <cell r="K66">
            <v>13</v>
          </cell>
          <cell r="L66" t="str">
            <v>×</v>
          </cell>
          <cell r="M66">
            <v>7690</v>
          </cell>
          <cell r="N66">
            <v>2</v>
          </cell>
          <cell r="O66">
            <v>1160</v>
          </cell>
          <cell r="P66">
            <v>580</v>
          </cell>
        </row>
        <row r="67">
          <cell r="B67" t="str">
            <v>8G04B</v>
          </cell>
          <cell r="C67" t="str">
            <v>GIRDER</v>
          </cell>
          <cell r="D67" t="str">
            <v>H</v>
          </cell>
          <cell r="E67">
            <v>294</v>
          </cell>
          <cell r="F67" t="str">
            <v>×</v>
          </cell>
          <cell r="G67">
            <v>200</v>
          </cell>
          <cell r="H67" t="str">
            <v>×</v>
          </cell>
          <cell r="I67">
            <v>8</v>
          </cell>
          <cell r="J67" t="str">
            <v>×</v>
          </cell>
          <cell r="K67">
            <v>12</v>
          </cell>
          <cell r="L67" t="str">
            <v>×</v>
          </cell>
          <cell r="M67">
            <v>6390</v>
          </cell>
          <cell r="N67">
            <v>4</v>
          </cell>
          <cell r="O67">
            <v>1610</v>
          </cell>
          <cell r="P67">
            <v>402.5</v>
          </cell>
        </row>
        <row r="68">
          <cell r="B68" t="str">
            <v>8G04C</v>
          </cell>
          <cell r="C68" t="str">
            <v>GIRDER</v>
          </cell>
          <cell r="D68" t="str">
            <v>H</v>
          </cell>
          <cell r="E68">
            <v>194</v>
          </cell>
          <cell r="F68" t="str">
            <v>×</v>
          </cell>
          <cell r="G68">
            <v>150</v>
          </cell>
          <cell r="H68" t="str">
            <v>×</v>
          </cell>
          <cell r="I68">
            <v>6</v>
          </cell>
          <cell r="J68" t="str">
            <v>×</v>
          </cell>
          <cell r="K68">
            <v>9</v>
          </cell>
          <cell r="L68" t="str">
            <v>×</v>
          </cell>
          <cell r="M68">
            <v>1290</v>
          </cell>
          <cell r="N68">
            <v>6</v>
          </cell>
          <cell r="O68">
            <v>375</v>
          </cell>
          <cell r="P68">
            <v>62.5</v>
          </cell>
        </row>
        <row r="69">
          <cell r="B69" t="str">
            <v>8B04D</v>
          </cell>
          <cell r="C69" t="str">
            <v>BEAM</v>
          </cell>
          <cell r="D69" t="str">
            <v>H</v>
          </cell>
          <cell r="E69">
            <v>194</v>
          </cell>
          <cell r="F69" t="str">
            <v>×</v>
          </cell>
          <cell r="G69">
            <v>150</v>
          </cell>
          <cell r="H69" t="str">
            <v>×</v>
          </cell>
          <cell r="I69">
            <v>6</v>
          </cell>
          <cell r="J69" t="str">
            <v>×</v>
          </cell>
          <cell r="K69">
            <v>9</v>
          </cell>
          <cell r="L69" t="str">
            <v>×</v>
          </cell>
          <cell r="M69">
            <v>2240</v>
          </cell>
          <cell r="N69">
            <v>1</v>
          </cell>
          <cell r="O69">
            <v>72</v>
          </cell>
          <cell r="P69">
            <v>72</v>
          </cell>
        </row>
        <row r="70">
          <cell r="B70" t="str">
            <v>8B04E</v>
          </cell>
          <cell r="C70" t="str">
            <v>BEAM</v>
          </cell>
          <cell r="D70" t="str">
            <v>ㄷ</v>
          </cell>
          <cell r="E70">
            <v>200</v>
          </cell>
          <cell r="F70" t="str">
            <v>×</v>
          </cell>
          <cell r="G70">
            <v>80</v>
          </cell>
          <cell r="H70" t="str">
            <v>×</v>
          </cell>
          <cell r="I70">
            <v>7.5</v>
          </cell>
          <cell r="J70" t="str">
            <v>×</v>
          </cell>
          <cell r="K70">
            <v>11</v>
          </cell>
          <cell r="L70" t="str">
            <v>×</v>
          </cell>
          <cell r="M70">
            <v>2280</v>
          </cell>
          <cell r="N70">
            <v>1</v>
          </cell>
          <cell r="O70">
            <v>63</v>
          </cell>
          <cell r="P70">
            <v>63</v>
          </cell>
        </row>
        <row r="71">
          <cell r="B71" t="str">
            <v>8B04F</v>
          </cell>
          <cell r="C71" t="str">
            <v>BEAM</v>
          </cell>
          <cell r="D71" t="str">
            <v>ㄷ</v>
          </cell>
          <cell r="E71">
            <v>200</v>
          </cell>
          <cell r="F71" t="str">
            <v>×</v>
          </cell>
          <cell r="G71">
            <v>80</v>
          </cell>
          <cell r="H71" t="str">
            <v>×</v>
          </cell>
          <cell r="I71">
            <v>7.5</v>
          </cell>
          <cell r="J71" t="str">
            <v>×</v>
          </cell>
          <cell r="K71">
            <v>11</v>
          </cell>
          <cell r="L71" t="str">
            <v>×</v>
          </cell>
          <cell r="M71">
            <v>2280</v>
          </cell>
          <cell r="N71">
            <v>1</v>
          </cell>
          <cell r="O71">
            <v>60</v>
          </cell>
          <cell r="P71">
            <v>60</v>
          </cell>
        </row>
        <row r="72">
          <cell r="B72" t="str">
            <v>8B05A</v>
          </cell>
          <cell r="C72" t="str">
            <v>BEAM</v>
          </cell>
          <cell r="D72" t="str">
            <v>ㄷ</v>
          </cell>
          <cell r="E72">
            <v>200</v>
          </cell>
          <cell r="F72" t="str">
            <v>×</v>
          </cell>
          <cell r="G72">
            <v>80</v>
          </cell>
          <cell r="H72" t="str">
            <v>×</v>
          </cell>
          <cell r="I72">
            <v>7.5</v>
          </cell>
          <cell r="J72" t="str">
            <v>×</v>
          </cell>
          <cell r="K72">
            <v>11</v>
          </cell>
          <cell r="L72" t="str">
            <v>×</v>
          </cell>
          <cell r="M72">
            <v>2970</v>
          </cell>
          <cell r="N72">
            <v>2</v>
          </cell>
          <cell r="O72">
            <v>146</v>
          </cell>
          <cell r="P72">
            <v>73</v>
          </cell>
        </row>
        <row r="73">
          <cell r="B73" t="str">
            <v>8B05B</v>
          </cell>
          <cell r="C73" t="str">
            <v>BEAM</v>
          </cell>
          <cell r="D73" t="str">
            <v>ㄷ</v>
          </cell>
          <cell r="E73">
            <v>200</v>
          </cell>
          <cell r="F73" t="str">
            <v>×</v>
          </cell>
          <cell r="G73">
            <v>80</v>
          </cell>
          <cell r="H73" t="str">
            <v>×</v>
          </cell>
          <cell r="I73">
            <v>7.5</v>
          </cell>
          <cell r="J73" t="str">
            <v>×</v>
          </cell>
          <cell r="K73">
            <v>11</v>
          </cell>
          <cell r="L73" t="str">
            <v>×</v>
          </cell>
          <cell r="M73">
            <v>2330</v>
          </cell>
          <cell r="N73">
            <v>2</v>
          </cell>
          <cell r="O73">
            <v>115</v>
          </cell>
          <cell r="P73">
            <v>57.5</v>
          </cell>
        </row>
        <row r="74">
          <cell r="B74" t="str">
            <v>8B05C</v>
          </cell>
          <cell r="C74" t="str">
            <v>BEAM</v>
          </cell>
          <cell r="D74" t="str">
            <v>ㄷ</v>
          </cell>
          <cell r="E74">
            <v>150</v>
          </cell>
          <cell r="F74" t="str">
            <v>×</v>
          </cell>
          <cell r="G74">
            <v>75</v>
          </cell>
          <cell r="H74" t="str">
            <v>×</v>
          </cell>
          <cell r="I74">
            <v>6.5</v>
          </cell>
          <cell r="J74" t="str">
            <v>×</v>
          </cell>
          <cell r="K74">
            <v>10</v>
          </cell>
          <cell r="L74" t="str">
            <v>×</v>
          </cell>
          <cell r="M74">
            <v>1125</v>
          </cell>
          <cell r="N74">
            <v>1</v>
          </cell>
          <cell r="O74">
            <v>21</v>
          </cell>
          <cell r="P74">
            <v>21</v>
          </cell>
        </row>
        <row r="75">
          <cell r="B75" t="str">
            <v>8BK05D</v>
          </cell>
          <cell r="C75" t="str">
            <v>BRACKET</v>
          </cell>
          <cell r="D75" t="str">
            <v>H</v>
          </cell>
          <cell r="E75">
            <v>194</v>
          </cell>
          <cell r="F75" t="str">
            <v>×</v>
          </cell>
          <cell r="G75">
            <v>150</v>
          </cell>
          <cell r="H75" t="str">
            <v>×</v>
          </cell>
          <cell r="I75">
            <v>6</v>
          </cell>
          <cell r="J75" t="str">
            <v>×</v>
          </cell>
          <cell r="K75">
            <v>9</v>
          </cell>
          <cell r="L75" t="str">
            <v>×</v>
          </cell>
          <cell r="M75">
            <v>2565</v>
          </cell>
          <cell r="N75">
            <v>1</v>
          </cell>
          <cell r="O75">
            <v>102</v>
          </cell>
          <cell r="P75">
            <v>102</v>
          </cell>
        </row>
        <row r="76">
          <cell r="B76" t="str">
            <v>8KB05E</v>
          </cell>
          <cell r="C76" t="str">
            <v>K.BRACE</v>
          </cell>
          <cell r="D76" t="str">
            <v>CT</v>
          </cell>
          <cell r="E76">
            <v>97</v>
          </cell>
          <cell r="F76" t="str">
            <v>×</v>
          </cell>
          <cell r="G76">
            <v>150</v>
          </cell>
          <cell r="H76" t="str">
            <v>×</v>
          </cell>
          <cell r="I76">
            <v>6</v>
          </cell>
          <cell r="J76" t="str">
            <v>×</v>
          </cell>
          <cell r="K76">
            <v>9</v>
          </cell>
          <cell r="L76" t="str">
            <v>×</v>
          </cell>
          <cell r="M76">
            <v>1975</v>
          </cell>
          <cell r="N76">
            <v>1</v>
          </cell>
          <cell r="O76">
            <v>37</v>
          </cell>
          <cell r="P76">
            <v>37</v>
          </cell>
        </row>
        <row r="77">
          <cell r="B77" t="str">
            <v>8KB05F</v>
          </cell>
          <cell r="C77" t="str">
            <v>K.BRACE</v>
          </cell>
          <cell r="D77" t="str">
            <v>CT</v>
          </cell>
          <cell r="E77">
            <v>97</v>
          </cell>
          <cell r="F77" t="str">
            <v>×</v>
          </cell>
          <cell r="G77">
            <v>150</v>
          </cell>
          <cell r="H77" t="str">
            <v>×</v>
          </cell>
          <cell r="I77">
            <v>6</v>
          </cell>
          <cell r="J77" t="str">
            <v>×</v>
          </cell>
          <cell r="K77">
            <v>9</v>
          </cell>
          <cell r="L77" t="str">
            <v>×</v>
          </cell>
          <cell r="M77">
            <v>842</v>
          </cell>
          <cell r="N77">
            <v>1</v>
          </cell>
          <cell r="O77">
            <v>13</v>
          </cell>
          <cell r="P77">
            <v>13</v>
          </cell>
        </row>
        <row r="78">
          <cell r="B78" t="str">
            <v>8KB05G</v>
          </cell>
          <cell r="C78" t="str">
            <v>K.BRACE</v>
          </cell>
          <cell r="D78" t="str">
            <v>CT</v>
          </cell>
          <cell r="E78">
            <v>97</v>
          </cell>
          <cell r="F78" t="str">
            <v>×</v>
          </cell>
          <cell r="G78">
            <v>150</v>
          </cell>
          <cell r="H78" t="str">
            <v>×</v>
          </cell>
          <cell r="I78">
            <v>6</v>
          </cell>
          <cell r="J78" t="str">
            <v>×</v>
          </cell>
          <cell r="K78">
            <v>9</v>
          </cell>
          <cell r="L78" t="str">
            <v>×</v>
          </cell>
          <cell r="M78">
            <v>1051</v>
          </cell>
          <cell r="N78">
            <v>2</v>
          </cell>
          <cell r="O78">
            <v>32</v>
          </cell>
          <cell r="P78">
            <v>16</v>
          </cell>
        </row>
        <row r="79">
          <cell r="B79" t="str">
            <v>8ST06ARL</v>
          </cell>
          <cell r="C79" t="str">
            <v>STRINGERS</v>
          </cell>
          <cell r="D79" t="str">
            <v>ㄷ</v>
          </cell>
          <cell r="E79">
            <v>200</v>
          </cell>
          <cell r="F79" t="str">
            <v>×</v>
          </cell>
          <cell r="G79">
            <v>80</v>
          </cell>
          <cell r="H79" t="str">
            <v>×</v>
          </cell>
          <cell r="I79">
            <v>7.5</v>
          </cell>
          <cell r="J79" t="str">
            <v>×</v>
          </cell>
          <cell r="K79">
            <v>11</v>
          </cell>
          <cell r="L79" t="str">
            <v>×</v>
          </cell>
          <cell r="M79">
            <v>2557</v>
          </cell>
          <cell r="N79">
            <v>2</v>
          </cell>
          <cell r="O79">
            <v>189</v>
          </cell>
          <cell r="P79">
            <v>94.5</v>
          </cell>
        </row>
        <row r="80">
          <cell r="B80" t="str">
            <v>8ST06BRL</v>
          </cell>
          <cell r="C80" t="str">
            <v>STRINGERS</v>
          </cell>
          <cell r="D80" t="str">
            <v>ㄷ</v>
          </cell>
          <cell r="E80">
            <v>200</v>
          </cell>
          <cell r="F80" t="str">
            <v>×</v>
          </cell>
          <cell r="G80">
            <v>80</v>
          </cell>
          <cell r="H80" t="str">
            <v>×</v>
          </cell>
          <cell r="I80">
            <v>7.5</v>
          </cell>
          <cell r="J80" t="str">
            <v>×</v>
          </cell>
          <cell r="K80">
            <v>11</v>
          </cell>
          <cell r="L80" t="str">
            <v>×</v>
          </cell>
          <cell r="M80">
            <v>2753</v>
          </cell>
          <cell r="N80">
            <v>2</v>
          </cell>
          <cell r="O80">
            <v>250</v>
          </cell>
          <cell r="P80">
            <v>125</v>
          </cell>
        </row>
        <row r="81">
          <cell r="B81" t="str">
            <v>8ST06CRL</v>
          </cell>
          <cell r="C81" t="str">
            <v>STRINGERS</v>
          </cell>
          <cell r="D81" t="str">
            <v>ㄷ</v>
          </cell>
          <cell r="E81">
            <v>200</v>
          </cell>
          <cell r="F81" t="str">
            <v>×</v>
          </cell>
          <cell r="G81">
            <v>80</v>
          </cell>
          <cell r="H81" t="str">
            <v>×</v>
          </cell>
          <cell r="I81">
            <v>7.5</v>
          </cell>
          <cell r="J81" t="str">
            <v>×</v>
          </cell>
          <cell r="K81">
            <v>11</v>
          </cell>
          <cell r="L81" t="str">
            <v>×</v>
          </cell>
          <cell r="M81">
            <v>2753</v>
          </cell>
          <cell r="N81">
            <v>2</v>
          </cell>
          <cell r="O81">
            <v>250</v>
          </cell>
          <cell r="P81">
            <v>125</v>
          </cell>
        </row>
        <row r="82">
          <cell r="B82" t="str">
            <v>8ST06DRL</v>
          </cell>
          <cell r="C82" t="str">
            <v>STRINGERS</v>
          </cell>
          <cell r="D82" t="str">
            <v>ㄷ</v>
          </cell>
          <cell r="E82">
            <v>200</v>
          </cell>
          <cell r="F82" t="str">
            <v>×</v>
          </cell>
          <cell r="G82">
            <v>80</v>
          </cell>
          <cell r="H82" t="str">
            <v>×</v>
          </cell>
          <cell r="I82">
            <v>7.5</v>
          </cell>
          <cell r="J82" t="str">
            <v>×</v>
          </cell>
          <cell r="K82">
            <v>11</v>
          </cell>
          <cell r="L82" t="str">
            <v>×</v>
          </cell>
          <cell r="M82">
            <v>3942</v>
          </cell>
          <cell r="N82">
            <v>2</v>
          </cell>
          <cell r="O82">
            <v>255</v>
          </cell>
          <cell r="P82">
            <v>127.5</v>
          </cell>
        </row>
        <row r="83">
          <cell r="B83" t="str">
            <v>8ST07ARL</v>
          </cell>
          <cell r="C83" t="str">
            <v>STRINGERS</v>
          </cell>
          <cell r="D83" t="str">
            <v>ㄷ</v>
          </cell>
          <cell r="E83">
            <v>200</v>
          </cell>
          <cell r="F83" t="str">
            <v>×</v>
          </cell>
          <cell r="G83">
            <v>80</v>
          </cell>
          <cell r="H83" t="str">
            <v>×</v>
          </cell>
          <cell r="I83">
            <v>7.5</v>
          </cell>
          <cell r="J83" t="str">
            <v>×</v>
          </cell>
          <cell r="K83">
            <v>11</v>
          </cell>
          <cell r="L83" t="str">
            <v>×</v>
          </cell>
          <cell r="M83">
            <v>3694</v>
          </cell>
          <cell r="N83">
            <v>2</v>
          </cell>
          <cell r="O83">
            <v>288</v>
          </cell>
          <cell r="P83">
            <v>144</v>
          </cell>
        </row>
        <row r="84">
          <cell r="B84" t="str">
            <v>8ST07BRL</v>
          </cell>
          <cell r="C84" t="str">
            <v>STRINGERS</v>
          </cell>
          <cell r="D84" t="str">
            <v>ㄷ</v>
          </cell>
          <cell r="E84">
            <v>200</v>
          </cell>
          <cell r="F84" t="str">
            <v>×</v>
          </cell>
          <cell r="G84">
            <v>80</v>
          </cell>
          <cell r="H84" t="str">
            <v>×</v>
          </cell>
          <cell r="I84">
            <v>7.5</v>
          </cell>
          <cell r="J84" t="str">
            <v>×</v>
          </cell>
          <cell r="K84">
            <v>11</v>
          </cell>
          <cell r="L84" t="str">
            <v>×</v>
          </cell>
          <cell r="M84">
            <v>2181</v>
          </cell>
          <cell r="N84">
            <v>2</v>
          </cell>
          <cell r="O84">
            <v>260</v>
          </cell>
          <cell r="P84">
            <v>130</v>
          </cell>
        </row>
        <row r="85">
          <cell r="B85" t="str">
            <v>8ST07CRL</v>
          </cell>
          <cell r="C85" t="str">
            <v>STRINGERS</v>
          </cell>
          <cell r="D85" t="str">
            <v>ㄷ</v>
          </cell>
          <cell r="E85">
            <v>200</v>
          </cell>
          <cell r="F85" t="str">
            <v>×</v>
          </cell>
          <cell r="G85">
            <v>80</v>
          </cell>
          <cell r="H85" t="str">
            <v>×</v>
          </cell>
          <cell r="I85">
            <v>7.5</v>
          </cell>
          <cell r="J85" t="str">
            <v>×</v>
          </cell>
          <cell r="K85">
            <v>11</v>
          </cell>
          <cell r="L85" t="str">
            <v>×</v>
          </cell>
          <cell r="M85">
            <v>2087</v>
          </cell>
          <cell r="N85">
            <v>2</v>
          </cell>
          <cell r="O85">
            <v>210</v>
          </cell>
          <cell r="P85">
            <v>105</v>
          </cell>
        </row>
        <row r="86">
          <cell r="B86" t="str">
            <v>8ST07D</v>
          </cell>
          <cell r="C86" t="str">
            <v>STRINGERS</v>
          </cell>
          <cell r="D86" t="str">
            <v>ㄷ</v>
          </cell>
          <cell r="E86">
            <v>200</v>
          </cell>
          <cell r="F86" t="str">
            <v>×</v>
          </cell>
          <cell r="G86">
            <v>80</v>
          </cell>
          <cell r="H86" t="str">
            <v>×</v>
          </cell>
          <cell r="I86">
            <v>7.5</v>
          </cell>
          <cell r="J86" t="str">
            <v>×</v>
          </cell>
          <cell r="K86">
            <v>11</v>
          </cell>
          <cell r="L86" t="str">
            <v>×</v>
          </cell>
          <cell r="M86">
            <v>4030</v>
          </cell>
          <cell r="N86">
            <v>2</v>
          </cell>
          <cell r="O86">
            <v>198</v>
          </cell>
          <cell r="P86">
            <v>99</v>
          </cell>
        </row>
        <row r="87">
          <cell r="B87" t="str">
            <v>8B08A</v>
          </cell>
          <cell r="C87" t="str">
            <v>BEAM</v>
          </cell>
          <cell r="D87" t="str">
            <v>ㄷ</v>
          </cell>
          <cell r="E87">
            <v>200</v>
          </cell>
          <cell r="F87" t="str">
            <v>×</v>
          </cell>
          <cell r="G87">
            <v>80</v>
          </cell>
          <cell r="H87" t="str">
            <v>×</v>
          </cell>
          <cell r="I87">
            <v>7.5</v>
          </cell>
          <cell r="J87" t="str">
            <v>×</v>
          </cell>
          <cell r="K87">
            <v>11</v>
          </cell>
          <cell r="L87" t="str">
            <v>×</v>
          </cell>
          <cell r="M87">
            <v>2830</v>
          </cell>
          <cell r="N87">
            <v>3</v>
          </cell>
          <cell r="O87">
            <v>244</v>
          </cell>
          <cell r="P87">
            <v>81.333333333333329</v>
          </cell>
        </row>
        <row r="88">
          <cell r="B88" t="str">
            <v>8B08B</v>
          </cell>
          <cell r="C88" t="str">
            <v>BEAM</v>
          </cell>
          <cell r="D88" t="str">
            <v>ㄷ</v>
          </cell>
          <cell r="E88">
            <v>200</v>
          </cell>
          <cell r="F88" t="str">
            <v>×</v>
          </cell>
          <cell r="G88">
            <v>80</v>
          </cell>
          <cell r="H88" t="str">
            <v>×</v>
          </cell>
          <cell r="I88">
            <v>7.5</v>
          </cell>
          <cell r="J88" t="str">
            <v>×</v>
          </cell>
          <cell r="K88">
            <v>11</v>
          </cell>
          <cell r="L88" t="str">
            <v>×</v>
          </cell>
          <cell r="M88">
            <v>2830</v>
          </cell>
          <cell r="N88">
            <v>1</v>
          </cell>
          <cell r="O88">
            <v>81</v>
          </cell>
          <cell r="P88">
            <v>81</v>
          </cell>
        </row>
        <row r="89">
          <cell r="B89" t="str">
            <v>8B08C</v>
          </cell>
          <cell r="C89" t="str">
            <v>BEAM</v>
          </cell>
          <cell r="D89" t="str">
            <v>ㄷ</v>
          </cell>
          <cell r="E89">
            <v>200</v>
          </cell>
          <cell r="F89" t="str">
            <v>×</v>
          </cell>
          <cell r="G89">
            <v>80</v>
          </cell>
          <cell r="H89" t="str">
            <v>×</v>
          </cell>
          <cell r="I89">
            <v>7.5</v>
          </cell>
          <cell r="J89" t="str">
            <v>×</v>
          </cell>
          <cell r="K89">
            <v>11</v>
          </cell>
          <cell r="L89" t="str">
            <v>×</v>
          </cell>
          <cell r="M89">
            <v>2410</v>
          </cell>
          <cell r="N89">
            <v>2</v>
          </cell>
          <cell r="O89">
            <v>142</v>
          </cell>
          <cell r="P89">
            <v>71</v>
          </cell>
        </row>
        <row r="90">
          <cell r="B90" t="str">
            <v>8B08D</v>
          </cell>
          <cell r="C90" t="str">
            <v>BEAM</v>
          </cell>
          <cell r="D90" t="str">
            <v>H</v>
          </cell>
          <cell r="E90">
            <v>194</v>
          </cell>
          <cell r="F90" t="str">
            <v>×</v>
          </cell>
          <cell r="G90">
            <v>150</v>
          </cell>
          <cell r="H90" t="str">
            <v>×</v>
          </cell>
          <cell r="I90">
            <v>6</v>
          </cell>
          <cell r="J90" t="str">
            <v>×</v>
          </cell>
          <cell r="K90">
            <v>9</v>
          </cell>
          <cell r="L90" t="str">
            <v>×</v>
          </cell>
          <cell r="M90">
            <v>3050</v>
          </cell>
          <cell r="N90">
            <v>1</v>
          </cell>
          <cell r="O90">
            <v>116</v>
          </cell>
          <cell r="P90">
            <v>116</v>
          </cell>
        </row>
        <row r="91">
          <cell r="B91" t="str">
            <v>10C01A</v>
          </cell>
          <cell r="C91" t="str">
            <v>COLUMN</v>
          </cell>
          <cell r="D91" t="str">
            <v>H</v>
          </cell>
          <cell r="E91">
            <v>150</v>
          </cell>
          <cell r="F91" t="str">
            <v>×</v>
          </cell>
          <cell r="G91">
            <v>150</v>
          </cell>
          <cell r="H91" t="str">
            <v>×</v>
          </cell>
          <cell r="I91">
            <v>7</v>
          </cell>
          <cell r="J91" t="str">
            <v>×</v>
          </cell>
          <cell r="K91">
            <v>10</v>
          </cell>
          <cell r="L91" t="str">
            <v>×</v>
          </cell>
          <cell r="M91">
            <v>3478</v>
          </cell>
          <cell r="N91">
            <v>4</v>
          </cell>
          <cell r="O91">
            <v>641</v>
          </cell>
          <cell r="P91">
            <v>160.25</v>
          </cell>
        </row>
        <row r="92">
          <cell r="B92" t="str">
            <v>10C01B</v>
          </cell>
          <cell r="C92" t="str">
            <v>COLUMN</v>
          </cell>
          <cell r="D92" t="str">
            <v>H</v>
          </cell>
          <cell r="E92">
            <v>150</v>
          </cell>
          <cell r="F92" t="str">
            <v>×</v>
          </cell>
          <cell r="G92">
            <v>150</v>
          </cell>
          <cell r="H92" t="str">
            <v>×</v>
          </cell>
          <cell r="I92">
            <v>7</v>
          </cell>
          <cell r="J92" t="str">
            <v>×</v>
          </cell>
          <cell r="K92">
            <v>10</v>
          </cell>
          <cell r="L92" t="str">
            <v>×</v>
          </cell>
          <cell r="M92">
            <v>3478</v>
          </cell>
          <cell r="N92">
            <v>2</v>
          </cell>
          <cell r="O92">
            <v>352</v>
          </cell>
          <cell r="P92">
            <v>176</v>
          </cell>
        </row>
        <row r="93">
          <cell r="B93" t="str">
            <v>10G02A</v>
          </cell>
          <cell r="C93" t="str">
            <v>GIRDER</v>
          </cell>
          <cell r="D93" t="str">
            <v>H</v>
          </cell>
          <cell r="E93">
            <v>194</v>
          </cell>
          <cell r="F93" t="str">
            <v>×</v>
          </cell>
          <cell r="G93">
            <v>150</v>
          </cell>
          <cell r="H93" t="str">
            <v>×</v>
          </cell>
          <cell r="I93">
            <v>6</v>
          </cell>
          <cell r="J93" t="str">
            <v>×</v>
          </cell>
          <cell r="K93">
            <v>9</v>
          </cell>
          <cell r="L93" t="str">
            <v>×</v>
          </cell>
          <cell r="M93">
            <v>2252</v>
          </cell>
          <cell r="N93">
            <v>2</v>
          </cell>
          <cell r="O93">
            <v>351</v>
          </cell>
          <cell r="P93">
            <v>175.5</v>
          </cell>
        </row>
        <row r="94">
          <cell r="B94" t="str">
            <v>10G02B</v>
          </cell>
          <cell r="C94" t="str">
            <v>GIRDER</v>
          </cell>
          <cell r="D94" t="str">
            <v>H</v>
          </cell>
          <cell r="E94">
            <v>194</v>
          </cell>
          <cell r="F94" t="str">
            <v>×</v>
          </cell>
          <cell r="G94">
            <v>150</v>
          </cell>
          <cell r="H94" t="str">
            <v>×</v>
          </cell>
          <cell r="I94">
            <v>6</v>
          </cell>
          <cell r="J94" t="str">
            <v>×</v>
          </cell>
          <cell r="K94">
            <v>9</v>
          </cell>
          <cell r="L94" t="str">
            <v>×</v>
          </cell>
          <cell r="M94">
            <v>2252</v>
          </cell>
          <cell r="N94">
            <v>1</v>
          </cell>
          <cell r="O94">
            <v>186</v>
          </cell>
          <cell r="P94">
            <v>186</v>
          </cell>
        </row>
        <row r="95">
          <cell r="B95" t="str">
            <v>10G02C</v>
          </cell>
          <cell r="C95" t="str">
            <v>GIRDER</v>
          </cell>
          <cell r="D95" t="str">
            <v>H</v>
          </cell>
          <cell r="E95">
            <v>194</v>
          </cell>
          <cell r="F95" t="str">
            <v>×</v>
          </cell>
          <cell r="G95">
            <v>150</v>
          </cell>
          <cell r="H95" t="str">
            <v>×</v>
          </cell>
          <cell r="I95">
            <v>6</v>
          </cell>
          <cell r="J95" t="str">
            <v>×</v>
          </cell>
          <cell r="K95">
            <v>9</v>
          </cell>
          <cell r="L95" t="str">
            <v>×</v>
          </cell>
          <cell r="M95">
            <v>3290</v>
          </cell>
          <cell r="N95">
            <v>4</v>
          </cell>
          <cell r="O95">
            <v>495</v>
          </cell>
          <cell r="P95">
            <v>123.75</v>
          </cell>
        </row>
        <row r="96">
          <cell r="B96" t="str">
            <v>10B03A</v>
          </cell>
          <cell r="C96" t="str">
            <v>BEAM</v>
          </cell>
          <cell r="D96" t="str">
            <v>H</v>
          </cell>
          <cell r="E96">
            <v>194</v>
          </cell>
          <cell r="F96" t="str">
            <v>×</v>
          </cell>
          <cell r="G96">
            <v>150</v>
          </cell>
          <cell r="H96" t="str">
            <v>×</v>
          </cell>
          <cell r="I96">
            <v>6</v>
          </cell>
          <cell r="J96" t="str">
            <v>×</v>
          </cell>
          <cell r="K96">
            <v>9</v>
          </cell>
          <cell r="L96" t="str">
            <v>×</v>
          </cell>
          <cell r="M96">
            <v>4280</v>
          </cell>
          <cell r="N96">
            <v>2</v>
          </cell>
          <cell r="O96">
            <v>262</v>
          </cell>
          <cell r="P96">
            <v>131</v>
          </cell>
        </row>
        <row r="97">
          <cell r="B97" t="str">
            <v>10RB03B</v>
          </cell>
          <cell r="C97" t="str">
            <v>BRACE</v>
          </cell>
          <cell r="D97" t="str">
            <v>L</v>
          </cell>
          <cell r="E97">
            <v>75</v>
          </cell>
          <cell r="F97" t="str">
            <v>×</v>
          </cell>
          <cell r="G97">
            <v>75</v>
          </cell>
          <cell r="H97" t="str">
            <v>×</v>
          </cell>
          <cell r="I97">
            <v>6</v>
          </cell>
          <cell r="J97" t="str">
            <v>×</v>
          </cell>
          <cell r="L97" t="str">
            <v>×</v>
          </cell>
          <cell r="M97">
            <v>5061</v>
          </cell>
          <cell r="N97">
            <v>4</v>
          </cell>
          <cell r="O97">
            <v>139</v>
          </cell>
          <cell r="P97">
            <v>34.75</v>
          </cell>
        </row>
        <row r="98">
          <cell r="B98" t="str">
            <v>11C01A</v>
          </cell>
          <cell r="C98" t="str">
            <v>COLUMN</v>
          </cell>
          <cell r="D98" t="str">
            <v>H</v>
          </cell>
          <cell r="E98">
            <v>428</v>
          </cell>
          <cell r="F98" t="str">
            <v>×</v>
          </cell>
          <cell r="G98">
            <v>407</v>
          </cell>
          <cell r="H98" t="str">
            <v>×</v>
          </cell>
          <cell r="I98">
            <v>20</v>
          </cell>
          <cell r="J98" t="str">
            <v>×</v>
          </cell>
          <cell r="K98">
            <v>35</v>
          </cell>
          <cell r="L98" t="str">
            <v>×</v>
          </cell>
          <cell r="M98">
            <v>10240</v>
          </cell>
          <cell r="N98">
            <v>1</v>
          </cell>
          <cell r="O98">
            <v>3785</v>
          </cell>
          <cell r="P98">
            <v>3785</v>
          </cell>
        </row>
        <row r="99">
          <cell r="B99" t="str">
            <v>11C02A</v>
          </cell>
          <cell r="C99" t="str">
            <v>COLUMN</v>
          </cell>
          <cell r="D99" t="str">
            <v>H</v>
          </cell>
          <cell r="E99">
            <v>428</v>
          </cell>
          <cell r="F99" t="str">
            <v>×</v>
          </cell>
          <cell r="G99">
            <v>407</v>
          </cell>
          <cell r="H99" t="str">
            <v>×</v>
          </cell>
          <cell r="I99">
            <v>20</v>
          </cell>
          <cell r="J99" t="str">
            <v>×</v>
          </cell>
          <cell r="K99">
            <v>35</v>
          </cell>
          <cell r="L99" t="str">
            <v>×</v>
          </cell>
          <cell r="M99">
            <v>10240</v>
          </cell>
          <cell r="N99">
            <v>2</v>
          </cell>
          <cell r="O99">
            <v>6861</v>
          </cell>
          <cell r="P99">
            <v>3430.5</v>
          </cell>
        </row>
        <row r="100">
          <cell r="B100" t="str">
            <v>11C03A</v>
          </cell>
          <cell r="C100" t="str">
            <v>COLUMN</v>
          </cell>
          <cell r="D100" t="str">
            <v>H</v>
          </cell>
          <cell r="E100">
            <v>428</v>
          </cell>
          <cell r="F100" t="str">
            <v>×</v>
          </cell>
          <cell r="G100">
            <v>407</v>
          </cell>
          <cell r="H100" t="str">
            <v>×</v>
          </cell>
          <cell r="I100">
            <v>20</v>
          </cell>
          <cell r="J100" t="str">
            <v>×</v>
          </cell>
          <cell r="K100">
            <v>35</v>
          </cell>
          <cell r="L100" t="str">
            <v>×</v>
          </cell>
          <cell r="M100">
            <v>10240</v>
          </cell>
          <cell r="N100">
            <v>1</v>
          </cell>
          <cell r="O100">
            <v>3736</v>
          </cell>
          <cell r="P100">
            <v>3736</v>
          </cell>
        </row>
        <row r="101">
          <cell r="B101" t="str">
            <v>11C04A</v>
          </cell>
          <cell r="C101" t="str">
            <v>COLUMN</v>
          </cell>
          <cell r="D101" t="str">
            <v>H</v>
          </cell>
          <cell r="E101">
            <v>350</v>
          </cell>
          <cell r="F101" t="str">
            <v>×</v>
          </cell>
          <cell r="G101">
            <v>350</v>
          </cell>
          <cell r="H101" t="str">
            <v>×</v>
          </cell>
          <cell r="I101">
            <v>12</v>
          </cell>
          <cell r="J101" t="str">
            <v>×</v>
          </cell>
          <cell r="K101">
            <v>19</v>
          </cell>
          <cell r="L101" t="str">
            <v>×</v>
          </cell>
          <cell r="M101">
            <v>10245</v>
          </cell>
          <cell r="N101">
            <v>1</v>
          </cell>
          <cell r="O101">
            <v>2033</v>
          </cell>
          <cell r="P101">
            <v>2033</v>
          </cell>
        </row>
        <row r="102">
          <cell r="B102" t="str">
            <v>11C05A</v>
          </cell>
          <cell r="C102" t="str">
            <v>COLUMN</v>
          </cell>
          <cell r="D102" t="str">
            <v>H</v>
          </cell>
          <cell r="E102">
            <v>350</v>
          </cell>
          <cell r="F102" t="str">
            <v>×</v>
          </cell>
          <cell r="G102">
            <v>350</v>
          </cell>
          <cell r="H102" t="str">
            <v>×</v>
          </cell>
          <cell r="I102">
            <v>12</v>
          </cell>
          <cell r="J102" t="str">
            <v>×</v>
          </cell>
          <cell r="K102">
            <v>19</v>
          </cell>
          <cell r="L102" t="str">
            <v>×</v>
          </cell>
          <cell r="M102">
            <v>10245</v>
          </cell>
          <cell r="N102">
            <v>1</v>
          </cell>
          <cell r="O102">
            <v>2240</v>
          </cell>
          <cell r="P102">
            <v>2240</v>
          </cell>
        </row>
        <row r="103">
          <cell r="B103" t="str">
            <v>11C06A</v>
          </cell>
          <cell r="C103" t="str">
            <v>COLUMN</v>
          </cell>
          <cell r="D103" t="str">
            <v>H</v>
          </cell>
          <cell r="E103">
            <v>300</v>
          </cell>
          <cell r="F103" t="str">
            <v>×</v>
          </cell>
          <cell r="G103">
            <v>300</v>
          </cell>
          <cell r="H103" t="str">
            <v>×</v>
          </cell>
          <cell r="I103">
            <v>10</v>
          </cell>
          <cell r="J103" t="str">
            <v>×</v>
          </cell>
          <cell r="K103">
            <v>15</v>
          </cell>
          <cell r="L103" t="str">
            <v>×</v>
          </cell>
          <cell r="M103">
            <v>3750</v>
          </cell>
          <cell r="N103">
            <v>2</v>
          </cell>
          <cell r="O103">
            <v>1787</v>
          </cell>
          <cell r="P103">
            <v>893.5</v>
          </cell>
        </row>
        <row r="104">
          <cell r="B104" t="str">
            <v>11G07A</v>
          </cell>
          <cell r="C104" t="str">
            <v>GIRDER</v>
          </cell>
          <cell r="D104" t="str">
            <v>H</v>
          </cell>
          <cell r="E104">
            <v>700</v>
          </cell>
          <cell r="F104" t="str">
            <v>×</v>
          </cell>
          <cell r="G104">
            <v>300</v>
          </cell>
          <cell r="H104" t="str">
            <v>×</v>
          </cell>
          <cell r="I104">
            <v>13</v>
          </cell>
          <cell r="J104" t="str">
            <v>×</v>
          </cell>
          <cell r="K104">
            <v>24</v>
          </cell>
          <cell r="L104" t="str">
            <v>×</v>
          </cell>
          <cell r="M104">
            <v>2240</v>
          </cell>
          <cell r="N104">
            <v>2</v>
          </cell>
          <cell r="O104">
            <v>1328</v>
          </cell>
          <cell r="P104">
            <v>664</v>
          </cell>
        </row>
        <row r="105">
          <cell r="B105" t="str">
            <v>11G07B</v>
          </cell>
          <cell r="C105" t="str">
            <v>GIRDER</v>
          </cell>
          <cell r="D105" t="str">
            <v>H</v>
          </cell>
          <cell r="E105">
            <v>700</v>
          </cell>
          <cell r="F105" t="str">
            <v>×</v>
          </cell>
          <cell r="G105">
            <v>300</v>
          </cell>
          <cell r="H105" t="str">
            <v>×</v>
          </cell>
          <cell r="I105">
            <v>13</v>
          </cell>
          <cell r="J105" t="str">
            <v>×</v>
          </cell>
          <cell r="K105">
            <v>24</v>
          </cell>
          <cell r="L105" t="str">
            <v>×</v>
          </cell>
          <cell r="M105">
            <v>1990</v>
          </cell>
          <cell r="N105">
            <v>2</v>
          </cell>
          <cell r="O105">
            <v>1236</v>
          </cell>
          <cell r="P105">
            <v>618</v>
          </cell>
        </row>
        <row r="106">
          <cell r="B106" t="str">
            <v>11G07C</v>
          </cell>
          <cell r="C106" t="str">
            <v>GIRDER</v>
          </cell>
          <cell r="D106" t="str">
            <v>H</v>
          </cell>
          <cell r="E106">
            <v>600</v>
          </cell>
          <cell r="F106" t="str">
            <v>×</v>
          </cell>
          <cell r="G106">
            <v>200</v>
          </cell>
          <cell r="H106" t="str">
            <v>×</v>
          </cell>
          <cell r="I106">
            <v>11</v>
          </cell>
          <cell r="J106" t="str">
            <v>×</v>
          </cell>
          <cell r="K106">
            <v>17</v>
          </cell>
          <cell r="L106" t="str">
            <v>×</v>
          </cell>
          <cell r="M106">
            <v>7540</v>
          </cell>
          <cell r="N106">
            <v>1</v>
          </cell>
          <cell r="O106">
            <v>914</v>
          </cell>
          <cell r="P106">
            <v>914</v>
          </cell>
        </row>
        <row r="107">
          <cell r="B107" t="str">
            <v>11G07D</v>
          </cell>
          <cell r="C107" t="str">
            <v>GIRDER</v>
          </cell>
          <cell r="D107" t="str">
            <v>H</v>
          </cell>
          <cell r="E107">
            <v>600</v>
          </cell>
          <cell r="F107" t="str">
            <v>×</v>
          </cell>
          <cell r="G107">
            <v>200</v>
          </cell>
          <cell r="H107" t="str">
            <v>×</v>
          </cell>
          <cell r="I107">
            <v>11</v>
          </cell>
          <cell r="J107" t="str">
            <v>×</v>
          </cell>
          <cell r="K107">
            <v>17</v>
          </cell>
          <cell r="L107" t="str">
            <v>×</v>
          </cell>
          <cell r="M107">
            <v>7540</v>
          </cell>
          <cell r="N107">
            <v>1</v>
          </cell>
          <cell r="O107">
            <v>895</v>
          </cell>
          <cell r="P107">
            <v>895</v>
          </cell>
        </row>
        <row r="108">
          <cell r="B108" t="str">
            <v>11G08A</v>
          </cell>
          <cell r="C108" t="str">
            <v>GIRDER</v>
          </cell>
          <cell r="D108" t="str">
            <v>H</v>
          </cell>
          <cell r="E108">
            <v>600</v>
          </cell>
          <cell r="F108" t="str">
            <v>×</v>
          </cell>
          <cell r="G108">
            <v>200</v>
          </cell>
          <cell r="H108" t="str">
            <v>×</v>
          </cell>
          <cell r="I108">
            <v>11</v>
          </cell>
          <cell r="J108" t="str">
            <v>×</v>
          </cell>
          <cell r="K108">
            <v>17</v>
          </cell>
          <cell r="L108" t="str">
            <v>×</v>
          </cell>
          <cell r="M108">
            <v>7540</v>
          </cell>
          <cell r="N108">
            <v>1</v>
          </cell>
          <cell r="O108">
            <v>897</v>
          </cell>
          <cell r="P108">
            <v>897</v>
          </cell>
        </row>
        <row r="109">
          <cell r="B109" t="str">
            <v>11G08B</v>
          </cell>
          <cell r="C109" t="str">
            <v>GIRDER</v>
          </cell>
          <cell r="D109" t="str">
            <v>H</v>
          </cell>
          <cell r="E109">
            <v>600</v>
          </cell>
          <cell r="F109" t="str">
            <v>×</v>
          </cell>
          <cell r="G109">
            <v>200</v>
          </cell>
          <cell r="H109" t="str">
            <v>×</v>
          </cell>
          <cell r="I109">
            <v>11</v>
          </cell>
          <cell r="J109" t="str">
            <v>×</v>
          </cell>
          <cell r="K109">
            <v>17</v>
          </cell>
          <cell r="L109" t="str">
            <v>×</v>
          </cell>
          <cell r="M109">
            <v>7540</v>
          </cell>
          <cell r="N109">
            <v>1</v>
          </cell>
          <cell r="O109">
            <v>900</v>
          </cell>
          <cell r="P109">
            <v>900</v>
          </cell>
        </row>
        <row r="110">
          <cell r="B110" t="str">
            <v>11G08C</v>
          </cell>
          <cell r="C110" t="str">
            <v>GIRDER</v>
          </cell>
          <cell r="D110" t="str">
            <v>H</v>
          </cell>
          <cell r="E110">
            <v>588</v>
          </cell>
          <cell r="F110" t="str">
            <v>×</v>
          </cell>
          <cell r="G110">
            <v>300</v>
          </cell>
          <cell r="H110" t="str">
            <v>×</v>
          </cell>
          <cell r="I110">
            <v>12</v>
          </cell>
          <cell r="J110" t="str">
            <v>×</v>
          </cell>
          <cell r="K110">
            <v>20</v>
          </cell>
          <cell r="L110" t="str">
            <v>×</v>
          </cell>
          <cell r="M110">
            <v>7540</v>
          </cell>
          <cell r="N110">
            <v>1</v>
          </cell>
          <cell r="O110">
            <v>1318</v>
          </cell>
          <cell r="P110">
            <v>1318</v>
          </cell>
        </row>
        <row r="111">
          <cell r="B111" t="str">
            <v>11G08D</v>
          </cell>
          <cell r="C111" t="str">
            <v>GIRDER</v>
          </cell>
          <cell r="D111" t="str">
            <v>H</v>
          </cell>
          <cell r="E111">
            <v>588</v>
          </cell>
          <cell r="F111" t="str">
            <v>×</v>
          </cell>
          <cell r="G111">
            <v>300</v>
          </cell>
          <cell r="H111" t="str">
            <v>×</v>
          </cell>
          <cell r="I111">
            <v>12</v>
          </cell>
          <cell r="J111" t="str">
            <v>×</v>
          </cell>
          <cell r="K111">
            <v>20</v>
          </cell>
          <cell r="L111" t="str">
            <v>×</v>
          </cell>
          <cell r="M111">
            <v>7540</v>
          </cell>
          <cell r="N111">
            <v>1</v>
          </cell>
          <cell r="O111">
            <v>1372</v>
          </cell>
          <cell r="P111">
            <v>1372</v>
          </cell>
        </row>
        <row r="112">
          <cell r="B112" t="str">
            <v>11G09A</v>
          </cell>
          <cell r="C112" t="str">
            <v>GIRDER</v>
          </cell>
          <cell r="D112" t="str">
            <v>H</v>
          </cell>
          <cell r="E112">
            <v>588</v>
          </cell>
          <cell r="F112" t="str">
            <v>×</v>
          </cell>
          <cell r="G112">
            <v>300</v>
          </cell>
          <cell r="H112" t="str">
            <v>×</v>
          </cell>
          <cell r="I112">
            <v>12</v>
          </cell>
          <cell r="J112" t="str">
            <v>×</v>
          </cell>
          <cell r="K112">
            <v>20</v>
          </cell>
          <cell r="L112" t="str">
            <v>×</v>
          </cell>
          <cell r="M112">
            <v>7540</v>
          </cell>
          <cell r="N112">
            <v>1</v>
          </cell>
          <cell r="O112">
            <v>1296</v>
          </cell>
          <cell r="P112">
            <v>1296</v>
          </cell>
        </row>
        <row r="113">
          <cell r="B113" t="str">
            <v>11G09B</v>
          </cell>
          <cell r="C113" t="str">
            <v>GIRDER</v>
          </cell>
          <cell r="D113" t="str">
            <v>H</v>
          </cell>
          <cell r="E113">
            <v>500</v>
          </cell>
          <cell r="F113" t="str">
            <v>×</v>
          </cell>
          <cell r="G113">
            <v>200</v>
          </cell>
          <cell r="H113" t="str">
            <v>×</v>
          </cell>
          <cell r="I113">
            <v>10</v>
          </cell>
          <cell r="J113" t="str">
            <v>×</v>
          </cell>
          <cell r="K113">
            <v>16</v>
          </cell>
          <cell r="L113" t="str">
            <v>×</v>
          </cell>
          <cell r="M113">
            <v>2990</v>
          </cell>
          <cell r="N113">
            <v>1</v>
          </cell>
          <cell r="O113">
            <v>348</v>
          </cell>
          <cell r="P113">
            <v>348</v>
          </cell>
        </row>
        <row r="114">
          <cell r="B114" t="str">
            <v>11G09C</v>
          </cell>
          <cell r="C114" t="str">
            <v>GIRDER</v>
          </cell>
          <cell r="D114" t="str">
            <v>H</v>
          </cell>
          <cell r="E114">
            <v>500</v>
          </cell>
          <cell r="F114" t="str">
            <v>×</v>
          </cell>
          <cell r="G114">
            <v>200</v>
          </cell>
          <cell r="H114" t="str">
            <v>×</v>
          </cell>
          <cell r="I114">
            <v>10</v>
          </cell>
          <cell r="J114" t="str">
            <v>×</v>
          </cell>
          <cell r="K114">
            <v>16</v>
          </cell>
          <cell r="L114" t="str">
            <v>×</v>
          </cell>
          <cell r="M114">
            <v>2990</v>
          </cell>
          <cell r="N114">
            <v>1</v>
          </cell>
          <cell r="O114">
            <v>331</v>
          </cell>
          <cell r="P114">
            <v>331</v>
          </cell>
        </row>
        <row r="115">
          <cell r="B115" t="str">
            <v>11G09D</v>
          </cell>
          <cell r="C115" t="str">
            <v>GIRDER</v>
          </cell>
          <cell r="D115" t="str">
            <v>H</v>
          </cell>
          <cell r="E115">
            <v>500</v>
          </cell>
          <cell r="F115" t="str">
            <v>×</v>
          </cell>
          <cell r="G115">
            <v>200</v>
          </cell>
          <cell r="H115" t="str">
            <v>×</v>
          </cell>
          <cell r="I115">
            <v>10</v>
          </cell>
          <cell r="J115" t="str">
            <v>×</v>
          </cell>
          <cell r="K115">
            <v>16</v>
          </cell>
          <cell r="L115" t="str">
            <v>×</v>
          </cell>
          <cell r="M115">
            <v>2490</v>
          </cell>
          <cell r="N115">
            <v>2</v>
          </cell>
          <cell r="O115">
            <v>601</v>
          </cell>
          <cell r="P115">
            <v>300.5</v>
          </cell>
        </row>
        <row r="116">
          <cell r="B116" t="str">
            <v>11G09E</v>
          </cell>
          <cell r="C116" t="str">
            <v>GIRDER</v>
          </cell>
          <cell r="D116" t="str">
            <v>H</v>
          </cell>
          <cell r="E116">
            <v>500</v>
          </cell>
          <cell r="F116" t="str">
            <v>×</v>
          </cell>
          <cell r="G116">
            <v>200</v>
          </cell>
          <cell r="H116" t="str">
            <v>×</v>
          </cell>
          <cell r="I116">
            <v>10</v>
          </cell>
          <cell r="J116" t="str">
            <v>×</v>
          </cell>
          <cell r="K116">
            <v>16</v>
          </cell>
          <cell r="L116" t="str">
            <v>×</v>
          </cell>
          <cell r="M116">
            <v>6190</v>
          </cell>
          <cell r="N116">
            <v>2</v>
          </cell>
          <cell r="O116">
            <v>1327</v>
          </cell>
          <cell r="P116">
            <v>663.5</v>
          </cell>
        </row>
        <row r="117">
          <cell r="B117" t="str">
            <v>11G10A</v>
          </cell>
          <cell r="C117" t="str">
            <v>GIRDER</v>
          </cell>
          <cell r="D117" t="str">
            <v>H</v>
          </cell>
          <cell r="E117">
            <v>488</v>
          </cell>
          <cell r="F117" t="str">
            <v>×</v>
          </cell>
          <cell r="G117">
            <v>300</v>
          </cell>
          <cell r="H117" t="str">
            <v>×</v>
          </cell>
          <cell r="I117">
            <v>11</v>
          </cell>
          <cell r="J117" t="str">
            <v>×</v>
          </cell>
          <cell r="K117">
            <v>18</v>
          </cell>
          <cell r="L117" t="str">
            <v>×</v>
          </cell>
          <cell r="M117">
            <v>7540</v>
          </cell>
          <cell r="N117">
            <v>1</v>
          </cell>
          <cell r="O117">
            <v>1145</v>
          </cell>
          <cell r="P117">
            <v>1145</v>
          </cell>
        </row>
        <row r="118">
          <cell r="B118" t="str">
            <v>11G10B</v>
          </cell>
          <cell r="C118" t="str">
            <v>GIRDER</v>
          </cell>
          <cell r="D118" t="str">
            <v>H</v>
          </cell>
          <cell r="E118">
            <v>488</v>
          </cell>
          <cell r="F118" t="str">
            <v>×</v>
          </cell>
          <cell r="G118">
            <v>300</v>
          </cell>
          <cell r="H118" t="str">
            <v>×</v>
          </cell>
          <cell r="I118">
            <v>11</v>
          </cell>
          <cell r="J118" t="str">
            <v>×</v>
          </cell>
          <cell r="K118">
            <v>18</v>
          </cell>
          <cell r="L118" t="str">
            <v>×</v>
          </cell>
          <cell r="M118">
            <v>7540</v>
          </cell>
          <cell r="N118">
            <v>1</v>
          </cell>
          <cell r="O118">
            <v>1116</v>
          </cell>
          <cell r="P118">
            <v>1116</v>
          </cell>
        </row>
        <row r="119">
          <cell r="B119" t="str">
            <v>11G10C</v>
          </cell>
          <cell r="C119" t="str">
            <v>GIRDER</v>
          </cell>
          <cell r="D119" t="str">
            <v>H</v>
          </cell>
          <cell r="E119">
            <v>488</v>
          </cell>
          <cell r="F119" t="str">
            <v>×</v>
          </cell>
          <cell r="G119">
            <v>300</v>
          </cell>
          <cell r="H119" t="str">
            <v>×</v>
          </cell>
          <cell r="I119">
            <v>11</v>
          </cell>
          <cell r="J119" t="str">
            <v>×</v>
          </cell>
          <cell r="K119">
            <v>18</v>
          </cell>
          <cell r="L119" t="str">
            <v>×</v>
          </cell>
          <cell r="M119">
            <v>2990</v>
          </cell>
          <cell r="N119">
            <v>1</v>
          </cell>
          <cell r="O119">
            <v>533</v>
          </cell>
          <cell r="P119">
            <v>533</v>
          </cell>
        </row>
        <row r="120">
          <cell r="B120" t="str">
            <v>11G10D</v>
          </cell>
          <cell r="C120" t="str">
            <v>GIRDER</v>
          </cell>
          <cell r="D120" t="str">
            <v>H</v>
          </cell>
          <cell r="E120">
            <v>400</v>
          </cell>
          <cell r="F120" t="str">
            <v>×</v>
          </cell>
          <cell r="G120">
            <v>200</v>
          </cell>
          <cell r="H120" t="str">
            <v>×</v>
          </cell>
          <cell r="I120">
            <v>8</v>
          </cell>
          <cell r="J120" t="str">
            <v>×</v>
          </cell>
          <cell r="K120">
            <v>13</v>
          </cell>
          <cell r="L120" t="str">
            <v>×</v>
          </cell>
          <cell r="M120">
            <v>2990</v>
          </cell>
          <cell r="N120">
            <v>3</v>
          </cell>
          <cell r="O120">
            <v>746</v>
          </cell>
          <cell r="P120">
            <v>248.66666666666666</v>
          </cell>
        </row>
        <row r="121">
          <cell r="B121" t="str">
            <v>11G10E</v>
          </cell>
          <cell r="C121" t="str">
            <v>GIRDER</v>
          </cell>
          <cell r="D121" t="str">
            <v>H</v>
          </cell>
          <cell r="E121">
            <v>400</v>
          </cell>
          <cell r="F121" t="str">
            <v>×</v>
          </cell>
          <cell r="G121">
            <v>200</v>
          </cell>
          <cell r="H121" t="str">
            <v>×</v>
          </cell>
          <cell r="I121">
            <v>8</v>
          </cell>
          <cell r="J121" t="str">
            <v>×</v>
          </cell>
          <cell r="K121">
            <v>13</v>
          </cell>
          <cell r="L121" t="str">
            <v>×</v>
          </cell>
          <cell r="M121">
            <v>2940</v>
          </cell>
          <cell r="N121">
            <v>1</v>
          </cell>
          <cell r="O121">
            <v>245</v>
          </cell>
          <cell r="P121">
            <v>245</v>
          </cell>
        </row>
        <row r="122">
          <cell r="B122" t="str">
            <v>11G11A</v>
          </cell>
          <cell r="C122" t="str">
            <v>GIRDER</v>
          </cell>
          <cell r="D122" t="str">
            <v>H</v>
          </cell>
          <cell r="E122">
            <v>400</v>
          </cell>
          <cell r="F122" t="str">
            <v>×</v>
          </cell>
          <cell r="G122">
            <v>200</v>
          </cell>
          <cell r="H122" t="str">
            <v>×</v>
          </cell>
          <cell r="I122">
            <v>8</v>
          </cell>
          <cell r="J122" t="str">
            <v>×</v>
          </cell>
          <cell r="K122">
            <v>13</v>
          </cell>
          <cell r="L122" t="str">
            <v>×</v>
          </cell>
          <cell r="M122">
            <v>2490</v>
          </cell>
          <cell r="N122">
            <v>3</v>
          </cell>
          <cell r="O122">
            <v>647</v>
          </cell>
          <cell r="P122">
            <v>215.66666666666666</v>
          </cell>
        </row>
        <row r="123">
          <cell r="B123" t="str">
            <v>11G11B</v>
          </cell>
          <cell r="C123" t="str">
            <v>GIRDER</v>
          </cell>
          <cell r="D123" t="str">
            <v>H</v>
          </cell>
          <cell r="E123">
            <v>400</v>
          </cell>
          <cell r="F123" t="str">
            <v>×</v>
          </cell>
          <cell r="G123">
            <v>200</v>
          </cell>
          <cell r="H123" t="str">
            <v>×</v>
          </cell>
          <cell r="I123">
            <v>8</v>
          </cell>
          <cell r="J123" t="str">
            <v>×</v>
          </cell>
          <cell r="K123">
            <v>13</v>
          </cell>
          <cell r="L123" t="str">
            <v>×</v>
          </cell>
          <cell r="M123">
            <v>2490</v>
          </cell>
          <cell r="N123">
            <v>1</v>
          </cell>
          <cell r="O123">
            <v>226</v>
          </cell>
          <cell r="P123">
            <v>226</v>
          </cell>
        </row>
        <row r="124">
          <cell r="B124" t="str">
            <v>11G11C</v>
          </cell>
          <cell r="C124" t="str">
            <v>GIRDER</v>
          </cell>
          <cell r="D124" t="str">
            <v>H</v>
          </cell>
          <cell r="E124">
            <v>488</v>
          </cell>
          <cell r="F124" t="str">
            <v>×</v>
          </cell>
          <cell r="G124">
            <v>300</v>
          </cell>
          <cell r="H124" t="str">
            <v>×</v>
          </cell>
          <cell r="I124">
            <v>11</v>
          </cell>
          <cell r="J124" t="str">
            <v>×</v>
          </cell>
          <cell r="K124">
            <v>18</v>
          </cell>
          <cell r="L124" t="str">
            <v>×</v>
          </cell>
          <cell r="M124">
            <v>7540</v>
          </cell>
          <cell r="N124">
            <v>1</v>
          </cell>
          <cell r="O124">
            <v>1155</v>
          </cell>
          <cell r="P124">
            <v>1155</v>
          </cell>
        </row>
        <row r="125">
          <cell r="B125" t="str">
            <v>11G11D</v>
          </cell>
          <cell r="C125" t="str">
            <v>GIRDER</v>
          </cell>
          <cell r="D125" t="str">
            <v>H</v>
          </cell>
          <cell r="E125">
            <v>588</v>
          </cell>
          <cell r="F125" t="str">
            <v>×</v>
          </cell>
          <cell r="G125">
            <v>300</v>
          </cell>
          <cell r="H125" t="str">
            <v>×</v>
          </cell>
          <cell r="I125">
            <v>12</v>
          </cell>
          <cell r="J125" t="str">
            <v>×</v>
          </cell>
          <cell r="K125">
            <v>20</v>
          </cell>
          <cell r="L125" t="str">
            <v>×</v>
          </cell>
          <cell r="M125">
            <v>7540</v>
          </cell>
          <cell r="N125">
            <v>1</v>
          </cell>
          <cell r="O125">
            <v>1318</v>
          </cell>
          <cell r="P125">
            <v>1318</v>
          </cell>
        </row>
        <row r="126">
          <cell r="B126" t="str">
            <v>11G11E</v>
          </cell>
          <cell r="C126" t="str">
            <v>GIRDER</v>
          </cell>
          <cell r="D126" t="str">
            <v>H</v>
          </cell>
          <cell r="E126">
            <v>588</v>
          </cell>
          <cell r="F126" t="str">
            <v>×</v>
          </cell>
          <cell r="G126">
            <v>300</v>
          </cell>
          <cell r="H126" t="str">
            <v>×</v>
          </cell>
          <cell r="I126">
            <v>12</v>
          </cell>
          <cell r="J126" t="str">
            <v>×</v>
          </cell>
          <cell r="K126">
            <v>20</v>
          </cell>
          <cell r="L126" t="str">
            <v>×</v>
          </cell>
          <cell r="M126">
            <v>7540</v>
          </cell>
          <cell r="N126">
            <v>1</v>
          </cell>
          <cell r="O126">
            <v>1318</v>
          </cell>
          <cell r="P126">
            <v>1318</v>
          </cell>
        </row>
        <row r="127">
          <cell r="B127" t="str">
            <v>11B12A</v>
          </cell>
          <cell r="C127" t="str">
            <v>BEAM</v>
          </cell>
          <cell r="D127" t="str">
            <v>H</v>
          </cell>
          <cell r="E127">
            <v>708</v>
          </cell>
          <cell r="F127" t="str">
            <v>×</v>
          </cell>
          <cell r="G127">
            <v>302</v>
          </cell>
          <cell r="H127" t="str">
            <v>×</v>
          </cell>
          <cell r="I127">
            <v>15</v>
          </cell>
          <cell r="J127" t="str">
            <v>×</v>
          </cell>
          <cell r="K127">
            <v>28</v>
          </cell>
          <cell r="L127" t="str">
            <v>×</v>
          </cell>
          <cell r="M127">
            <v>8740</v>
          </cell>
          <cell r="N127">
            <v>3</v>
          </cell>
          <cell r="O127">
            <v>5765</v>
          </cell>
          <cell r="P127">
            <v>1921.6666666666667</v>
          </cell>
        </row>
        <row r="128">
          <cell r="B128" t="str">
            <v>11B12B</v>
          </cell>
          <cell r="C128" t="str">
            <v>BEAM</v>
          </cell>
          <cell r="D128" t="str">
            <v>H</v>
          </cell>
          <cell r="E128">
            <v>488</v>
          </cell>
          <cell r="F128" t="str">
            <v>×</v>
          </cell>
          <cell r="G128">
            <v>300</v>
          </cell>
          <cell r="H128" t="str">
            <v>×</v>
          </cell>
          <cell r="I128">
            <v>11</v>
          </cell>
          <cell r="J128" t="str">
            <v>×</v>
          </cell>
          <cell r="K128">
            <v>18</v>
          </cell>
          <cell r="L128" t="str">
            <v>×</v>
          </cell>
          <cell r="M128">
            <v>7490</v>
          </cell>
          <cell r="N128">
            <v>2</v>
          </cell>
          <cell r="O128">
            <v>2047</v>
          </cell>
          <cell r="P128">
            <v>1023.5</v>
          </cell>
        </row>
        <row r="129">
          <cell r="B129" t="str">
            <v>11B12C</v>
          </cell>
          <cell r="C129" t="str">
            <v>BEAM</v>
          </cell>
          <cell r="D129" t="str">
            <v>H</v>
          </cell>
          <cell r="E129">
            <v>400</v>
          </cell>
          <cell r="F129" t="str">
            <v>×</v>
          </cell>
          <cell r="G129">
            <v>200</v>
          </cell>
          <cell r="H129" t="str">
            <v>×</v>
          </cell>
          <cell r="I129">
            <v>8</v>
          </cell>
          <cell r="J129" t="str">
            <v>×</v>
          </cell>
          <cell r="K129">
            <v>13</v>
          </cell>
          <cell r="L129" t="str">
            <v>×</v>
          </cell>
          <cell r="M129">
            <v>4290</v>
          </cell>
          <cell r="N129">
            <v>1</v>
          </cell>
          <cell r="O129">
            <v>302</v>
          </cell>
          <cell r="P129">
            <v>302</v>
          </cell>
        </row>
        <row r="130">
          <cell r="B130" t="str">
            <v>11B12D</v>
          </cell>
          <cell r="C130" t="str">
            <v>BEAM</v>
          </cell>
          <cell r="D130" t="str">
            <v>H</v>
          </cell>
          <cell r="E130">
            <v>400</v>
          </cell>
          <cell r="F130" t="str">
            <v>×</v>
          </cell>
          <cell r="G130">
            <v>200</v>
          </cell>
          <cell r="H130" t="str">
            <v>×</v>
          </cell>
          <cell r="I130">
            <v>8</v>
          </cell>
          <cell r="J130" t="str">
            <v>×</v>
          </cell>
          <cell r="K130">
            <v>13</v>
          </cell>
          <cell r="L130" t="str">
            <v>×</v>
          </cell>
          <cell r="M130">
            <v>4290</v>
          </cell>
          <cell r="N130">
            <v>1</v>
          </cell>
          <cell r="O130">
            <v>297</v>
          </cell>
          <cell r="P130">
            <v>297</v>
          </cell>
        </row>
        <row r="131">
          <cell r="B131" t="str">
            <v>11B12E</v>
          </cell>
          <cell r="C131" t="str">
            <v>BEAM</v>
          </cell>
          <cell r="D131" t="str">
            <v>H</v>
          </cell>
          <cell r="E131">
            <v>400</v>
          </cell>
          <cell r="F131" t="str">
            <v>×</v>
          </cell>
          <cell r="G131">
            <v>200</v>
          </cell>
          <cell r="H131" t="str">
            <v>×</v>
          </cell>
          <cell r="I131">
            <v>8</v>
          </cell>
          <cell r="J131" t="str">
            <v>×</v>
          </cell>
          <cell r="K131">
            <v>13</v>
          </cell>
          <cell r="L131" t="str">
            <v>×</v>
          </cell>
          <cell r="M131">
            <v>3790</v>
          </cell>
          <cell r="N131">
            <v>2</v>
          </cell>
          <cell r="O131">
            <v>527</v>
          </cell>
          <cell r="P131">
            <v>263.5</v>
          </cell>
        </row>
        <row r="132">
          <cell r="B132" t="str">
            <v>11B12F</v>
          </cell>
          <cell r="C132" t="str">
            <v>BEAM</v>
          </cell>
          <cell r="D132" t="str">
            <v>H</v>
          </cell>
          <cell r="E132">
            <v>150</v>
          </cell>
          <cell r="F132" t="str">
            <v>×</v>
          </cell>
          <cell r="G132">
            <v>75</v>
          </cell>
          <cell r="H132" t="str">
            <v>×</v>
          </cell>
          <cell r="I132">
            <v>6.5</v>
          </cell>
          <cell r="J132" t="str">
            <v>×</v>
          </cell>
          <cell r="K132">
            <v>10</v>
          </cell>
          <cell r="L132" t="str">
            <v>×</v>
          </cell>
          <cell r="M132">
            <v>2955</v>
          </cell>
          <cell r="N132">
            <v>8</v>
          </cell>
          <cell r="O132">
            <v>440</v>
          </cell>
          <cell r="P132">
            <v>55</v>
          </cell>
        </row>
        <row r="133">
          <cell r="B133" t="str">
            <v>11B13A</v>
          </cell>
          <cell r="C133" t="str">
            <v>BEAM</v>
          </cell>
          <cell r="D133" t="str">
            <v>H</v>
          </cell>
          <cell r="E133">
            <v>294</v>
          </cell>
          <cell r="F133" t="str">
            <v>×</v>
          </cell>
          <cell r="G133">
            <v>200</v>
          </cell>
          <cell r="H133" t="str">
            <v>×</v>
          </cell>
          <cell r="I133">
            <v>8</v>
          </cell>
          <cell r="J133" t="str">
            <v>×</v>
          </cell>
          <cell r="K133">
            <v>12</v>
          </cell>
          <cell r="L133" t="str">
            <v>×</v>
          </cell>
          <cell r="M133">
            <v>4190</v>
          </cell>
          <cell r="N133">
            <v>2</v>
          </cell>
          <cell r="O133">
            <v>497</v>
          </cell>
          <cell r="P133">
            <v>248.5</v>
          </cell>
        </row>
        <row r="134">
          <cell r="B134" t="str">
            <v>11B13B</v>
          </cell>
          <cell r="C134" t="str">
            <v>BEAM</v>
          </cell>
          <cell r="D134" t="str">
            <v>H</v>
          </cell>
          <cell r="E134">
            <v>294</v>
          </cell>
          <cell r="F134" t="str">
            <v>×</v>
          </cell>
          <cell r="G134">
            <v>200</v>
          </cell>
          <cell r="H134" t="str">
            <v>×</v>
          </cell>
          <cell r="I134">
            <v>8</v>
          </cell>
          <cell r="J134" t="str">
            <v>×</v>
          </cell>
          <cell r="K134">
            <v>12</v>
          </cell>
          <cell r="L134" t="str">
            <v>×</v>
          </cell>
          <cell r="M134">
            <v>3690</v>
          </cell>
          <cell r="N134">
            <v>2</v>
          </cell>
          <cell r="O134">
            <v>440</v>
          </cell>
          <cell r="P134">
            <v>220</v>
          </cell>
        </row>
        <row r="135">
          <cell r="B135" t="str">
            <v>11B13C</v>
          </cell>
          <cell r="C135" t="str">
            <v>BEAM</v>
          </cell>
          <cell r="D135" t="str">
            <v>H</v>
          </cell>
          <cell r="E135">
            <v>294</v>
          </cell>
          <cell r="F135" t="str">
            <v>×</v>
          </cell>
          <cell r="G135">
            <v>200</v>
          </cell>
          <cell r="H135" t="str">
            <v>×</v>
          </cell>
          <cell r="I135">
            <v>8</v>
          </cell>
          <cell r="J135" t="str">
            <v>×</v>
          </cell>
          <cell r="K135">
            <v>12</v>
          </cell>
          <cell r="L135" t="str">
            <v>×</v>
          </cell>
          <cell r="M135">
            <v>4190</v>
          </cell>
          <cell r="N135">
            <v>1</v>
          </cell>
          <cell r="O135">
            <v>256</v>
          </cell>
          <cell r="P135">
            <v>256</v>
          </cell>
        </row>
        <row r="136">
          <cell r="B136" t="str">
            <v>11B13D</v>
          </cell>
          <cell r="C136" t="str">
            <v>BEAM</v>
          </cell>
          <cell r="D136" t="str">
            <v>H</v>
          </cell>
          <cell r="E136">
            <v>294</v>
          </cell>
          <cell r="F136" t="str">
            <v>×</v>
          </cell>
          <cell r="G136">
            <v>200</v>
          </cell>
          <cell r="H136" t="str">
            <v>×</v>
          </cell>
          <cell r="I136">
            <v>8</v>
          </cell>
          <cell r="J136" t="str">
            <v>×</v>
          </cell>
          <cell r="K136">
            <v>12</v>
          </cell>
          <cell r="L136" t="str">
            <v>×</v>
          </cell>
          <cell r="M136">
            <v>4190</v>
          </cell>
          <cell r="N136">
            <v>1</v>
          </cell>
          <cell r="O136">
            <v>263</v>
          </cell>
          <cell r="P136">
            <v>263</v>
          </cell>
        </row>
        <row r="137">
          <cell r="B137" t="str">
            <v>11B13E</v>
          </cell>
          <cell r="C137" t="str">
            <v>BEAM</v>
          </cell>
          <cell r="D137" t="str">
            <v>H</v>
          </cell>
          <cell r="E137">
            <v>294</v>
          </cell>
          <cell r="F137" t="str">
            <v>×</v>
          </cell>
          <cell r="G137">
            <v>200</v>
          </cell>
          <cell r="H137" t="str">
            <v>×</v>
          </cell>
          <cell r="I137">
            <v>8</v>
          </cell>
          <cell r="J137" t="str">
            <v>×</v>
          </cell>
          <cell r="K137">
            <v>12</v>
          </cell>
          <cell r="L137" t="str">
            <v>×</v>
          </cell>
          <cell r="M137">
            <v>3690</v>
          </cell>
          <cell r="N137">
            <v>1</v>
          </cell>
          <cell r="O137">
            <v>227</v>
          </cell>
          <cell r="P137">
            <v>227</v>
          </cell>
        </row>
        <row r="138">
          <cell r="B138" t="str">
            <v>11B13F</v>
          </cell>
          <cell r="C138" t="str">
            <v>BEAM</v>
          </cell>
          <cell r="D138" t="str">
            <v>H</v>
          </cell>
          <cell r="E138">
            <v>294</v>
          </cell>
          <cell r="F138" t="str">
            <v>×</v>
          </cell>
          <cell r="G138">
            <v>200</v>
          </cell>
          <cell r="H138" t="str">
            <v>×</v>
          </cell>
          <cell r="I138">
            <v>8</v>
          </cell>
          <cell r="J138" t="str">
            <v>×</v>
          </cell>
          <cell r="K138">
            <v>12</v>
          </cell>
          <cell r="L138" t="str">
            <v>×</v>
          </cell>
          <cell r="M138">
            <v>3690</v>
          </cell>
          <cell r="N138">
            <v>1</v>
          </cell>
          <cell r="O138">
            <v>235</v>
          </cell>
          <cell r="P138">
            <v>235</v>
          </cell>
        </row>
        <row r="139">
          <cell r="B139" t="str">
            <v>11B13G</v>
          </cell>
          <cell r="C139" t="str">
            <v>BEAM</v>
          </cell>
          <cell r="D139" t="str">
            <v>H</v>
          </cell>
          <cell r="E139">
            <v>294</v>
          </cell>
          <cell r="F139" t="str">
            <v>×</v>
          </cell>
          <cell r="G139">
            <v>200</v>
          </cell>
          <cell r="H139" t="str">
            <v>×</v>
          </cell>
          <cell r="I139">
            <v>8</v>
          </cell>
          <cell r="J139" t="str">
            <v>×</v>
          </cell>
          <cell r="K139">
            <v>12</v>
          </cell>
          <cell r="L139" t="str">
            <v>×</v>
          </cell>
          <cell r="M139">
            <v>2807</v>
          </cell>
          <cell r="N139">
            <v>1</v>
          </cell>
          <cell r="O139">
            <v>170</v>
          </cell>
          <cell r="P139">
            <v>170</v>
          </cell>
        </row>
        <row r="140">
          <cell r="B140" t="str">
            <v>11BK14A</v>
          </cell>
          <cell r="C140" t="str">
            <v>BRACKET</v>
          </cell>
          <cell r="D140" t="str">
            <v>H</v>
          </cell>
          <cell r="E140">
            <v>194</v>
          </cell>
          <cell r="F140" t="str">
            <v>×</v>
          </cell>
          <cell r="G140">
            <v>150</v>
          </cell>
          <cell r="H140" t="str">
            <v>×</v>
          </cell>
          <cell r="I140">
            <v>6</v>
          </cell>
          <cell r="J140" t="str">
            <v>×</v>
          </cell>
          <cell r="K140">
            <v>9</v>
          </cell>
          <cell r="L140" t="str">
            <v>×</v>
          </cell>
          <cell r="M140">
            <v>1085</v>
          </cell>
          <cell r="N140">
            <v>1</v>
          </cell>
          <cell r="O140">
            <v>49</v>
          </cell>
          <cell r="P140">
            <v>49</v>
          </cell>
        </row>
        <row r="141">
          <cell r="B141" t="str">
            <v>11KB14B</v>
          </cell>
          <cell r="C141" t="str">
            <v>K.BRACE</v>
          </cell>
          <cell r="D141" t="str">
            <v>CT</v>
          </cell>
          <cell r="E141">
            <v>97</v>
          </cell>
          <cell r="F141" t="str">
            <v>×</v>
          </cell>
          <cell r="G141">
            <v>150</v>
          </cell>
          <cell r="H141" t="str">
            <v>×</v>
          </cell>
          <cell r="I141">
            <v>6</v>
          </cell>
          <cell r="J141" t="str">
            <v>×</v>
          </cell>
          <cell r="K141">
            <v>9</v>
          </cell>
          <cell r="L141" t="str">
            <v>×</v>
          </cell>
          <cell r="M141">
            <v>1080</v>
          </cell>
          <cell r="N141">
            <v>1</v>
          </cell>
          <cell r="O141">
            <v>22</v>
          </cell>
          <cell r="P141">
            <v>22</v>
          </cell>
        </row>
        <row r="142">
          <cell r="B142" t="str">
            <v>11BK14C</v>
          </cell>
          <cell r="C142" t="str">
            <v>BRACKET</v>
          </cell>
          <cell r="D142" t="str">
            <v>H</v>
          </cell>
          <cell r="E142">
            <v>194</v>
          </cell>
          <cell r="F142" t="str">
            <v>×</v>
          </cell>
          <cell r="G142">
            <v>150</v>
          </cell>
          <cell r="H142" t="str">
            <v>×</v>
          </cell>
          <cell r="I142">
            <v>6</v>
          </cell>
          <cell r="J142" t="str">
            <v>×</v>
          </cell>
          <cell r="K142">
            <v>9</v>
          </cell>
          <cell r="L142" t="str">
            <v>×</v>
          </cell>
          <cell r="M142">
            <v>1085</v>
          </cell>
          <cell r="N142">
            <v>1</v>
          </cell>
          <cell r="O142">
            <v>53</v>
          </cell>
          <cell r="P142">
            <v>53</v>
          </cell>
        </row>
        <row r="143">
          <cell r="B143" t="str">
            <v>11KB14D</v>
          </cell>
          <cell r="C143" t="str">
            <v>K.BRACE</v>
          </cell>
          <cell r="D143" t="str">
            <v>CT</v>
          </cell>
          <cell r="E143">
            <v>97</v>
          </cell>
          <cell r="F143" t="str">
            <v>×</v>
          </cell>
          <cell r="G143">
            <v>150</v>
          </cell>
          <cell r="H143" t="str">
            <v>×</v>
          </cell>
          <cell r="I143">
            <v>6</v>
          </cell>
          <cell r="J143" t="str">
            <v>×</v>
          </cell>
          <cell r="K143">
            <v>9</v>
          </cell>
          <cell r="L143" t="str">
            <v>×</v>
          </cell>
          <cell r="M143">
            <v>1080</v>
          </cell>
          <cell r="N143">
            <v>1</v>
          </cell>
          <cell r="O143">
            <v>22</v>
          </cell>
          <cell r="P143">
            <v>22</v>
          </cell>
        </row>
        <row r="144">
          <cell r="B144" t="str">
            <v>11ST15A</v>
          </cell>
          <cell r="C144" t="str">
            <v>STRINGERS</v>
          </cell>
          <cell r="D144" t="str">
            <v>ㄷ</v>
          </cell>
          <cell r="E144">
            <v>200</v>
          </cell>
          <cell r="F144" t="str">
            <v>×</v>
          </cell>
          <cell r="G144">
            <v>80</v>
          </cell>
          <cell r="H144" t="str">
            <v>×</v>
          </cell>
          <cell r="I144">
            <v>7.5</v>
          </cell>
          <cell r="J144" t="str">
            <v>×</v>
          </cell>
          <cell r="K144">
            <v>11</v>
          </cell>
          <cell r="L144" t="str">
            <v>×</v>
          </cell>
          <cell r="M144">
            <v>2889</v>
          </cell>
          <cell r="N144">
            <v>2</v>
          </cell>
          <cell r="O144">
            <v>163</v>
          </cell>
          <cell r="P144">
            <v>81.5</v>
          </cell>
        </row>
        <row r="145">
          <cell r="B145" t="str">
            <v>11ST15B</v>
          </cell>
          <cell r="C145" t="str">
            <v>STRINGERS</v>
          </cell>
          <cell r="D145" t="str">
            <v>ㄷ</v>
          </cell>
          <cell r="E145">
            <v>200</v>
          </cell>
          <cell r="F145" t="str">
            <v>×</v>
          </cell>
          <cell r="G145">
            <v>80</v>
          </cell>
          <cell r="H145" t="str">
            <v>×</v>
          </cell>
          <cell r="I145">
            <v>7.5</v>
          </cell>
          <cell r="J145" t="str">
            <v>×</v>
          </cell>
          <cell r="K145">
            <v>11</v>
          </cell>
          <cell r="L145" t="str">
            <v>×</v>
          </cell>
          <cell r="M145">
            <v>3708</v>
          </cell>
          <cell r="N145">
            <v>2</v>
          </cell>
          <cell r="O145">
            <v>220</v>
          </cell>
          <cell r="P145">
            <v>110</v>
          </cell>
        </row>
        <row r="146">
          <cell r="B146" t="str">
            <v>11ST15C</v>
          </cell>
          <cell r="C146" t="str">
            <v>STRINGERS</v>
          </cell>
          <cell r="D146" t="str">
            <v>ㄷ</v>
          </cell>
          <cell r="E146">
            <v>200</v>
          </cell>
          <cell r="F146" t="str">
            <v>×</v>
          </cell>
          <cell r="G146">
            <v>80</v>
          </cell>
          <cell r="H146" t="str">
            <v>×</v>
          </cell>
          <cell r="I146">
            <v>7.5</v>
          </cell>
          <cell r="J146" t="str">
            <v>×</v>
          </cell>
          <cell r="K146">
            <v>11</v>
          </cell>
          <cell r="L146" t="str">
            <v>×</v>
          </cell>
          <cell r="M146">
            <v>2631</v>
          </cell>
          <cell r="N146">
            <v>2</v>
          </cell>
          <cell r="O146">
            <v>242</v>
          </cell>
          <cell r="P146">
            <v>121</v>
          </cell>
        </row>
        <row r="147">
          <cell r="B147" t="str">
            <v>11ST15D</v>
          </cell>
          <cell r="C147" t="str">
            <v>STRINGERS</v>
          </cell>
          <cell r="D147" t="str">
            <v>ㄷ</v>
          </cell>
          <cell r="E147">
            <v>200</v>
          </cell>
          <cell r="F147" t="str">
            <v>×</v>
          </cell>
          <cell r="G147">
            <v>80</v>
          </cell>
          <cell r="H147" t="str">
            <v>×</v>
          </cell>
          <cell r="I147">
            <v>7.5</v>
          </cell>
          <cell r="J147" t="str">
            <v>×</v>
          </cell>
          <cell r="K147">
            <v>11</v>
          </cell>
          <cell r="L147" t="str">
            <v>×</v>
          </cell>
          <cell r="M147">
            <v>870</v>
          </cell>
          <cell r="N147">
            <v>1</v>
          </cell>
          <cell r="O147">
            <v>21</v>
          </cell>
          <cell r="P147">
            <v>21</v>
          </cell>
        </row>
        <row r="148">
          <cell r="B148" t="str">
            <v>11ST15E</v>
          </cell>
          <cell r="C148" t="str">
            <v>STRINGERS</v>
          </cell>
          <cell r="D148" t="str">
            <v>ㄷ</v>
          </cell>
          <cell r="E148">
            <v>200</v>
          </cell>
          <cell r="F148" t="str">
            <v>×</v>
          </cell>
          <cell r="G148">
            <v>80</v>
          </cell>
          <cell r="H148" t="str">
            <v>×</v>
          </cell>
          <cell r="I148">
            <v>7.5</v>
          </cell>
          <cell r="J148" t="str">
            <v>×</v>
          </cell>
          <cell r="K148">
            <v>11</v>
          </cell>
          <cell r="L148" t="str">
            <v>×</v>
          </cell>
          <cell r="M148">
            <v>1700</v>
          </cell>
          <cell r="N148">
            <v>1</v>
          </cell>
          <cell r="O148">
            <v>42</v>
          </cell>
          <cell r="P148">
            <v>42</v>
          </cell>
        </row>
        <row r="149">
          <cell r="B149" t="str">
            <v>11ST15F</v>
          </cell>
          <cell r="C149" t="str">
            <v>STRINGERS</v>
          </cell>
          <cell r="D149" t="str">
            <v>ㄷ</v>
          </cell>
          <cell r="E149">
            <v>200</v>
          </cell>
          <cell r="F149" t="str">
            <v>×</v>
          </cell>
          <cell r="G149">
            <v>80</v>
          </cell>
          <cell r="H149" t="str">
            <v>×</v>
          </cell>
          <cell r="I149">
            <v>7.5</v>
          </cell>
          <cell r="J149" t="str">
            <v>×</v>
          </cell>
          <cell r="K149">
            <v>11</v>
          </cell>
          <cell r="L149" t="str">
            <v>×</v>
          </cell>
          <cell r="M149">
            <v>1700</v>
          </cell>
          <cell r="N149">
            <v>1</v>
          </cell>
          <cell r="O149">
            <v>48</v>
          </cell>
          <cell r="P149">
            <v>48</v>
          </cell>
        </row>
        <row r="150">
          <cell r="B150" t="str">
            <v>18B01A</v>
          </cell>
          <cell r="C150" t="str">
            <v>BEAM</v>
          </cell>
          <cell r="D150" t="str">
            <v>H</v>
          </cell>
          <cell r="E150">
            <v>200</v>
          </cell>
          <cell r="F150" t="str">
            <v>×</v>
          </cell>
          <cell r="G150">
            <v>200</v>
          </cell>
          <cell r="H150" t="str">
            <v>×</v>
          </cell>
          <cell r="I150">
            <v>8</v>
          </cell>
          <cell r="J150" t="str">
            <v>×</v>
          </cell>
          <cell r="K150">
            <v>12</v>
          </cell>
          <cell r="L150" t="str">
            <v>×</v>
          </cell>
          <cell r="M150">
            <v>3855</v>
          </cell>
          <cell r="N150">
            <v>1</v>
          </cell>
          <cell r="O150">
            <v>263</v>
          </cell>
          <cell r="P150">
            <v>263</v>
          </cell>
        </row>
        <row r="152">
          <cell r="P152" t="str">
            <v xml:space="preserve"> </v>
          </cell>
        </row>
        <row r="153">
          <cell r="P153" t="str">
            <v xml:space="preserve"> </v>
          </cell>
        </row>
        <row r="154">
          <cell r="N154">
            <v>241</v>
          </cell>
          <cell r="O154">
            <v>146781</v>
          </cell>
          <cell r="P154">
            <v>107758.33333333334</v>
          </cell>
        </row>
      </sheetData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기자재비"/>
      <sheetName val="데이타"/>
      <sheetName val="2차1차"/>
      <sheetName val="단가표"/>
      <sheetName val="104동"/>
      <sheetName val="내역"/>
      <sheetName val="일위대가"/>
      <sheetName val="골조시행"/>
      <sheetName val="식재일위대가"/>
      <sheetName val="기초일위대가"/>
      <sheetName val="단가대비표"/>
      <sheetName val="일위대가표"/>
      <sheetName val="대목"/>
      <sheetName val="70%"/>
      <sheetName val="예산내역"/>
      <sheetName val="총괄수지표"/>
      <sheetName val="을"/>
      <sheetName val="토공사"/>
      <sheetName val="덤프트럭계수"/>
      <sheetName val="1차설계변경내역"/>
      <sheetName val="내역서2안"/>
      <sheetName val="b_balju"/>
      <sheetName val="공통가설"/>
      <sheetName val="10월"/>
      <sheetName val="견적서"/>
      <sheetName val="자료"/>
      <sheetName val="내역서"/>
      <sheetName val="Mc1"/>
      <sheetName val="기초입력 DATA"/>
      <sheetName val="식재인부"/>
      <sheetName val="담장산출"/>
      <sheetName val="설비2차"/>
      <sheetName val="b_balju-단가단가단가"/>
      <sheetName val="건축내역"/>
      <sheetName val="일위대가목차"/>
      <sheetName val="적격점수&lt;300억미만&gt;"/>
      <sheetName val="단가"/>
      <sheetName val="일위목록"/>
      <sheetName val="b_balju_cho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노임단가"/>
      <sheetName val="자재단가"/>
      <sheetName val="수목표준대가"/>
      <sheetName val="sheet1"/>
      <sheetName val="일위대가(건축)"/>
      <sheetName val="Y-WORK"/>
      <sheetName val="Data&amp;Result"/>
      <sheetName val="FB25JN"/>
      <sheetName val="QandAJunior"/>
      <sheetName val="일용노임단가"/>
      <sheetName val="중기사용료산출근거"/>
      <sheetName val="단가 및 재료비"/>
      <sheetName val="내역5"/>
      <sheetName val="백암비스타내역"/>
      <sheetName val="data2"/>
      <sheetName val="Sheet5"/>
      <sheetName val="건축"/>
      <sheetName val="건축공사실행"/>
      <sheetName val="EACT10"/>
      <sheetName val="직노"/>
      <sheetName val="제직재"/>
      <sheetName val="설직재-1"/>
      <sheetName val="개요"/>
      <sheetName val="기성내역"/>
      <sheetName val="물가대비표"/>
      <sheetName val="요율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BID"/>
      <sheetName val="국별인원"/>
      <sheetName val="단가산출"/>
      <sheetName val="공통가설공사"/>
      <sheetName val="#REF"/>
      <sheetName val="COVER"/>
      <sheetName val="경비"/>
      <sheetName val="기본단가표"/>
      <sheetName val="CON'C"/>
      <sheetName val="단가표 (2)"/>
      <sheetName val="단가조사"/>
      <sheetName val="Sheet10"/>
      <sheetName val="작업금지"/>
      <sheetName val="집계표"/>
      <sheetName val="관리자"/>
      <sheetName val="회사정보"/>
      <sheetName val="★도급내역"/>
      <sheetName val="노임"/>
      <sheetName val="단가비교표"/>
      <sheetName val="단가일람"/>
      <sheetName val="단위량당중기"/>
      <sheetName val="일 위 대 가 표"/>
      <sheetName val="노원열병합  건축공사기성내역서"/>
      <sheetName val="에너지요금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장비"/>
      <sheetName val="산근1"/>
      <sheetName val="노무"/>
      <sheetName val="자재"/>
      <sheetName val="수량산출"/>
      <sheetName val="일위대가목록"/>
      <sheetName val="공종목록표"/>
      <sheetName val="환율"/>
      <sheetName val="설계"/>
      <sheetName val="출력은 금물"/>
      <sheetName val="중기사용료"/>
      <sheetName val="회사기초자료"/>
      <sheetName val="단가조사서"/>
      <sheetName val="DATA1"/>
      <sheetName val="대가10%"/>
      <sheetName val="DATA"/>
      <sheetName val="조명율표"/>
      <sheetName val="실행철강하도"/>
      <sheetName val=" 갑지"/>
      <sheetName val="제출내역"/>
      <sheetName val="unit 4"/>
      <sheetName val="입력"/>
      <sheetName val="기본단가"/>
      <sheetName val="인건비단가"/>
      <sheetName val="요약&amp;결과"/>
      <sheetName val="선금급신청서"/>
      <sheetName val="광양 3기 유입수"/>
      <sheetName val="전체"/>
      <sheetName val="기초단가"/>
      <sheetName val="1,2공구원가계산서"/>
      <sheetName val="1공구산출내역서"/>
      <sheetName val="Total"/>
      <sheetName val="결재판"/>
      <sheetName val="공사비대비표B(토공)"/>
      <sheetName val="6-1. 관개량조서"/>
      <sheetName val="투찰추정"/>
      <sheetName val="보할공정"/>
      <sheetName val="증감대비"/>
      <sheetName val="AV시스템"/>
      <sheetName val="3련 BOX"/>
      <sheetName val="터파기및재료"/>
      <sheetName val="일위_파일"/>
      <sheetName val="단가(1)"/>
      <sheetName val="실행(1)"/>
      <sheetName val="몰탈재료산출"/>
      <sheetName val="기계경비(시간당)"/>
      <sheetName val="도급"/>
      <sheetName val="변수값"/>
      <sheetName val="중기상차"/>
      <sheetName val="AS복구"/>
      <sheetName val="중기터파기"/>
      <sheetName val="9811"/>
      <sheetName val="안양동교 1안"/>
      <sheetName val="기초내역"/>
      <sheetName val="소비자가"/>
      <sheetName val="시설물기초"/>
      <sheetName val="연결임시"/>
      <sheetName val="공통단가"/>
      <sheetName val="운반비"/>
      <sheetName val="2000양배"/>
      <sheetName val="일위대가(출입)"/>
      <sheetName val="수목데이타 "/>
      <sheetName val="전기품산출"/>
      <sheetName val="단산목록"/>
      <sheetName val="할증 "/>
      <sheetName val="대가"/>
      <sheetName val="코드표"/>
      <sheetName val="식재가격"/>
      <sheetName val="식재총괄"/>
      <sheetName val="금액"/>
      <sheetName val="을지"/>
      <sheetName val="FAX"/>
      <sheetName val="장비사양"/>
      <sheetName val="급여대장"/>
      <sheetName val="직원 인적급여 카드"/>
      <sheetName val="4.일위대가목차"/>
      <sheetName val="일위대가(가설)"/>
      <sheetName val="위치조서"/>
      <sheetName val="EJ"/>
      <sheetName val="중기조종사 단위단가"/>
      <sheetName val="교사기준면적(초등)"/>
      <sheetName val="Sheet1 (2)"/>
      <sheetName val="기계경비일람"/>
      <sheetName val="A-4"/>
      <sheetName val="현장경비"/>
      <sheetName val="등록업체(031124)"/>
      <sheetName val="BSD _2_"/>
      <sheetName val="단청공사"/>
      <sheetName val="BS"/>
      <sheetName val="실행내역"/>
      <sheetName val="인건비"/>
      <sheetName val="일위대가 "/>
      <sheetName val="대한주택보증(수보)"/>
      <sheetName val="대한주택보증(입보)"/>
      <sheetName val="DANGA"/>
      <sheetName val="수지예산"/>
      <sheetName val="Macro2"/>
      <sheetName val="2.냉난방설비공사"/>
      <sheetName val="7.자동제어공사"/>
      <sheetName val="코드목록(시스템담당용)"/>
      <sheetName val="DATE"/>
      <sheetName val="관로내역원"/>
      <sheetName val="화재 탐지 설비"/>
      <sheetName val="물가시세표"/>
      <sheetName val="내부마감"/>
      <sheetName val="01"/>
      <sheetName val="공사개요"/>
      <sheetName val="제2호단위수량"/>
      <sheetName val="설계예산서"/>
      <sheetName val="예산내역서"/>
      <sheetName val="공정집계_국별"/>
      <sheetName val="저수조"/>
      <sheetName val="여과지동"/>
      <sheetName val="노임단가표"/>
      <sheetName val="단가비교"/>
      <sheetName val="집계표_식재"/>
      <sheetName val="장비종합부표"/>
      <sheetName val="부표"/>
      <sheetName val="별제권_정리담보권"/>
      <sheetName val="2000년1차"/>
      <sheetName val="냉천부속동"/>
      <sheetName val="하부철근수량"/>
      <sheetName val="웅진교-S2"/>
      <sheetName val="96노임기준"/>
      <sheetName val="I一般比"/>
      <sheetName val="N賃率-職"/>
      <sheetName val="J直材4"/>
      <sheetName val="재료"/>
      <sheetName val="물가시세"/>
      <sheetName val="철콘공사"/>
      <sheetName val="비전경영계획"/>
      <sheetName val="준검 내역서"/>
      <sheetName val="중기집계"/>
      <sheetName val="주소록"/>
      <sheetName val="대,유,램"/>
      <sheetName val="금액내역서"/>
      <sheetName val="품셈TABLE"/>
      <sheetName val="Sheet4"/>
      <sheetName val="총괄내역서"/>
      <sheetName val="000000"/>
      <sheetName val="보도공제면적"/>
      <sheetName val="ABUT수량-A1"/>
      <sheetName val="원하대비"/>
      <sheetName val="원도급"/>
      <sheetName val="하도급"/>
      <sheetName val="대비2"/>
      <sheetName val="건축공사"/>
      <sheetName val="광주전남"/>
      <sheetName val="경산"/>
      <sheetName val="견적"/>
      <sheetName val="실행"/>
      <sheetName val="계약내역(2)"/>
      <sheetName val="수목데이타"/>
      <sheetName val="신규일위"/>
      <sheetName val="기계경비"/>
      <sheetName val="전력"/>
      <sheetName val="자단"/>
      <sheetName val="4.공사별"/>
      <sheetName val="갑지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강병규"/>
      <sheetName val="기본입력"/>
      <sheetName val="계산서(곡선부)"/>
      <sheetName val="포장재료집계표"/>
      <sheetName val="우석문틀"/>
      <sheetName val="(전남)시범지구 운영실적 및 결과분석(8월까지)"/>
      <sheetName val="당사실시1"/>
      <sheetName val=" 견적서"/>
      <sheetName val="예산명세서"/>
      <sheetName val="설계명세서"/>
      <sheetName val="자료입력"/>
      <sheetName val="상각비"/>
      <sheetName val="조명일위"/>
      <sheetName val="단가기준"/>
      <sheetName val="계정code"/>
      <sheetName val="장비경비"/>
      <sheetName val="빗물받이(910-510-410)"/>
      <sheetName val="포장복구집계"/>
      <sheetName val="구의33고"/>
      <sheetName val="정의"/>
      <sheetName val="가정조건"/>
      <sheetName val="공통"/>
      <sheetName val="북방3터널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MCC제원"/>
      <sheetName val="제경비율"/>
      <sheetName val="const."/>
      <sheetName val="내역-2"/>
      <sheetName val="토량1-1"/>
      <sheetName val="단중표"/>
      <sheetName val="시멘트"/>
      <sheetName val="원가계산서(남측)"/>
      <sheetName val="통장출금액"/>
      <sheetName val="재노경"/>
      <sheetName val="도급내역5+800"/>
      <sheetName val="도급내역"/>
      <sheetName val="의왕내역"/>
      <sheetName val="설계내역서"/>
      <sheetName val="1안"/>
      <sheetName val="노무비"/>
      <sheetName val="원가"/>
      <sheetName val="단가산출-기,교"/>
      <sheetName val="일위목록-기"/>
      <sheetName val="재료비"/>
      <sheetName val="토목공사"/>
      <sheetName val="도급FORM"/>
      <sheetName val="내역서(전기)"/>
      <sheetName val="토사(PE)"/>
      <sheetName val="자재목록"/>
      <sheetName val="단가목록"/>
      <sheetName val="중기목록"/>
      <sheetName val="노임이"/>
      <sheetName val="내 역 서(총괄)"/>
      <sheetName val="달대"/>
      <sheetName val="철거산출근거"/>
      <sheetName val="기초일위"/>
      <sheetName val="시설일위"/>
      <sheetName val="형틀공사"/>
      <sheetName val="일위대가 목록표"/>
      <sheetName val="중기단가"/>
      <sheetName val="단가및재료비"/>
      <sheetName val="1공구원가계산서"/>
      <sheetName val="CABLE SIZE-1"/>
      <sheetName val="기준액"/>
      <sheetName val="사업성"/>
      <sheetName val="이토변실(A3-LINE)"/>
      <sheetName val="단"/>
      <sheetName val="공조기"/>
      <sheetName val="단가산출(총괄)"/>
      <sheetName val="일위총괄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단가산출2"/>
      <sheetName val="조건"/>
      <sheetName val="기초입력_DATA"/>
      <sheetName val="실행대비"/>
      <sheetName val="현장관리비"/>
      <sheetName val="조도계산서 (도서)"/>
      <sheetName val="10월 (2)"/>
      <sheetName val="종합-임현"/>
      <sheetName val="공구"/>
      <sheetName val="표준항목"/>
      <sheetName val="부대공"/>
      <sheetName val="배수공"/>
      <sheetName val="토공"/>
      <sheetName val="포장공"/>
      <sheetName val="(A)내역서"/>
      <sheetName val="자동제어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유역면적"/>
      <sheetName val="실행내역서"/>
      <sheetName val="기본1"/>
      <sheetName val="수정일위대가"/>
      <sheetName val="투찰내역"/>
      <sheetName val="실행내역 "/>
      <sheetName val="굴화내역"/>
      <sheetName val="총공사비집계표"/>
      <sheetName val="납부서"/>
      <sheetName val="보고"/>
      <sheetName val="금융비용"/>
      <sheetName val="2000,9월 일위"/>
      <sheetName val="기초자료"/>
      <sheetName val="1.우편집중내역서"/>
      <sheetName val="한강운반비"/>
      <sheetName val="을 1"/>
      <sheetName val="을 2"/>
      <sheetName val="견적단가"/>
      <sheetName val="DATA 입력란"/>
      <sheetName val="비탈면보호공수량산출"/>
      <sheetName val="일위대가표(DEEP)"/>
      <sheetName val="단위수량"/>
      <sheetName val="계약서"/>
      <sheetName val="간접비 총괄표"/>
      <sheetName val="2.1  노무비 평균단가산출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교각1"/>
      <sheetName val="식재일위"/>
      <sheetName val="말뚝지지력산정"/>
      <sheetName val="L_RPTB~1"/>
      <sheetName val="시작4"/>
      <sheetName val="단가산출서"/>
      <sheetName val="pier(각형)"/>
      <sheetName val="조경일람"/>
      <sheetName val="기능공인적사항"/>
      <sheetName val="내역표지"/>
      <sheetName val="유림골조"/>
      <sheetName val="조견표"/>
      <sheetName val="3.하중산정4.지지력"/>
      <sheetName val="단  가  대  비  표"/>
      <sheetName val="일  위  대  가  목  록"/>
      <sheetName val="2.대외공문"/>
      <sheetName val="-치수표(곡선부)"/>
      <sheetName val="가동비율"/>
      <sheetName val="반포2차"/>
      <sheetName val="기준FACTOR"/>
      <sheetName val="대가단최종"/>
      <sheetName val="노무비 근거"/>
      <sheetName val="전차선로 물량표"/>
      <sheetName val="공통(20-91)"/>
      <sheetName val="잡비"/>
      <sheetName val="개인명세서"/>
      <sheetName val="토적단위"/>
      <sheetName val="공내역"/>
      <sheetName val="ⴭⴭⴭⴭⴭ"/>
      <sheetName val="중기작업량"/>
      <sheetName val="청천내"/>
      <sheetName val="교통대책내역"/>
      <sheetName val="일위대가(4층원격)"/>
      <sheetName val="22단가"/>
      <sheetName val="22인공"/>
      <sheetName val="간공설계서"/>
      <sheetName val="比較表"/>
      <sheetName val="패널"/>
      <sheetName val="편집1"/>
      <sheetName val="경남"/>
      <sheetName val="경북"/>
      <sheetName val="중부"/>
      <sheetName val="부대내역"/>
      <sheetName val="원가data"/>
      <sheetName val="예산편성"/>
      <sheetName val="자판실행"/>
      <sheetName val="06 일위대가목록"/>
      <sheetName val="정산명세서"/>
      <sheetName val="일반부표"/>
      <sheetName val="수량집계표(舊)"/>
      <sheetName val="기초데이타"/>
      <sheetName val="1차 내역서"/>
      <sheetName val="설명서 "/>
      <sheetName val="토목"/>
      <sheetName val="기본일위"/>
      <sheetName val="수목단가"/>
      <sheetName val="시설수량표"/>
      <sheetName val="식재수량표"/>
      <sheetName val="남대문빌딩"/>
      <sheetName val="16-1"/>
      <sheetName val="9-1차이내역"/>
      <sheetName val="부대공Ⅱ"/>
      <sheetName val="분당임차변경"/>
      <sheetName val="JUCKEYK"/>
      <sheetName val="설비내역서"/>
      <sheetName val="건축내역서"/>
      <sheetName val="전기내역서"/>
      <sheetName val="예총"/>
      <sheetName val="광주운남을"/>
      <sheetName val="TRE TABLE"/>
      <sheetName val="수입"/>
      <sheetName val="신고조서"/>
      <sheetName val="동문건설"/>
      <sheetName val="공사비산출내역"/>
      <sheetName val="비용"/>
      <sheetName val="난방설비"/>
      <sheetName val="Baby일위대가"/>
      <sheetName val="변경내역"/>
      <sheetName val="단가견적조사표"/>
      <sheetName val="투입비"/>
      <sheetName val="옥외외등집계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OJUNGGM"/>
      <sheetName val="1. 설계조건 2.단면가정 3. 하중계산"/>
      <sheetName val="노견단위수량"/>
      <sheetName val="중기손료"/>
      <sheetName val="품셈표"/>
      <sheetName val="청주(철골발주의뢰서)"/>
      <sheetName val="일위대가(1)"/>
      <sheetName val="구입단가"/>
      <sheetName val="Sheet3"/>
      <sheetName val="구간별현황"/>
      <sheetName val="산출기초"/>
      <sheetName val="총 괄 표"/>
      <sheetName val="DAN"/>
      <sheetName val="백호우계수"/>
      <sheetName val="램머"/>
      <sheetName val="단가 "/>
      <sheetName val="기타 정보통신공사"/>
      <sheetName val="A갑지"/>
      <sheetName val="견적 (2)"/>
      <sheetName val="실행간접비"/>
      <sheetName val="손익계산서"/>
      <sheetName val="발주처담당자"/>
      <sheetName val="공정표"/>
      <sheetName val="도급원가"/>
      <sheetName val="본사인상전"/>
      <sheetName val="G.R300경비"/>
      <sheetName val="부표총괄"/>
      <sheetName val="2003상반기노임기준"/>
      <sheetName val="갑지(추정)"/>
      <sheetName val="내역_FILE"/>
      <sheetName val="목록"/>
      <sheetName val="장비가동"/>
      <sheetName val="배수내역"/>
      <sheetName val="지급자재"/>
      <sheetName val="변압기 및 발전기 용량"/>
      <sheetName val="세부내역서(소방)"/>
      <sheetName val="일위대가집계"/>
      <sheetName val="적용단위길이"/>
      <sheetName val="특수기호강도거푸집"/>
      <sheetName val="종배수관(신)"/>
      <sheetName val="도급기성"/>
      <sheetName val="간접비"/>
      <sheetName val="작업일보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공사비산출서"/>
      <sheetName val="개요입력"/>
      <sheetName val="수량기준"/>
      <sheetName val="APT내역"/>
      <sheetName val="부대시설"/>
      <sheetName val="일용노임단가2001상"/>
      <sheetName val="참조자료"/>
      <sheetName val="파일의이용"/>
      <sheetName val="VOR"/>
      <sheetName val="단 box"/>
      <sheetName val="수량집계"/>
      <sheetName val="원가서"/>
      <sheetName val="식재"/>
      <sheetName val="관접합및부설"/>
      <sheetName val="시설물"/>
      <sheetName val="식재출력용"/>
      <sheetName val="유지관리"/>
      <sheetName val="도곡동APT"/>
      <sheetName val="신대방교수"/>
      <sheetName val="경율산정.XLS"/>
      <sheetName val="실행예산"/>
      <sheetName val="전선 및 전선관"/>
      <sheetName val="버스운행안내"/>
      <sheetName val="접속슬라브"/>
      <sheetName val="단가_1_"/>
      <sheetName val="건축공사 집계표"/>
      <sheetName val="골조"/>
      <sheetName val="적산산출"/>
      <sheetName val="자재비산출"/>
      <sheetName val="운용비산출"/>
      <sheetName val="날개벽수량표"/>
      <sheetName val="구간재료"/>
      <sheetName val="실행내역서 "/>
      <sheetName val="교각별철근수량집계표"/>
      <sheetName val="기초대가"/>
      <sheetName val="시설대가"/>
      <sheetName val="수목대가"/>
      <sheetName val="인공대가"/>
      <sheetName val="전기일위목록"/>
      <sheetName val="WORK"/>
      <sheetName val="기초자료입력"/>
      <sheetName val="사업수지"/>
      <sheetName val="장비집계"/>
      <sheetName val="적현로"/>
      <sheetName val="CODE"/>
      <sheetName val="철근콘크리트 (5)"/>
      <sheetName val="안전장치"/>
      <sheetName val="일반공사"/>
      <sheetName val="포스코실행"/>
      <sheetName val="개화1교"/>
      <sheetName val="TYPE-1"/>
      <sheetName val="1.설계기준 "/>
      <sheetName val="기계"/>
      <sheetName val="정화조"/>
      <sheetName val="조경"/>
      <sheetName val="교량하부공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용역비내역-진짜"/>
      <sheetName val="배수량"/>
      <sheetName val="기본계획"/>
      <sheetName val="일 위 목 록 표"/>
      <sheetName val="원내역"/>
      <sheetName val="사각1,특1호"/>
      <sheetName val="조명시설"/>
      <sheetName val="횡배수관"/>
      <sheetName val="소방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국민연금표"/>
      <sheetName val="이식운반"/>
      <sheetName val="SG"/>
      <sheetName val="6공구(당초)"/>
      <sheetName val="우수공,맨홀,집수정"/>
      <sheetName val="내역1"/>
      <sheetName val="시설물일위"/>
      <sheetName val="공내역서"/>
      <sheetName val="2000노임기준"/>
      <sheetName val="기초공"/>
      <sheetName val="기둥(원형)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대치판정"/>
      <sheetName val="BOX"/>
      <sheetName val="토적표"/>
      <sheetName val="암거치수표"/>
      <sheetName val="unitpric"/>
      <sheetName val="말뚝물량"/>
      <sheetName val="실행기초"/>
      <sheetName val="토건"/>
      <sheetName val="총괄표"/>
      <sheetName val="인공산출"/>
      <sheetName val="세금자료"/>
      <sheetName val="규준틀"/>
      <sheetName val="관급"/>
      <sheetName val="산출내역서집계표"/>
      <sheetName val="정부노임단가"/>
      <sheetName val="미드수량"/>
      <sheetName val="001"/>
      <sheetName val="설계명세서 (장비)"/>
      <sheetName val="단위단가"/>
      <sheetName val="자재테이블"/>
      <sheetName val="단가대비표 (3)"/>
      <sheetName val="자  재"/>
      <sheetName val="건축외주"/>
      <sheetName val="wall"/>
      <sheetName val="진주방향"/>
      <sheetName val="장비단가"/>
      <sheetName val="실행(ALT1)"/>
      <sheetName val="5직접"/>
      <sheetName val="4.2.1 마루높이 검토"/>
      <sheetName val="제경비"/>
      <sheetName val="안전난간대원가"/>
      <sheetName val="Ekog10"/>
      <sheetName val="코드"/>
      <sheetName val="※참고자료※"/>
      <sheetName val="전등설비"/>
      <sheetName val="원가계산"/>
      <sheetName val="일위산출"/>
      <sheetName val="설비"/>
      <sheetName val="예가표"/>
      <sheetName val="archi(본사)"/>
      <sheetName val="직접비"/>
      <sheetName val="NEW DB"/>
      <sheetName val="대덕토공총"/>
      <sheetName val="주공 갑지"/>
      <sheetName val="front"/>
      <sheetName val="배수장토목공사비"/>
      <sheetName val="관급자재"/>
      <sheetName val="건축일위"/>
      <sheetName val="그라우팅일위"/>
      <sheetName val="집계"/>
      <sheetName val="일반건축물통신회선수"/>
      <sheetName val="?????"/>
      <sheetName val="Proposal"/>
      <sheetName val="노임 단가"/>
      <sheetName val="일위대가-1"/>
      <sheetName val="서식"/>
      <sheetName val="재료표"/>
      <sheetName val="설계예산서(흙막이)"/>
      <sheetName val="물량내역"/>
      <sheetName val="아파트"/>
      <sheetName val="건설기계사용기준"/>
      <sheetName val="노무단가"/>
      <sheetName val="1단계총괄내역서"/>
      <sheetName val="단가 (2)"/>
      <sheetName val="단가일람 (2)"/>
      <sheetName val="값"/>
      <sheetName val="기초목"/>
      <sheetName val="11-2.아파트내역"/>
      <sheetName val="주beam"/>
      <sheetName val="우수받이"/>
      <sheetName val="바닥판"/>
      <sheetName val="입력DATA"/>
      <sheetName val="이름교환"/>
      <sheetName val="문학간접"/>
      <sheetName val="판"/>
      <sheetName val="COST"/>
      <sheetName val="지수"/>
      <sheetName val="cable-data"/>
      <sheetName val="기계설비"/>
      <sheetName val="총괄"/>
      <sheetName val="기"/>
      <sheetName val="전선(총)"/>
      <sheetName val="확약서"/>
      <sheetName val="BQ(실행)"/>
      <sheetName val="6호기"/>
      <sheetName val="96작생능"/>
      <sheetName val="PAINT"/>
      <sheetName val="약품공급2"/>
      <sheetName val="외주(기준)"/>
      <sheetName val="재.노.경(기준)"/>
      <sheetName val="선정요령"/>
      <sheetName val="36단가"/>
      <sheetName val="데리네이타현황"/>
      <sheetName val="유림총괄"/>
      <sheetName val="퍼스트"/>
      <sheetName val="출자한도"/>
      <sheetName val="구리토평1전기"/>
      <sheetName val="설계내역2"/>
      <sheetName val="설계예시"/>
      <sheetName val="양남(실시)"/>
      <sheetName val="건천(실시)"/>
      <sheetName val="외동(실시)"/>
      <sheetName val="안강(실시)"/>
      <sheetName val="안강(우선실시)"/>
      <sheetName val="하조서"/>
      <sheetName val="주요항목별"/>
      <sheetName val="전기"/>
      <sheetName val="적정심사"/>
      <sheetName val="일위대가내역"/>
      <sheetName val="파이프류"/>
      <sheetName val="원가계산서 "/>
      <sheetName val="고내분기~한림"/>
      <sheetName val="광령~경마장"/>
      <sheetName val="세기~광령"/>
      <sheetName val="물건개요"/>
      <sheetName val="빌딩경영보고서"/>
      <sheetName val="리스료"/>
      <sheetName val="단위량"/>
      <sheetName val="재료집계표2"/>
      <sheetName val="토적집계표"/>
      <sheetName val="가설공사"/>
      <sheetName val="4차원가계산서"/>
      <sheetName val="단가결정"/>
      <sheetName val="내역아"/>
      <sheetName val="울타리"/>
      <sheetName val="대로근거"/>
      <sheetName val="발주수량표"/>
      <sheetName val="간접1"/>
      <sheetName val="단위중량"/>
      <sheetName val="소일위대가코드표"/>
      <sheetName val="원가계산서(변경)"/>
      <sheetName val="맨홀_공사비"/>
      <sheetName val="단관데이터"/>
      <sheetName val="이형관데이터"/>
      <sheetName val="횡배수관집현황(2공구)"/>
      <sheetName val="내역분기"/>
      <sheetName val="차액보증"/>
      <sheetName val="#2_Paint"/>
      <sheetName val="갑지1"/>
      <sheetName val="상호참고자료"/>
      <sheetName val="발주처자료입력"/>
      <sheetName val="회사기본자료"/>
      <sheetName val="하자보증자료"/>
      <sheetName val="규격"/>
      <sheetName val="대여현황"/>
      <sheetName val="연결관암거"/>
      <sheetName val="1월"/>
      <sheetName val="단면별연장"/>
      <sheetName val="자재일위(경)"/>
      <sheetName val="98태백"/>
      <sheetName val="4.직접인건비"/>
      <sheetName val="직접인건비"/>
      <sheetName val="배수관연장조서"/>
      <sheetName val="인부노임"/>
      <sheetName val="설계표지"/>
      <sheetName val="대표명단"/>
      <sheetName val="산출기준자료"/>
      <sheetName val="간접"/>
      <sheetName val="터널조도"/>
      <sheetName val="단가산출목록표"/>
      <sheetName val="6. 직접경비"/>
      <sheetName val="일위집계"/>
      <sheetName val="2F 회의실견적(5_14 일대)"/>
      <sheetName val="단위목록"/>
      <sheetName val="직재"/>
      <sheetName val="48단가"/>
      <sheetName val="Ekog1ﺰ"/>
      <sheetName val="Ekog1敖"/>
      <sheetName val="용역비산출"/>
      <sheetName val="세골재  T2 변경 현황"/>
      <sheetName val="기초"/>
      <sheetName val="분수공별 면적"/>
      <sheetName val="관로조직표"/>
      <sheetName val="일위총괄표"/>
      <sheetName val="장비별표(오거보링)(Ø400)(12M)"/>
      <sheetName val="2008년상반노임"/>
      <sheetName val="점검총괄"/>
      <sheetName val="증감내역서"/>
      <sheetName val="기계경비목록1"/>
      <sheetName val="1공구내역서(1)"/>
      <sheetName val="7월11일"/>
      <sheetName val="단재적표"/>
      <sheetName val="견적990322"/>
      <sheetName val="시운전연료비"/>
      <sheetName val="인건비 "/>
      <sheetName val="노무자명부"/>
      <sheetName val="비목코드"/>
      <sheetName val="여부구분"/>
      <sheetName val="원가장"/>
      <sheetName val="2.고용보험료산출근거"/>
      <sheetName val="7단가"/>
      <sheetName val="상하차비용(기계상차)"/>
      <sheetName val="수간보호"/>
      <sheetName val="적용기준"/>
      <sheetName val="횡배수관수량집계"/>
      <sheetName val="단가대비"/>
      <sheetName val="Customer Databas"/>
      <sheetName val="SORCE1"/>
      <sheetName val="일위"/>
      <sheetName val="단면가정"/>
      <sheetName val="설계변경총괄표(계산식)"/>
      <sheetName val="전산소모"/>
      <sheetName val="폐토수익화 "/>
      <sheetName val="설계서(본관)"/>
      <sheetName val="물가자료"/>
      <sheetName val="저"/>
      <sheetName val="APT"/>
      <sheetName val="갑지70%"/>
      <sheetName val="매매"/>
      <sheetName val="토공사(흙막이)"/>
      <sheetName val="안양1공구_건축"/>
      <sheetName val="투찰금액"/>
      <sheetName val="부하계산서"/>
      <sheetName val="소총괄표1"/>
      <sheetName val="부대tu"/>
      <sheetName val="실행예산서"/>
      <sheetName val="연습"/>
      <sheetName val="기계경비목록"/>
      <sheetName val="공정계획"/>
      <sheetName val="공동"/>
      <sheetName val="가격조사서"/>
      <sheetName val="도기류"/>
      <sheetName val="열린교실"/>
      <sheetName val="노무비단가"/>
      <sheetName val="설계개요"/>
      <sheetName val="프랜트면허"/>
      <sheetName val="소화실적"/>
      <sheetName val="1.설계조건"/>
      <sheetName val="대가목록"/>
      <sheetName val="7내역"/>
      <sheetName val="토목주소"/>
      <sheetName val="점수계산1-2"/>
      <sheetName val="내2"/>
      <sheetName val="품셈 "/>
      <sheetName val="고시단가"/>
      <sheetName val="3.고급화검토"/>
      <sheetName val="2.2.10.샤시등"/>
      <sheetName val="입면고급화단가표"/>
      <sheetName val="가시설수량"/>
      <sheetName val="시화점실행"/>
      <sheetName val="마산방향"/>
      <sheetName val="마산방향철근집계"/>
      <sheetName val="내역2"/>
      <sheetName val="아파트 내역"/>
      <sheetName val="직공비"/>
      <sheetName val="COPING"/>
      <sheetName val="공사"/>
      <sheetName val="공종별집계표(창고-52평)"/>
      <sheetName val="용산1(해보)"/>
      <sheetName val="유류대관리"/>
      <sheetName val="참고자료"/>
      <sheetName val="동수"/>
      <sheetName val="남양주부대"/>
      <sheetName val="토목내역서 (도급단가)"/>
      <sheetName val="PAD TR보호대기초"/>
      <sheetName val="가로등기초"/>
      <sheetName val="HANDHOLE(2)"/>
      <sheetName val="단가조정"/>
      <sheetName val="돈암사업"/>
      <sheetName val="수곡내역"/>
      <sheetName val="실행기고및 투입현황(총괄)"/>
      <sheetName val="동해title"/>
      <sheetName val="9509"/>
      <sheetName val="현금흐름"/>
      <sheetName val="목표세부명세"/>
      <sheetName val="48일위"/>
      <sheetName val="48수량"/>
      <sheetName val="22일위"/>
      <sheetName val="메인"/>
      <sheetName val="사정단가표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기초입력_DATA1"/>
      <sheetName val="ITEM"/>
      <sheetName val="출력X"/>
      <sheetName val="지주토목내역서"/>
      <sheetName val="공사비증감"/>
      <sheetName val="계정"/>
      <sheetName val="견적서갑지연속"/>
      <sheetName val="도堉᎓"/>
      <sheetName val="비교표"/>
      <sheetName val="NYS"/>
      <sheetName val="설계명세서-2"/>
      <sheetName val="덕전리"/>
      <sheetName val="6차2회변경내역서"/>
      <sheetName val="평가데이터"/>
      <sheetName val="건축2"/>
      <sheetName val="세대별집계표(BY 고려전산)_미출력"/>
      <sheetName val="검토표(총괄)"/>
      <sheetName val="추가할증(삭제금지)"/>
      <sheetName val="자재일람"/>
      <sheetName val="수납몸통"/>
      <sheetName val="수로단위수량"/>
      <sheetName val="산근목록"/>
      <sheetName val="호표목록"/>
      <sheetName val="제출내역 (2)"/>
      <sheetName val="현장별"/>
      <sheetName val="견"/>
      <sheetName val="단가1"/>
      <sheetName val="품셈"/>
      <sheetName val="음성방향"/>
      <sheetName val="신호등일위대가"/>
      <sheetName val="설계조건"/>
      <sheetName val="단위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VST재료산출"/>
      <sheetName val="명세서"/>
      <sheetName val="입찰"/>
      <sheetName val="현경"/>
      <sheetName val="단가최종"/>
      <sheetName val="참조 (2)"/>
      <sheetName val="단가일람표"/>
      <sheetName val="토지가격산출"/>
      <sheetName val="말고개터널조명전압강하"/>
      <sheetName val="잡철물"/>
      <sheetName val="E총"/>
      <sheetName val="확_x0000__x0000_"/>
      <sheetName val="자재비"/>
      <sheetName val="4.2유효폭의 계산"/>
      <sheetName val="ALL"/>
      <sheetName val="LIDE"/>
      <sheetName val="일쐈齣/"/>
      <sheetName val="일ᩐ瀀"/>
      <sheetName val="일ᩐ頀"/>
      <sheetName val="기안"/>
      <sheetName val="익월작업계힉"/>
      <sheetName val="유효성체크"/>
      <sheetName val="표준견적서"/>
      <sheetName val="당초"/>
      <sheetName val="내역서 (2)"/>
      <sheetName val="중기솔뇨"/>
      <sheetName val="중기명"/>
      <sheetName val="CTEMCOST"/>
      <sheetName val="재료비노무비"/>
      <sheetName val="중집계"/>
      <sheetName val="전문품의"/>
      <sheetName val="전기집계표"/>
      <sheetName val="산출서"/>
      <sheetName val="2008년상반기"/>
      <sheetName val="참고"/>
      <sheetName val="자재단가비교표"/>
      <sheetName val="공주-교대(A1)"/>
      <sheetName val="11년상반기"/>
      <sheetName val="표준차도부연장집계-ASP"/>
      <sheetName val="보도포장연장조서-표준차도부"/>
      <sheetName val="표준차도부연장조서-ASP"/>
      <sheetName val="견적업체"/>
      <sheetName val="북부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실행對比"/>
      <sheetName val="원가계산(2)"/>
      <sheetName val="테이블"/>
      <sheetName val="기본설계기준"/>
      <sheetName val="품셈총괄표"/>
      <sheetName val="당사분아님"/>
      <sheetName val="공사_산출"/>
      <sheetName val="별표 "/>
      <sheetName val="단가집계목록"/>
      <sheetName val="슬래브"/>
      <sheetName val="도장"/>
      <sheetName val="Ekog1诗"/>
      <sheetName val="빙100장비사양"/>
      <sheetName val="우수관연장및높이"/>
      <sheetName val="우수맨홀평균높이"/>
      <sheetName val="기성내역서표지"/>
      <sheetName val="변경내역서간지"/>
      <sheetName val="basic"/>
      <sheetName val="기성내역서(토목)"/>
      <sheetName val="예산서"/>
      <sheetName val="단위량당중기사용료"/>
      <sheetName val="원형1호맨홀토공수량"/>
      <sheetName val="부재리스트"/>
      <sheetName val="토공정보"/>
      <sheetName val="_견적서"/>
      <sheetName val="const_"/>
      <sheetName val="일위대가_목록표"/>
      <sheetName val="DATA_입력란"/>
      <sheetName val="1__설계조건_2_단면가정_3__하중계산"/>
      <sheetName val="6-1__관개량조서"/>
      <sheetName val="1_우편집중내역서"/>
      <sheetName val="CABLE_SIZE-1"/>
      <sheetName val="내_역_서(총괄)"/>
      <sheetName val="경율산정_XLS"/>
      <sheetName val="10월_(2)"/>
      <sheetName val="2000,9월_일위"/>
      <sheetName val="06_일위대가목록"/>
      <sheetName val="건축공사_집계표"/>
      <sheetName val="실행내역_"/>
      <sheetName val="간접비_총괄표"/>
      <sheetName val="2_1__노무비_평균단가산출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설명서_"/>
      <sheetName val="단__가__대__비__표"/>
      <sheetName val="일__위__대__가__목__록"/>
      <sheetName val="3_하중산정4_지지력"/>
      <sheetName val="BNR Design"/>
      <sheetName val="단가조사-예비품"/>
      <sheetName val="6)화재 탐지 설비"/>
      <sheetName val="신림자금"/>
      <sheetName val="플랜트 설치"/>
      <sheetName val="공사비"/>
      <sheetName val="파일À_x0000_Ԁ"/>
      <sheetName val="출력용"/>
      <sheetName val="장비비"/>
      <sheetName val="인쇄안해도됨"/>
      <sheetName val="익산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등록자료"/>
      <sheetName val="매출현황"/>
      <sheetName val="입력정보"/>
      <sheetName val="본체"/>
      <sheetName val="노단"/>
      <sheetName val="덧씌우기구간수량산출1"/>
      <sheetName val="총_괄_표"/>
      <sheetName val="단_box"/>
      <sheetName val="변압기_및_발전기_용량"/>
      <sheetName val="범례_(2)2"/>
      <sheetName val="출력은_금물2"/>
      <sheetName val="단가_및_재료비2"/>
      <sheetName val="unit_42"/>
      <sheetName val="노원열병합__건축공사기성내역서2"/>
      <sheetName val="안양동교_1안2"/>
      <sheetName val="단가표_(2)2"/>
      <sheetName val="일_위_대_가_표2"/>
      <sheetName val="할증_2"/>
      <sheetName val="기초입력_DATA2"/>
      <sheetName val="수목데이타_2"/>
      <sheetName val="중기조종사_단위단가2"/>
      <sheetName val="BSD__2_1"/>
      <sheetName val="직원_인적급여_카드1"/>
      <sheetName val="_갑지2"/>
      <sheetName val="Sheet1_(2)1"/>
      <sheetName val="배수장공사비명세서"/>
      <sheetName val="소야공정계획표"/>
      <sheetName val="동홍동인부인적사항"/>
      <sheetName val="결재갑지"/>
      <sheetName val="0226"/>
      <sheetName val="직접경비"/>
      <sheetName val="수정"/>
      <sheetName val="4.직접인ֺ_x0000_"/>
      <sheetName val="검산금액"/>
      <sheetName val="선수보증금"/>
      <sheetName val="연체일수"/>
      <sheetName val="기초해지"/>
      <sheetName val="잔가합계"/>
      <sheetName val="Sheet6"/>
      <sheetName val="중도해지진행업체"/>
      <sheetName val="기초해지2"/>
      <sheetName val="맨홀수량산출"/>
      <sheetName val="직접경비호표"/>
      <sheetName val="직접인건비호표(항목60%)"/>
      <sheetName val="접속도로1"/>
      <sheetName val="간지"/>
      <sheetName val="기흥하도용"/>
      <sheetName val="시설물일_x0000_"/>
      <sheetName val="부안일위"/>
      <sheetName val="공량산출서"/>
      <sheetName val="용소리교"/>
      <sheetName val="관련자료입력"/>
      <sheetName val="토목내역서"/>
      <sheetName val="구조물철거타공정이월"/>
      <sheetName val="투입내역"/>
      <sheetName val="자금신청서"/>
      <sheetName val="내역서01"/>
      <sheetName val="기계경비산출기준"/>
      <sheetName val="건설기계가격"/>
      <sheetName val="간선"/>
      <sheetName val="내역서1999.8최종"/>
      <sheetName val="측구수량집계표"/>
      <sheetName val="상부공"/>
      <sheetName val="선정대비표(총괄,조정)"/>
      <sheetName val="토공산근"/>
      <sheetName val="유방야장기초"/>
      <sheetName val="몸체(460×600)"/>
      <sheetName val="도봉2지구"/>
      <sheetName val="비교1"/>
      <sheetName val="완제수불8"/>
      <sheetName val="BSD (2)"/>
      <sheetName val="전기혼잡제경비(45)"/>
      <sheetName val="재집"/>
      <sheetName val="전열산출서"/>
      <sheetName val="문화가격표"/>
      <sheetName val="계약서(연정국악원)"/>
      <sheetName val="Sheet22"/>
      <sheetName val="FOOD COURT 천정 뿜칠 배기 철거후 재시공"/>
      <sheetName val="여흥"/>
      <sheetName val="TYPE1"/>
      <sheetName val="배서어음명세서"/>
      <sheetName val="노임9월"/>
      <sheetName val="MOTOR"/>
      <sheetName val="98NS-N"/>
      <sheetName val="45,46"/>
      <sheetName val="설계내역"/>
      <sheetName val="월현황(내자)"/>
      <sheetName val="2003상반기노舓⾢_x0005_"/>
      <sheetName val="수량산출서-2"/>
      <sheetName val="날개벽"/>
      <sheetName val="암거단위"/>
      <sheetName val="[2차1차.XLS][2차1차.XLS]일쐈齣/"/>
      <sheetName val="[2차1차.XLS]일쐈齣/"/>
      <sheetName val="개별직종노임단가(2005.1)"/>
      <sheetName val="C3"/>
      <sheetName val="단위별 일위대가표"/>
      <sheetName val="남양내역"/>
      <sheetName val="하중계산"/>
      <sheetName val="총괄집계표"/>
      <sheetName val="내역서(삼호)"/>
      <sheetName val="접합 및 부설 "/>
      <sheetName val="SHEET PILE 집계표"/>
      <sheetName val="일위대_x0000__x0000_Ԁ"/>
      <sheetName val="철콘-부대"/>
      <sheetName val="내역서(신규OFFICE(14))"/>
      <sheetName val="공사비산출헾"/>
      <sheetName val="INPUT"/>
      <sheetName val="단가(기자재)"/>
      <sheetName val="일집"/>
      <sheetName val="횡 연장"/>
      <sheetName val="대가표(품셈)"/>
      <sheetName val="4.1단가표"/>
      <sheetName val="4.2노임단가표"/>
      <sheetName val="기별명세"/>
      <sheetName val="설계서(7)"/>
      <sheetName val="배관배선 단가조사"/>
      <sheetName val="제작실적"/>
      <sheetName val="토목내역 (2)"/>
      <sheetName val="옥룡잡비"/>
      <sheetName val="공문(신)"/>
      <sheetName val="원가계산서_변경_"/>
      <sheetName val="예산조서(전송)"/>
      <sheetName val="견적1"/>
      <sheetName val="중기 목록표"/>
      <sheetName val="SULKEA"/>
      <sheetName val="단가(자재)"/>
      <sheetName val="단가(노임)"/>
      <sheetName val="기초목록"/>
      <sheetName val="하수급견적대비"/>
      <sheetName val="근거(기밀댐퍼)"/>
      <sheetName val="예산조서"/>
      <sheetName val="첨부1-1"/>
      <sheetName val="세부내역서_xdf88_˜㠦â"/>
      <sheetName val="세부내역서_xdf88_˟㠦å"/>
      <sheetName val="2002하반기노임기준"/>
      <sheetName val="CATV"/>
      <sheetName val="2000년 공정표"/>
      <sheetName val="전기BOX내역서"/>
      <sheetName val="맨홀조서"/>
      <sheetName val="개산공사비"/>
      <sheetName val="토목검측서"/>
      <sheetName val="공기주입기 설치공사"/>
      <sheetName val="안동예산서"/>
      <sheetName val="원곡IC교 내진성능보강공사 실시설계 용역.xlsx"/>
      <sheetName val="단가산출1"/>
      <sheetName val="규_x0000__x0000_"/>
      <sheetName val="2)관접합"/>
      <sheetName val="13LPMCC"/>
      <sheetName val="중기산출"/>
      <sheetName val="일위단가"/>
      <sheetName val="구분자"/>
      <sheetName val="개소별수량산출"/>
      <sheetName val="지구단위계획"/>
      <sheetName val="3지구단위"/>
      <sheetName val="산출근거목록"/>
      <sheetName val="일대목록"/>
      <sheetName val="별제권_정리담보권1"/>
      <sheetName val="00000"/>
      <sheetName val="내역서(토목)"/>
      <sheetName val="환산"/>
      <sheetName val="제품"/>
      <sheetName val="1-1"/>
      <sheetName val="노임단가 및 기계경비"/>
      <sheetName val="법면단"/>
      <sheetName val="2월"/>
      <sheetName val="3월"/>
      <sheetName val="T13(P68~72,78)"/>
      <sheetName val="AL공사(원)"/>
      <sheetName val="재정비직인"/>
      <sheetName val="1차_xd8c5_︀濕"/>
      <sheetName val="예산"/>
      <sheetName val="시중노임단가"/>
      <sheetName val="6PILE  (돌출)"/>
      <sheetName val="Sheet2 (2)"/>
      <sheetName val="MCC_x0005__x0000_"/>
      <sheetName val="연결원본-절대지우지말것"/>
      <sheetName val="단위세대물량"/>
      <sheetName val="기성내역1"/>
      <sheetName val="C1.공사개요"/>
      <sheetName val="작성"/>
      <sheetName val="발주설계서(당초)"/>
      <sheetName val="5.개인보호구지급"/>
      <sheetName val="admin"/>
      <sheetName val="RM목표&amp;실적"/>
      <sheetName val="첨"/>
      <sheetName val="철골공사"/>
      <sheetName val="자재운반단가일람표"/>
      <sheetName val="메인거더-크로스빔200연결부"/>
      <sheetName val="Sheet15"/>
      <sheetName val="환율change"/>
      <sheetName val="내역_F저潖㄀"/>
      <sheetName val="공사설명서외"/>
      <sheetName val="세기~砀㡮"/>
      <sheetName val="금액집계"/>
      <sheetName val="1.수인터널"/>
      <sheetName val="주철골"/>
      <sheetName val="열교환기"/>
      <sheetName val="감가상각비"/>
      <sheetName val="용연"/>
      <sheetName val="울산"/>
      <sheetName val="진천"/>
      <sheetName val="구미"/>
      <sheetName val="대구"/>
      <sheetName val="언양"/>
      <sheetName val="PAY2002"/>
      <sheetName val="조도계산"/>
      <sheetName val="유역면_x0000_"/>
      <sheetName val="96보완계획7.12"/>
      <sheetName val="법곡리"/>
      <sheetName val="기술자자료입력"/>
      <sheetName val="용수로조직"/>
      <sheetName val="대안"/>
      <sheetName val="원안"/>
      <sheetName val="세기~_x0000__x0000_"/>
      <sheetName val="Item Code"/>
      <sheetName val="해외"/>
      <sheetName val="상반기손익차2총괄"/>
      <sheetName val="1-11조직표"/>
      <sheetName val="경상직원"/>
      <sheetName val="생산월보"/>
      <sheetName val="구간별관경"/>
      <sheetName val="가로등내역서"/>
      <sheetName val="쌍송교"/>
      <sheetName val="변압기 및 殰时೐_x001b__x0000_"/>
      <sheetName val="49단가"/>
      <sheetName val="공종단가"/>
      <sheetName val="수목일위"/>
      <sheetName val="콘_재료분리(1)"/>
      <sheetName val="단위가격"/>
      <sheetName val="2월분"/>
      <sheetName val="MATERIAL"/>
      <sheetName val="EQ-R1"/>
      <sheetName val="문︀苕ԯ"/>
      <sheetName val="감가상각"/>
      <sheetName val="산수배수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DATE"/>
      <sheetName val="터파기및재료"/>
      <sheetName val="예산"/>
      <sheetName val="조명시설"/>
      <sheetName val="원남울진낙찰내역(99.4.13 부산청)"/>
      <sheetName val="총괄내역서"/>
      <sheetName val="#REF"/>
      <sheetName val="기본단가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도급"/>
      <sheetName val="하도급"/>
      <sheetName val="관급"/>
      <sheetName val="VXXXXX"/>
      <sheetName val="산출내역서"/>
      <sheetName val="원가계산서"/>
      <sheetName val="DANGA"/>
      <sheetName val="기본단가표"/>
      <sheetName val="실행철강하도"/>
      <sheetName val="자재단가"/>
      <sheetName val="Sheet6"/>
      <sheetName val="실행간접비"/>
      <sheetName val=" 갑지"/>
      <sheetName val="터파기및재료"/>
      <sheetName val="화재 탐지 설비"/>
      <sheetName val="내역서"/>
      <sheetName val="원가"/>
      <sheetName val="CT"/>
      <sheetName val="신우"/>
      <sheetName val="직재"/>
      <sheetName val="일위대가표"/>
      <sheetName val="인건비 "/>
      <sheetName val="배수관공"/>
      <sheetName val="기흥하도용"/>
      <sheetName val="내역서 (2)"/>
      <sheetName val="관급현황"/>
      <sheetName val="아산503"/>
      <sheetName val="시행예산"/>
      <sheetName val="대치판정"/>
      <sheetName val="단가"/>
      <sheetName val="Sheet4"/>
      <sheetName val="예산"/>
      <sheetName val="1단계"/>
      <sheetName val="견적정보"/>
      <sheetName val="총괄내역서"/>
      <sheetName val="주요항목별"/>
      <sheetName val="노무비"/>
      <sheetName val="전체"/>
      <sheetName val="일위대가"/>
      <sheetName val="단가표"/>
      <sheetName val="지급자재"/>
      <sheetName val="여과지동"/>
      <sheetName val="기초자료"/>
      <sheetName val="집계표"/>
      <sheetName val="설계서을"/>
      <sheetName val="배관배선 단가조사"/>
      <sheetName val="일위대가집계"/>
      <sheetName val="노임단가"/>
      <sheetName val="내역서2안"/>
      <sheetName val="원가 (2)"/>
      <sheetName val="공통(20-91)"/>
      <sheetName val="수량산출"/>
      <sheetName val="시화점실행"/>
      <sheetName val="4.내역"/>
      <sheetName val="중기사용료"/>
      <sheetName val="기계경비산출기준"/>
      <sheetName val="수목데이타"/>
      <sheetName val="개요"/>
      <sheetName val="외주(기준)"/>
      <sheetName val="재.노.경(기준)"/>
      <sheetName val="방수"/>
      <sheetName val="IT-BAT"/>
      <sheetName val="신고조서"/>
      <sheetName val="실행내역서(DCU)"/>
      <sheetName val="단가비교"/>
      <sheetName val="포장공"/>
      <sheetName val="물가대비표"/>
      <sheetName val="기술부 VENDOR LIST"/>
      <sheetName val="원,1,2차물량"/>
      <sheetName val="설계내역서"/>
      <sheetName val="일위대가(가설)"/>
      <sheetName val="일위대가(1)"/>
      <sheetName val="공사비증감"/>
      <sheetName val="제품현황"/>
      <sheetName val="설계내역서(A)"/>
      <sheetName val="원가계산"/>
      <sheetName val="공사비집계"/>
      <sheetName val="대비2"/>
      <sheetName val="건축공사"/>
      <sheetName val="내역"/>
      <sheetName val="1,2공구원가계산서"/>
      <sheetName val="2공구산출내역"/>
      <sheetName val="1공구산출내역서"/>
      <sheetName val="입찰견적보고서"/>
      <sheetName val="공정집계_국별"/>
      <sheetName val="data"/>
      <sheetName val="월별수입"/>
      <sheetName val="골조시행"/>
      <sheetName val="인력터파기"/>
      <sheetName val="3.공통공사대비"/>
      <sheetName val="선급금신청서"/>
      <sheetName val="연습"/>
      <sheetName val="2련간지"/>
      <sheetName val="시운전연료비"/>
      <sheetName val="우석문틀"/>
      <sheetName val="변경현황"/>
      <sheetName val="내역서(당초변경)"/>
      <sheetName val="기초"/>
      <sheetName val="시설"/>
      <sheetName val="프랜트면허"/>
      <sheetName val="토목주소"/>
      <sheetName val="백암비스타내역"/>
      <sheetName val="공사비산출내역"/>
      <sheetName val="Ext. Stone-P"/>
      <sheetName val="소화실적"/>
      <sheetName val="투찰내역"/>
      <sheetName val="용선 C.L"/>
      <sheetName val="목차"/>
      <sheetName val="00상노임"/>
      <sheetName val="형틀공사"/>
      <sheetName val="관리,공감"/>
      <sheetName val="Sheet1 (2)"/>
      <sheetName val="노무비단가"/>
      <sheetName val="제1장"/>
      <sheetName val="단가 및 재료비"/>
      <sheetName val="표지 (2)"/>
      <sheetName val="재료값"/>
      <sheetName val="토사(PE)"/>
      <sheetName val="감가상각"/>
      <sheetName val="123"/>
      <sheetName val="개산공사비"/>
      <sheetName val="일일"/>
      <sheetName val="사업관리"/>
      <sheetName val="내역서-설비"/>
      <sheetName val="교통대책내역"/>
      <sheetName val="견적"/>
      <sheetName val="총괄집계표"/>
      <sheetName val="투찰"/>
      <sheetName val="관일"/>
      <sheetName val="백호우계수"/>
      <sheetName val="목록"/>
      <sheetName val="기계경비"/>
      <sheetName val="전기일위대가"/>
      <sheetName val="인건비"/>
      <sheetName val="점검총괄"/>
      <sheetName val="공통가설"/>
      <sheetName val="총괄서"/>
      <sheetName val="새공통(96임금인상기준)"/>
      <sheetName val="옥외외등집계표"/>
      <sheetName val="갑지"/>
      <sheetName val="직접인건비(요율)"/>
      <sheetName val="DATE"/>
      <sheetName val="맨홀토공"/>
      <sheetName val="밸브설치"/>
      <sheetName val="기초일위"/>
      <sheetName val="BSD (2)"/>
      <sheetName val="9-1차이내역"/>
      <sheetName val="영업소실적"/>
      <sheetName val="실행내역서 "/>
      <sheetName val="원하대비"/>
      <sheetName val="할증 "/>
      <sheetName val="제수변수량"/>
      <sheetName val="ITB COST"/>
      <sheetName val="일위집계표"/>
      <sheetName val="98수문일위"/>
      <sheetName val="단중표"/>
      <sheetName val="#2_일위대가목록"/>
      <sheetName val="Ⅱ-3공사비예산내역서(전기과)"/>
      <sheetName val="총공사내역서"/>
      <sheetName val="JUCKEYK"/>
      <sheetName val="9GNG운반"/>
      <sheetName val="NYS"/>
      <sheetName val="역T형교대(말뚝기초)"/>
      <sheetName val="가격조사서"/>
      <sheetName val="현장관리비"/>
      <sheetName val="96보완계획7.12"/>
      <sheetName val="Macro1"/>
      <sheetName val="98년"/>
      <sheetName val="공통"/>
      <sheetName val="정산내역서"/>
      <sheetName val="sh1"/>
      <sheetName val="단가산출"/>
      <sheetName val="감액총괄표"/>
      <sheetName val="상수구조화편집부표"/>
      <sheetName val="원가서"/>
      <sheetName val="월별생산"/>
      <sheetName val="노임9월"/>
      <sheetName val="을지"/>
      <sheetName val="TYPE-A"/>
      <sheetName val="36신설수량"/>
      <sheetName val="전기단가조사서"/>
      <sheetName val="현장직원현황(New) "/>
      <sheetName val="내역서(1)"/>
      <sheetName val="일위대가표(DEEP)"/>
      <sheetName val="환율change"/>
      <sheetName val="BSD_(2)"/>
      <sheetName val="_갑지"/>
      <sheetName val="운반공"/>
      <sheetName val="차액보증"/>
      <sheetName val="#REF"/>
      <sheetName val="3련 BOX"/>
      <sheetName val="노임"/>
      <sheetName val="EQUIP-H"/>
      <sheetName val="제잡비"/>
      <sheetName val="표지"/>
      <sheetName val="REDUCER"/>
      <sheetName val="WE'T"/>
      <sheetName val="DHEQSUPT"/>
      <sheetName val="기계내역서"/>
      <sheetName val="MOKDONG(1)"/>
      <sheetName val="추가예산"/>
      <sheetName val="중기조종사 단위단가"/>
      <sheetName val="bm-marine"/>
      <sheetName val="산출근거"/>
      <sheetName val="기초단가"/>
      <sheetName val="5. 현장관리비(new) "/>
      <sheetName val="배수관연장조서"/>
      <sheetName val="문학간접"/>
      <sheetName val="종단계산"/>
      <sheetName val="산출내역서집계표"/>
      <sheetName val="원가계산(2)"/>
      <sheetName val="교각1"/>
      <sheetName val="노무비 근거"/>
      <sheetName val="220 (2)"/>
      <sheetName val="이월"/>
      <sheetName val="유림총괄"/>
      <sheetName val="임금단가"/>
      <sheetName val="입찰안"/>
      <sheetName val="운반비요율"/>
      <sheetName val="우수"/>
      <sheetName val="일위_파일"/>
      <sheetName val="DATA1"/>
      <sheetName val="수량산출서"/>
      <sheetName val="#2정산"/>
      <sheetName val="정부노임단가"/>
      <sheetName val="단면치수"/>
      <sheetName val="한강운반비"/>
      <sheetName val="공사내역(2003년)"/>
      <sheetName val="기계경비(시간당)"/>
      <sheetName val="버스운행안내"/>
      <sheetName val="70%"/>
      <sheetName val="Baby일위대가"/>
      <sheetName val="TB-내역서"/>
      <sheetName val="04년하반기장비부표"/>
      <sheetName val="3.현장배치"/>
      <sheetName val="전기3.1 단가비교표(분전반)"/>
      <sheetName val="전기1. 단위내역목록"/>
      <sheetName val="전기4. 인건비"/>
      <sheetName val="SAP Order"/>
      <sheetName val="물가자료"/>
      <sheetName val="산1~6"/>
      <sheetName val="부표총괄"/>
      <sheetName val="Sheet5"/>
      <sheetName val="원유3부두 네트워크"/>
      <sheetName val="본사인상전"/>
      <sheetName val="N賃率-職"/>
      <sheetName val="I一般比"/>
      <sheetName val="J直材4"/>
      <sheetName val="C-노임단가"/>
      <sheetName val="인상효1"/>
      <sheetName val="CAT_5"/>
      <sheetName val="설계서"/>
      <sheetName val="예산서"/>
      <sheetName val="총공사비"/>
      <sheetName val="TIE-IN"/>
      <sheetName val="설비비4"/>
      <sheetName val="EST-1"/>
      <sheetName val="원내역"/>
      <sheetName val="조명시설"/>
      <sheetName val="간지"/>
      <sheetName val="중기가계"/>
      <sheetName val="공문"/>
      <sheetName val="⑥개발노임단가"/>
      <sheetName val="확정분세부"/>
      <sheetName val="확정분요약"/>
      <sheetName val="유입량"/>
      <sheetName val="토목품셈"/>
      <sheetName val="요율표"/>
      <sheetName val="준검 내역서"/>
      <sheetName val="현장일반사항"/>
      <sheetName val="맨홀수량산출"/>
      <sheetName val="금액내역서"/>
      <sheetName val="코드"/>
      <sheetName val="터널조도"/>
      <sheetName val="sand토적"/>
      <sheetName val="날개벽수량표"/>
      <sheetName val="환경평가"/>
      <sheetName val="인구"/>
      <sheetName val="단가조사"/>
      <sheetName val="NOMUBI"/>
      <sheetName val="BQ"/>
      <sheetName val="Xunit (단위환산)"/>
      <sheetName val="7.공정표"/>
      <sheetName val="대비"/>
      <sheetName val="가열로SW"/>
      <sheetName val="엑셀결산"/>
      <sheetName val="기준"/>
      <sheetName val="예산조서"/>
      <sheetName val="C1ㅇ"/>
      <sheetName val="XL4Poppy"/>
      <sheetName val="공사"/>
      <sheetName val="TRE TABLE"/>
      <sheetName val="산근"/>
      <sheetName val="견적집계표"/>
      <sheetName val="대림경상68억"/>
      <sheetName val="공사개요"/>
      <sheetName val="1.설계조건"/>
      <sheetName val="집계"/>
      <sheetName val="FC-101"/>
      <sheetName val="용접자료"/>
      <sheetName val="옥외등신설"/>
      <sheetName val="저케CV22신설"/>
      <sheetName val="저케CV38신설"/>
      <sheetName val="저케CV8신설"/>
      <sheetName val="접지3종"/>
      <sheetName val="식재인부"/>
      <sheetName val="wall"/>
      <sheetName val="6호기"/>
      <sheetName val="공종별집계"/>
      <sheetName val="일위대가목차"/>
      <sheetName val="총 원가계산"/>
      <sheetName val="예산M12A"/>
      <sheetName val="토목"/>
      <sheetName val="내역서_(2)"/>
      <sheetName val="기술부_VENDOR_LIST"/>
      <sheetName val="화재_탐지_설비"/>
      <sheetName val="원가_(2)"/>
      <sheetName val="배관배선_단가조사"/>
      <sheetName val="할증_"/>
      <sheetName val="4_내역"/>
      <sheetName val="실행내역서_"/>
      <sheetName val="용선_C_L"/>
      <sheetName val="B1(반포1차)"/>
      <sheetName val="AC포장수량"/>
      <sheetName val="신규 품"/>
      <sheetName val="노임 단가"/>
      <sheetName val="순공사비"/>
      <sheetName val="일위목록"/>
      <sheetName val="요율"/>
      <sheetName val="판매브리핑"/>
      <sheetName val="현장업무"/>
      <sheetName val="견적사양비교표"/>
      <sheetName val="Sens&amp;Anal"/>
      <sheetName val="을"/>
      <sheetName val="PI"/>
      <sheetName val="EQUIPMENT"/>
      <sheetName val="Set"/>
      <sheetName val="제수"/>
      <sheetName val="공기"/>
      <sheetName val="일위집계(기존)"/>
      <sheetName val="설직재-1"/>
      <sheetName val="수량산출1"/>
      <sheetName val="자재단가표"/>
      <sheetName val="99노임기준"/>
      <sheetName val="배수공"/>
      <sheetName val="일위목차"/>
      <sheetName val="Y-WORK"/>
      <sheetName val="영동(D)"/>
      <sheetName val="DB구축"/>
      <sheetName val="공비대비"/>
      <sheetName val="망미"/>
      <sheetName val="월현황(내자)"/>
      <sheetName val="물량표"/>
      <sheetName val="산출근거#2-3"/>
      <sheetName val="SUMMARY"/>
      <sheetName val="PAINT"/>
      <sheetName val="식재일위대가"/>
      <sheetName val="학생내역"/>
      <sheetName val="200"/>
      <sheetName val="공통_20_91_"/>
      <sheetName val="대운반(철재)"/>
      <sheetName val="수량 산출서(당초)"/>
      <sheetName val="산업현황(판매량)"/>
      <sheetName val="전차선로 물량표"/>
      <sheetName val="단가비교표 _계측제어_"/>
      <sheetName val="집 계 표"/>
      <sheetName val="반중력식옹벽"/>
      <sheetName val="고상실행"/>
      <sheetName val="w't table"/>
      <sheetName val="일위"/>
      <sheetName val="일집"/>
      <sheetName val="날개벽"/>
      <sheetName val="공무팀"/>
      <sheetName val="대가표(품셈)"/>
      <sheetName val="설계내역서 "/>
      <sheetName val="(A)내역서"/>
      <sheetName val="노무,재료"/>
      <sheetName val="설비"/>
      <sheetName val="INPUT"/>
      <sheetName val="빙장비사양"/>
      <sheetName val="내역서_(2)1"/>
      <sheetName val="화재_탐지_설비1"/>
      <sheetName val="원가_(2)1"/>
      <sheetName val="_갑지1"/>
      <sheetName val="샌딩 에폭시 도장"/>
      <sheetName val="노임이"/>
      <sheetName val="자재단가비교표"/>
      <sheetName val="연돌일위집계"/>
      <sheetName val="공종별집계표(창고-52평)"/>
      <sheetName val="내역서적용"/>
      <sheetName val="갑지(추정)"/>
      <sheetName val="직접비"/>
      <sheetName val="장비단가"/>
      <sheetName val="호표"/>
      <sheetName val="Sheet3"/>
      <sheetName val="금융비용"/>
      <sheetName val="판매시설"/>
      <sheetName val="기본사항"/>
      <sheetName val="내역1"/>
      <sheetName val="파이프류"/>
      <sheetName val="APT"/>
      <sheetName val="GAEY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2"/>
      <sheetName val="2공구산출내역"/>
      <sheetName val="투자효율분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수량산출서"/>
      <sheetName val="물량산출"/>
      <sheetName val="산출내력"/>
      <sheetName val="총괄표"/>
      <sheetName val="관급"/>
      <sheetName val="원가계산서"/>
      <sheetName val="Sheet1"/>
      <sheetName val="실행철강하도"/>
      <sheetName val="한벌초설계내력(7.20)"/>
      <sheetName val="원가"/>
      <sheetName val="산출내역서집계표"/>
      <sheetName val="기계경비"/>
      <sheetName val="산수배수"/>
      <sheetName val="공통(20-91)"/>
      <sheetName val="설계내역서"/>
      <sheetName val="테이블"/>
      <sheetName val="단가"/>
      <sheetName val="(A)내역서"/>
      <sheetName val="갑지"/>
      <sheetName val="위치조서"/>
      <sheetName val="위치"/>
      <sheetName val="화재 탐지 설비"/>
      <sheetName val="1,2공구원가계산서"/>
      <sheetName val="2공구산출내역"/>
      <sheetName val="1공구산출내역서"/>
      <sheetName val=" 갑지"/>
      <sheetName val="단양 00 아파트-세부내역"/>
      <sheetName val="8.PILE  (돌출)"/>
      <sheetName val="내역"/>
      <sheetName val="기본단가표"/>
      <sheetName val="단가산출"/>
      <sheetName val="Sheet1 (2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  <sheetName val="진해여고B (4)"/>
      <sheetName val="진해여고B (3)"/>
      <sheetName val="선산여중고"/>
      <sheetName val="선산여중고 (2)"/>
      <sheetName val="진해여고B (5)"/>
      <sheetName val="산출내력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  <sheetName val="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>
        <row r="4">
          <cell r="A4" t="str">
            <v>제 1 호표</v>
          </cell>
          <cell r="B4" t="str">
            <v>터파기(기계)</v>
          </cell>
          <cell r="C4" t="str">
            <v>㎥당</v>
          </cell>
          <cell r="D4">
            <v>1</v>
          </cell>
          <cell r="F4">
            <v>1422</v>
          </cell>
          <cell r="H4">
            <v>931</v>
          </cell>
          <cell r="J4">
            <v>113</v>
          </cell>
          <cell r="L4">
            <v>378</v>
          </cell>
        </row>
        <row r="5">
          <cell r="A5" t="str">
            <v>제 2 호표</v>
          </cell>
          <cell r="B5" t="str">
            <v>되메우기및다짐(기계)</v>
          </cell>
          <cell r="C5" t="str">
            <v>㎥당</v>
          </cell>
          <cell r="D5">
            <v>1</v>
          </cell>
          <cell r="F5">
            <v>1918</v>
          </cell>
          <cell r="H5">
            <v>1541</v>
          </cell>
          <cell r="J5">
            <v>120</v>
          </cell>
          <cell r="L5">
            <v>257</v>
          </cell>
        </row>
        <row r="6">
          <cell r="A6" t="str">
            <v>제 3 호표</v>
          </cell>
          <cell r="B6" t="str">
            <v>되메우기및다짐(인력)</v>
          </cell>
          <cell r="C6" t="str">
            <v>㎥당</v>
          </cell>
          <cell r="D6">
            <v>1</v>
          </cell>
          <cell r="F6">
            <v>7088</v>
          </cell>
          <cell r="H6">
            <v>7088</v>
          </cell>
          <cell r="J6">
            <v>0</v>
          </cell>
          <cell r="L6">
            <v>0</v>
          </cell>
        </row>
        <row r="7">
          <cell r="A7" t="str">
            <v>제 4 호표</v>
          </cell>
          <cell r="B7" t="str">
            <v>잔토처리(인력)</v>
          </cell>
          <cell r="C7" t="str">
            <v>㎥당</v>
          </cell>
          <cell r="D7">
            <v>1</v>
          </cell>
          <cell r="F7">
            <v>6751</v>
          </cell>
          <cell r="H7">
            <v>6751</v>
          </cell>
          <cell r="J7">
            <v>0</v>
          </cell>
          <cell r="L7">
            <v>0</v>
          </cell>
        </row>
        <row r="8">
          <cell r="A8" t="str">
            <v>제 5 호표</v>
          </cell>
          <cell r="B8" t="str">
            <v>관로굴착 (400Wx700D)</v>
          </cell>
          <cell r="C8" t="str">
            <v>M</v>
          </cell>
          <cell r="D8">
            <v>1</v>
          </cell>
          <cell r="F8">
            <v>1877</v>
          </cell>
          <cell r="H8">
            <v>1515</v>
          </cell>
          <cell r="J8">
            <v>168</v>
          </cell>
          <cell r="L8">
            <v>194</v>
          </cell>
        </row>
        <row r="9">
          <cell r="A9" t="str">
            <v>제 6 호표</v>
          </cell>
          <cell r="B9" t="str">
            <v>관로굴착 (600Wx1350D)</v>
          </cell>
          <cell r="C9" t="str">
            <v>M</v>
          </cell>
          <cell r="D9">
            <v>1</v>
          </cell>
          <cell r="F9">
            <v>4788</v>
          </cell>
          <cell r="H9">
            <v>3976</v>
          </cell>
          <cell r="J9">
            <v>285</v>
          </cell>
          <cell r="L9">
            <v>527</v>
          </cell>
        </row>
        <row r="10">
          <cell r="A10" t="str">
            <v>제 7 호표</v>
          </cell>
          <cell r="B10" t="str">
            <v>합판거푸집(1회)</v>
          </cell>
          <cell r="C10" t="str">
            <v>㎡당</v>
          </cell>
          <cell r="D10">
            <v>1</v>
          </cell>
          <cell r="F10">
            <v>41600</v>
          </cell>
          <cell r="H10">
            <v>25291</v>
          </cell>
          <cell r="J10">
            <v>16309</v>
          </cell>
          <cell r="L10">
            <v>0</v>
          </cell>
        </row>
        <row r="11">
          <cell r="A11" t="str">
            <v>제 8 호표</v>
          </cell>
          <cell r="B11" t="str">
            <v>합판거푸집(4회)</v>
          </cell>
          <cell r="C11" t="str">
            <v>㎡당</v>
          </cell>
          <cell r="D11">
            <v>1</v>
          </cell>
          <cell r="F11">
            <v>16655</v>
          </cell>
          <cell r="H11">
            <v>10116</v>
          </cell>
          <cell r="J11">
            <v>6539</v>
          </cell>
          <cell r="L11">
            <v>0</v>
          </cell>
        </row>
        <row r="12">
          <cell r="A12" t="str">
            <v>제 9 호표</v>
          </cell>
          <cell r="B12" t="str">
            <v>합판거푸집(6회)</v>
          </cell>
          <cell r="C12" t="str">
            <v>㎡당</v>
          </cell>
          <cell r="D12">
            <v>1</v>
          </cell>
          <cell r="F12">
            <v>13752</v>
          </cell>
          <cell r="H12">
            <v>8093</v>
          </cell>
          <cell r="I12">
            <v>0</v>
          </cell>
          <cell r="J12">
            <v>5659</v>
          </cell>
          <cell r="K12">
            <v>0</v>
          </cell>
          <cell r="L12">
            <v>0</v>
          </cell>
        </row>
        <row r="13">
          <cell r="A13" t="str">
            <v>제 10 호표</v>
          </cell>
          <cell r="B13" t="str">
            <v>철근가공조립 간단</v>
          </cell>
          <cell r="C13" t="str">
            <v>TON</v>
          </cell>
          <cell r="D13">
            <v>1</v>
          </cell>
          <cell r="F13">
            <v>567560</v>
          </cell>
          <cell r="H13">
            <v>242934</v>
          </cell>
          <cell r="J13">
            <v>324626</v>
          </cell>
          <cell r="L13">
            <v>0</v>
          </cell>
        </row>
        <row r="14">
          <cell r="A14" t="str">
            <v>제 11 호표</v>
          </cell>
          <cell r="B14" t="str">
            <v>레미콘타설 (소형)</v>
          </cell>
          <cell r="C14" t="str">
            <v>㎥</v>
          </cell>
          <cell r="D14">
            <v>1</v>
          </cell>
          <cell r="F14">
            <v>71235</v>
          </cell>
          <cell r="H14">
            <v>28720</v>
          </cell>
          <cell r="J14">
            <v>42515</v>
          </cell>
          <cell r="L14">
            <v>0</v>
          </cell>
        </row>
        <row r="15">
          <cell r="A15" t="str">
            <v>제 12 호표</v>
          </cell>
          <cell r="B15" t="str">
            <v>레미콘타설 (소형)</v>
          </cell>
          <cell r="C15" t="str">
            <v>㎥</v>
          </cell>
          <cell r="D15">
            <v>1</v>
          </cell>
          <cell r="F15">
            <v>75370</v>
          </cell>
          <cell r="H15">
            <v>28720</v>
          </cell>
          <cell r="J15">
            <v>46650</v>
          </cell>
          <cell r="L15">
            <v>0</v>
          </cell>
        </row>
        <row r="16">
          <cell r="A16" t="str">
            <v>제 13 호표</v>
          </cell>
          <cell r="B16" t="str">
            <v xml:space="preserve">시멘트액체방수 </v>
          </cell>
          <cell r="C16" t="str">
            <v>㎡</v>
          </cell>
          <cell r="D16">
            <v>1</v>
          </cell>
          <cell r="F16">
            <v>21029</v>
          </cell>
          <cell r="H16">
            <v>14976</v>
          </cell>
          <cell r="J16">
            <v>6053</v>
          </cell>
          <cell r="L16">
            <v>0</v>
          </cell>
        </row>
        <row r="17">
          <cell r="A17" t="str">
            <v>제 14 호표</v>
          </cell>
          <cell r="B17" t="str">
            <v>잡철물제작설치</v>
          </cell>
          <cell r="C17" t="str">
            <v>TON</v>
          </cell>
          <cell r="D17">
            <v>1</v>
          </cell>
          <cell r="F17">
            <v>2686052</v>
          </cell>
          <cell r="H17">
            <v>1869721</v>
          </cell>
          <cell r="J17">
            <v>816331</v>
          </cell>
          <cell r="L17">
            <v>0</v>
          </cell>
        </row>
        <row r="18">
          <cell r="A18" t="str">
            <v>제 15 호표</v>
          </cell>
          <cell r="B18" t="str">
            <v>모 르 터 (1:2)</v>
          </cell>
          <cell r="C18" t="str">
            <v>㎥</v>
          </cell>
          <cell r="D18">
            <v>1</v>
          </cell>
          <cell r="F18">
            <v>90769</v>
          </cell>
          <cell r="H18">
            <v>33755</v>
          </cell>
          <cell r="J18">
            <v>57014</v>
          </cell>
          <cell r="L18">
            <v>0</v>
          </cell>
        </row>
        <row r="19">
          <cell r="A19" t="str">
            <v>제 16 호표</v>
          </cell>
          <cell r="B19" t="str">
            <v>잡석부설 및 다짐</v>
          </cell>
          <cell r="C19" t="str">
            <v>㎥</v>
          </cell>
          <cell r="D19">
            <v>1</v>
          </cell>
          <cell r="F19">
            <v>23117</v>
          </cell>
          <cell r="H19">
            <v>16877</v>
          </cell>
          <cell r="J19">
            <v>6240</v>
          </cell>
          <cell r="L19">
            <v>0</v>
          </cell>
        </row>
        <row r="20">
          <cell r="A20" t="str">
            <v>제 17 호표</v>
          </cell>
          <cell r="B20" t="str">
            <v>맨홀뚜껑  Φ750</v>
          </cell>
          <cell r="C20" t="str">
            <v>개</v>
          </cell>
          <cell r="D20">
            <v>1</v>
          </cell>
          <cell r="F20">
            <v>475796</v>
          </cell>
          <cell r="H20">
            <v>45796</v>
          </cell>
          <cell r="J20">
            <v>430000</v>
          </cell>
          <cell r="L20">
            <v>0</v>
          </cell>
        </row>
        <row r="21">
          <cell r="A21" t="str">
            <v>제 18 호표</v>
          </cell>
          <cell r="B21" t="str">
            <v>사다리 STS Φ19</v>
          </cell>
          <cell r="C21" t="str">
            <v>M</v>
          </cell>
          <cell r="D21">
            <v>1</v>
          </cell>
          <cell r="F21">
            <v>6822</v>
          </cell>
          <cell r="H21">
            <v>4113</v>
          </cell>
          <cell r="J21">
            <v>2709</v>
          </cell>
          <cell r="L21">
            <v>0</v>
          </cell>
        </row>
        <row r="22">
          <cell r="A22" t="str">
            <v>제 19 호표</v>
          </cell>
          <cell r="B22" t="str">
            <v>PVC PIPE Φ50</v>
          </cell>
          <cell r="C22" t="str">
            <v>M</v>
          </cell>
          <cell r="D22">
            <v>1</v>
          </cell>
          <cell r="F22">
            <v>2672</v>
          </cell>
          <cell r="H22">
            <v>1549</v>
          </cell>
          <cell r="J22">
            <v>1123</v>
          </cell>
          <cell r="L22">
            <v>0</v>
          </cell>
        </row>
        <row r="23">
          <cell r="A23" t="str">
            <v>제 20 호표</v>
          </cell>
          <cell r="B23" t="str">
            <v>맨 홀 1500X1500X1500</v>
          </cell>
          <cell r="C23" t="str">
            <v>개소</v>
          </cell>
          <cell r="D23">
            <v>1</v>
          </cell>
          <cell r="F23">
            <v>2129743</v>
          </cell>
          <cell r="H23">
            <v>904342</v>
          </cell>
          <cell r="J23">
            <v>1203951</v>
          </cell>
          <cell r="L23">
            <v>21450</v>
          </cell>
        </row>
        <row r="24">
          <cell r="A24" t="str">
            <v>제 21 호표</v>
          </cell>
          <cell r="B24" t="str">
            <v>교통신호기 기초설치</v>
          </cell>
          <cell r="C24" t="str">
            <v>개소당</v>
          </cell>
          <cell r="D24">
            <v>1</v>
          </cell>
          <cell r="F24">
            <v>6031</v>
          </cell>
          <cell r="H24">
            <v>1664</v>
          </cell>
          <cell r="J24">
            <v>4367</v>
          </cell>
          <cell r="L24">
            <v>0</v>
          </cell>
        </row>
        <row r="25">
          <cell r="A25" t="str">
            <v>제 22 호표</v>
          </cell>
          <cell r="B25" t="str">
            <v>수광부 기초설치</v>
          </cell>
          <cell r="C25" t="str">
            <v>개당</v>
          </cell>
          <cell r="D25">
            <v>1</v>
          </cell>
          <cell r="F25">
            <v>5401</v>
          </cell>
          <cell r="H25">
            <v>1271</v>
          </cell>
          <cell r="J25">
            <v>4130</v>
          </cell>
          <cell r="L25">
            <v>0</v>
          </cell>
        </row>
        <row r="26">
          <cell r="A26" t="str">
            <v>제 23 호표</v>
          </cell>
          <cell r="B26" t="str">
            <v>FM ANT. 기초설치</v>
          </cell>
          <cell r="C26" t="str">
            <v>개당</v>
          </cell>
          <cell r="D26">
            <v>1</v>
          </cell>
          <cell r="F26">
            <v>6031</v>
          </cell>
          <cell r="H26">
            <v>1664</v>
          </cell>
          <cell r="J26">
            <v>4367</v>
          </cell>
          <cell r="L26">
            <v>0</v>
          </cell>
        </row>
        <row r="27">
          <cell r="A27" t="str">
            <v>제 24 호표</v>
          </cell>
          <cell r="B27" t="str">
            <v>팔각가로등주 H=7M 2ARM</v>
          </cell>
          <cell r="C27" t="str">
            <v>주당</v>
          </cell>
          <cell r="D27">
            <v>1</v>
          </cell>
          <cell r="F27">
            <v>346979</v>
          </cell>
          <cell r="H27">
            <v>90688</v>
          </cell>
          <cell r="J27">
            <v>251668</v>
          </cell>
          <cell r="L27">
            <v>4623</v>
          </cell>
        </row>
        <row r="28">
          <cell r="A28" t="str">
            <v>제 25 호표</v>
          </cell>
          <cell r="B28" t="str">
            <v>DM &amp; VAR KWH PNL 기초</v>
          </cell>
          <cell r="C28" t="str">
            <v>개소</v>
          </cell>
          <cell r="D28">
            <v>1</v>
          </cell>
          <cell r="F28">
            <v>29839</v>
          </cell>
          <cell r="H28">
            <v>11117</v>
          </cell>
          <cell r="J28">
            <v>18420</v>
          </cell>
          <cell r="L28">
            <v>302</v>
          </cell>
        </row>
        <row r="29">
          <cell r="A29" t="str">
            <v>제 26 호표</v>
          </cell>
          <cell r="B29" t="str">
            <v>DM &amp; VAR KWH PANEL</v>
          </cell>
          <cell r="C29" t="str">
            <v>개소</v>
          </cell>
          <cell r="D29">
            <v>1</v>
          </cell>
          <cell r="F29">
            <v>212078</v>
          </cell>
          <cell r="H29">
            <v>44078</v>
          </cell>
          <cell r="J29">
            <v>168000</v>
          </cell>
          <cell r="L29">
            <v>0</v>
          </cell>
        </row>
        <row r="30">
          <cell r="A30" t="str">
            <v>제 27 호표</v>
          </cell>
          <cell r="B30" t="str">
            <v>가설사무소 7개월</v>
          </cell>
          <cell r="C30" t="str">
            <v>식</v>
          </cell>
          <cell r="D30">
            <v>1</v>
          </cell>
          <cell r="F30">
            <v>44274</v>
          </cell>
          <cell r="H30">
            <v>31675</v>
          </cell>
          <cell r="J30">
            <v>11966</v>
          </cell>
          <cell r="L30">
            <v>633</v>
          </cell>
        </row>
        <row r="31">
          <cell r="A31" t="str">
            <v>제 28 호표</v>
          </cell>
          <cell r="B31" t="str">
            <v>가설창고 7개월</v>
          </cell>
          <cell r="C31" t="str">
            <v>식</v>
          </cell>
          <cell r="D31">
            <v>1</v>
          </cell>
          <cell r="F31">
            <v>32592</v>
          </cell>
          <cell r="H31">
            <v>23756</v>
          </cell>
          <cell r="J31">
            <v>8361</v>
          </cell>
          <cell r="L31">
            <v>475</v>
          </cell>
        </row>
        <row r="32">
          <cell r="A32" t="str">
            <v>제 29 호표</v>
          </cell>
          <cell r="B32" t="str">
            <v>TRAY 천정취부금구</v>
          </cell>
          <cell r="C32" t="str">
            <v>개소</v>
          </cell>
          <cell r="D32">
            <v>1</v>
          </cell>
          <cell r="F32">
            <v>12660</v>
          </cell>
          <cell r="H32">
            <v>7665</v>
          </cell>
          <cell r="J32">
            <v>4995</v>
          </cell>
          <cell r="L32">
            <v>0</v>
          </cell>
        </row>
        <row r="33">
          <cell r="A33" t="str">
            <v>제 30 호표</v>
          </cell>
          <cell r="B33" t="str">
            <v>TRAY 벽취부금구</v>
          </cell>
          <cell r="C33" t="str">
            <v>개소</v>
          </cell>
          <cell r="D33">
            <v>1</v>
          </cell>
          <cell r="F33">
            <v>11427</v>
          </cell>
          <cell r="H33">
            <v>7665</v>
          </cell>
          <cell r="J33">
            <v>3762</v>
          </cell>
          <cell r="L33">
            <v>0</v>
          </cell>
        </row>
        <row r="34">
          <cell r="A34" t="str">
            <v>제 31 호표</v>
          </cell>
          <cell r="B34" t="str">
            <v>접지봉(3본연결)</v>
          </cell>
          <cell r="C34" t="str">
            <v>개소</v>
          </cell>
          <cell r="D34">
            <v>1</v>
          </cell>
          <cell r="F34">
            <v>97099</v>
          </cell>
          <cell r="H34">
            <v>47611</v>
          </cell>
          <cell r="J34">
            <v>48324</v>
          </cell>
          <cell r="L34">
            <v>1164</v>
          </cell>
        </row>
        <row r="35">
          <cell r="A35" t="str">
            <v>제 32 호표</v>
          </cell>
          <cell r="B35" t="str">
            <v>접지봉(5본연결)</v>
          </cell>
          <cell r="C35" t="str">
            <v>개소</v>
          </cell>
          <cell r="D35">
            <v>1</v>
          </cell>
          <cell r="F35">
            <v>146336</v>
          </cell>
          <cell r="H35">
            <v>58274</v>
          </cell>
          <cell r="J35">
            <v>86898</v>
          </cell>
          <cell r="L35">
            <v>1164</v>
          </cell>
        </row>
        <row r="36">
          <cell r="A36" t="str">
            <v>제 33 호표</v>
          </cell>
          <cell r="B36" t="str">
            <v>접지봉(8본연결)</v>
          </cell>
          <cell r="C36" t="str">
            <v>개소</v>
          </cell>
          <cell r="D36">
            <v>1</v>
          </cell>
          <cell r="F36">
            <v>209653</v>
          </cell>
          <cell r="H36">
            <v>105554</v>
          </cell>
          <cell r="J36">
            <v>102935</v>
          </cell>
          <cell r="L36">
            <v>1164</v>
          </cell>
        </row>
        <row r="37">
          <cell r="A37" t="str">
            <v>제 34 호표</v>
          </cell>
          <cell r="B37" t="str">
            <v>FM 송신기 설치</v>
          </cell>
          <cell r="C37" t="str">
            <v>식</v>
          </cell>
          <cell r="D37">
            <v>1</v>
          </cell>
          <cell r="F37">
            <v>24678727</v>
          </cell>
          <cell r="H37">
            <v>888726</v>
          </cell>
          <cell r="J37">
            <v>23790001</v>
          </cell>
          <cell r="L37">
            <v>0</v>
          </cell>
        </row>
      </sheetData>
      <sheetData sheetId="11" refreshError="1"/>
      <sheetData sheetId="12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예산서"/>
      <sheetName val="내역서 총괄표"/>
      <sheetName val="건축공사내역총괄"/>
      <sheetName val="LC공사내역총괄"/>
      <sheetName val="현장시스템내역총괄"/>
      <sheetName val="일위목록"/>
      <sheetName val="일위대가표"/>
      <sheetName val="단가산출"/>
      <sheetName val="일위대가"/>
      <sheetName val="#2_일위대가목록"/>
      <sheetName val="실행철강하도"/>
      <sheetName val="위치조서"/>
      <sheetName val="단가"/>
      <sheetName val="조건표 (2)"/>
      <sheetName val="1,2공구원가계산서"/>
      <sheetName val="2공구산출내역"/>
      <sheetName val="1공구산출내역서"/>
      <sheetName val="백암비스타내역"/>
      <sheetName val="일대"/>
      <sheetName val="여과지동"/>
      <sheetName val="기초자료"/>
      <sheetName val="조건표"/>
      <sheetName val=" HIT-&gt;HMC 견적(3900)"/>
      <sheetName val="일위산출근거"/>
      <sheetName val="N賃率-職"/>
      <sheetName val="철거산출근거"/>
      <sheetName val="9GNG운반"/>
      <sheetName val="J直材4"/>
      <sheetName val="자재단가비교표"/>
      <sheetName val="관급자재"/>
      <sheetName val="일위총괄"/>
      <sheetName val="수량집계(일반통신)"/>
      <sheetName val="단가표"/>
      <sheetName val="일위(지장이설)"/>
      <sheetName val="일위"/>
      <sheetName val="노무비 근거"/>
      <sheetName val="설계명세서"/>
      <sheetName val="전체"/>
      <sheetName val="원가계산서"/>
      <sheetName val="간선계산"/>
      <sheetName val="실내건축일위대가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관급"/>
      <sheetName val="자재단가"/>
      <sheetName val="공통가설"/>
      <sheetName val="일위대가(TRS)"/>
      <sheetName val="WORK"/>
      <sheetName val="전기내역서(총계)"/>
      <sheetName val="효율표"/>
      <sheetName val="5.일위대가"/>
      <sheetName val="CODE"/>
      <sheetName val="유입량"/>
      <sheetName val="적격심사표"/>
      <sheetName val="일위단가"/>
      <sheetName val="원도급"/>
      <sheetName val="하도급"/>
      <sheetName val="터파기및재료"/>
      <sheetName val="일위대가_복합"/>
      <sheetName val="자재단가리스트"/>
      <sheetName val="산출내역서"/>
      <sheetName val="Baby일위대가"/>
      <sheetName val="공정집계_국별"/>
      <sheetName val="시수"/>
      <sheetName val="#REF"/>
      <sheetName val="집계표"/>
      <sheetName val="본댐설계"/>
      <sheetName val="건축내역"/>
      <sheetName val="일위대가목록"/>
      <sheetName val="기본단가표"/>
      <sheetName val="2"/>
      <sheetName val="자재운반단가일람표"/>
      <sheetName val="문학간접"/>
      <sheetName val="입찰안"/>
      <sheetName val="내역서"/>
      <sheetName val="몸체(460×600)"/>
      <sheetName val="산출내력"/>
      <sheetName val="직재"/>
      <sheetName val="우성교간선"/>
      <sheetName val="노무비"/>
      <sheetName val="약품공급2"/>
      <sheetName val="날개벽수량표"/>
      <sheetName val=" 갑지"/>
      <sheetName val="공량산출서"/>
      <sheetName val="첨부1"/>
      <sheetName val="단가대비표"/>
      <sheetName val="인건비"/>
      <sheetName val="일위대가집계표"/>
      <sheetName val="3.일위대가표"/>
      <sheetName val="1월22일기준인원"/>
      <sheetName val="2.단가산출서(총괄)"/>
      <sheetName val="감가상각"/>
      <sheetName val="증감대비"/>
      <sheetName val="1"/>
      <sheetName val="이월가격"/>
      <sheetName val="총괄집계표"/>
      <sheetName val="일위대가_현장"/>
      <sheetName val="자재단가표"/>
      <sheetName val="수전기기DATA"/>
      <sheetName val="ELEC"/>
      <sheetName val="3.1내역서(VDS)"/>
    </sheetNames>
    <sheetDataSet>
      <sheetData sheetId="0" refreshError="1">
        <row r="2">
          <cell r="B2">
            <v>0.15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7">
          <cell r="A7" t="str">
            <v>일1</v>
          </cell>
          <cell r="B7" t="str">
            <v>제1호표</v>
          </cell>
          <cell r="C7" t="str">
            <v>터파기</v>
          </cell>
          <cell r="D7" t="str">
            <v>(B/H 0.7)</v>
          </cell>
          <cell r="E7" t="str">
            <v>㎥</v>
          </cell>
          <cell r="F7">
            <v>358</v>
          </cell>
          <cell r="G7">
            <v>129</v>
          </cell>
          <cell r="H7">
            <v>804</v>
          </cell>
          <cell r="I7">
            <v>1291</v>
          </cell>
          <cell r="J7" t="str">
            <v>공통대가</v>
          </cell>
        </row>
        <row r="8">
          <cell r="A8" t="str">
            <v>일2</v>
          </cell>
          <cell r="B8" t="str">
            <v>제2호표</v>
          </cell>
          <cell r="C8" t="str">
            <v>콘크리트타설</v>
          </cell>
          <cell r="D8" t="str">
            <v>40-180-8</v>
          </cell>
          <cell r="E8" t="str">
            <v>㎥</v>
          </cell>
          <cell r="F8">
            <v>18202</v>
          </cell>
          <cell r="G8">
            <v>40810</v>
          </cell>
          <cell r="H8">
            <v>0</v>
          </cell>
          <cell r="I8">
            <v>59012</v>
          </cell>
          <cell r="J8" t="str">
            <v>공통대가</v>
          </cell>
        </row>
        <row r="9">
          <cell r="A9" t="str">
            <v>일3</v>
          </cell>
          <cell r="B9" t="str">
            <v>제3호표</v>
          </cell>
          <cell r="C9" t="str">
            <v>콘크리트타설</v>
          </cell>
          <cell r="D9" t="str">
            <v>25-210-8</v>
          </cell>
          <cell r="E9" t="str">
            <v>㎥</v>
          </cell>
          <cell r="F9">
            <v>20551</v>
          </cell>
          <cell r="G9">
            <v>202</v>
          </cell>
          <cell r="H9">
            <v>34</v>
          </cell>
          <cell r="I9">
            <v>20787</v>
          </cell>
          <cell r="J9" t="str">
            <v>공통대가</v>
          </cell>
        </row>
        <row r="10">
          <cell r="A10" t="str">
            <v>일6</v>
          </cell>
          <cell r="B10" t="str">
            <v>제4호표</v>
          </cell>
          <cell r="C10" t="str">
            <v>잔토처리</v>
          </cell>
          <cell r="D10" t="str">
            <v xml:space="preserve"> </v>
          </cell>
          <cell r="E10" t="str">
            <v>㎥</v>
          </cell>
          <cell r="F10">
            <v>2142</v>
          </cell>
          <cell r="G10">
            <v>2653</v>
          </cell>
          <cell r="H10">
            <v>2438</v>
          </cell>
          <cell r="I10">
            <v>7233</v>
          </cell>
          <cell r="J10" t="str">
            <v>공통대가</v>
          </cell>
        </row>
        <row r="11">
          <cell r="A11" t="str">
            <v>일4</v>
          </cell>
          <cell r="B11" t="str">
            <v>제5호표</v>
          </cell>
          <cell r="C11" t="str">
            <v>잡석부설</v>
          </cell>
          <cell r="D11" t="str">
            <v xml:space="preserve"> </v>
          </cell>
          <cell r="E11" t="str">
            <v>㎥</v>
          </cell>
          <cell r="F11">
            <v>20616</v>
          </cell>
          <cell r="G11">
            <v>0</v>
          </cell>
          <cell r="H11">
            <v>0</v>
          </cell>
          <cell r="I11">
            <v>20616</v>
          </cell>
          <cell r="J11" t="str">
            <v>공통대가</v>
          </cell>
        </row>
        <row r="12">
          <cell r="A12" t="str">
            <v>일7</v>
          </cell>
          <cell r="B12" t="str">
            <v>제6호표</v>
          </cell>
          <cell r="C12" t="str">
            <v>되메우기및다짐</v>
          </cell>
          <cell r="D12" t="str">
            <v xml:space="preserve"> </v>
          </cell>
          <cell r="E12" t="str">
            <v>㎥</v>
          </cell>
          <cell r="F12">
            <v>1325</v>
          </cell>
          <cell r="G12">
            <v>224</v>
          </cell>
          <cell r="H12">
            <v>246</v>
          </cell>
          <cell r="I12">
            <v>1795</v>
          </cell>
          <cell r="J12" t="str">
            <v>공통대가</v>
          </cell>
        </row>
        <row r="13">
          <cell r="A13" t="str">
            <v>일5</v>
          </cell>
          <cell r="B13" t="str">
            <v>제7호표</v>
          </cell>
          <cell r="C13" t="str">
            <v>합판거푸집</v>
          </cell>
          <cell r="D13" t="str">
            <v>4회</v>
          </cell>
          <cell r="E13" t="str">
            <v>㎡</v>
          </cell>
          <cell r="F13">
            <v>10046</v>
          </cell>
          <cell r="G13">
            <v>3941</v>
          </cell>
          <cell r="H13">
            <v>0</v>
          </cell>
          <cell r="I13">
            <v>13987</v>
          </cell>
          <cell r="J13" t="str">
            <v>공통대가</v>
          </cell>
        </row>
        <row r="14">
          <cell r="A14" t="str">
            <v>일8</v>
          </cell>
          <cell r="B14" t="str">
            <v>제8호표</v>
          </cell>
          <cell r="C14" t="str">
            <v>모체침투성방수</v>
          </cell>
          <cell r="D14" t="str">
            <v xml:space="preserve"> </v>
          </cell>
          <cell r="E14" t="str">
            <v>㎡</v>
          </cell>
          <cell r="F14">
            <v>13995</v>
          </cell>
          <cell r="G14">
            <v>4999</v>
          </cell>
          <cell r="H14">
            <v>0</v>
          </cell>
          <cell r="I14">
            <v>18994</v>
          </cell>
          <cell r="J14" t="str">
            <v>공통대가</v>
          </cell>
        </row>
        <row r="15">
          <cell r="A15" t="str">
            <v>일19</v>
          </cell>
          <cell r="B15" t="str">
            <v>제9호표</v>
          </cell>
          <cell r="C15" t="str">
            <v>철근가공조립</v>
          </cell>
          <cell r="D15" t="str">
            <v>간단</v>
          </cell>
          <cell r="E15" t="str">
            <v>TON</v>
          </cell>
          <cell r="F15">
            <v>239436</v>
          </cell>
          <cell r="G15">
            <v>2935</v>
          </cell>
          <cell r="H15">
            <v>0</v>
          </cell>
          <cell r="I15">
            <v>242371</v>
          </cell>
          <cell r="J15" t="str">
            <v>공통대가</v>
          </cell>
        </row>
        <row r="16">
          <cell r="A16" t="str">
            <v>일50</v>
          </cell>
          <cell r="B16" t="str">
            <v>제10호표</v>
          </cell>
          <cell r="C16" t="str">
            <v>전선관부설</v>
          </cell>
          <cell r="D16" t="str">
            <v>하중받는곳</v>
          </cell>
          <cell r="E16" t="str">
            <v>M</v>
          </cell>
          <cell r="F16">
            <v>1799</v>
          </cell>
          <cell r="G16">
            <v>452</v>
          </cell>
          <cell r="H16">
            <v>1079</v>
          </cell>
          <cell r="I16">
            <v>3330</v>
          </cell>
        </row>
        <row r="17">
          <cell r="A17" t="str">
            <v>일20</v>
          </cell>
          <cell r="B17" t="str">
            <v>제11호표</v>
          </cell>
          <cell r="C17" t="str">
            <v>통신핸드홀</v>
          </cell>
          <cell r="D17" t="str">
            <v>900×900×900</v>
          </cell>
          <cell r="E17" t="str">
            <v>개소</v>
          </cell>
          <cell r="F17">
            <v>856681</v>
          </cell>
          <cell r="G17">
            <v>422162</v>
          </cell>
          <cell r="H17">
            <v>9164</v>
          </cell>
          <cell r="I17">
            <v>1288007</v>
          </cell>
        </row>
        <row r="18">
          <cell r="A18" t="str">
            <v>일22</v>
          </cell>
          <cell r="B18" t="str">
            <v>제12호표</v>
          </cell>
          <cell r="C18" t="str">
            <v>맨홀</v>
          </cell>
          <cell r="D18" t="str">
            <v>2000×2000×2000</v>
          </cell>
          <cell r="E18" t="str">
            <v>개소</v>
          </cell>
          <cell r="F18">
            <v>1077111</v>
          </cell>
          <cell r="G18">
            <v>1052814</v>
          </cell>
          <cell r="H18">
            <v>68521</v>
          </cell>
          <cell r="I18">
            <v>2198446</v>
          </cell>
        </row>
        <row r="19">
          <cell r="A19" t="str">
            <v>일35</v>
          </cell>
          <cell r="B19" t="str">
            <v>제13호표</v>
          </cell>
          <cell r="C19" t="str">
            <v>피뢰침기초</v>
          </cell>
          <cell r="D19" t="str">
            <v xml:space="preserve"> </v>
          </cell>
          <cell r="E19" t="str">
            <v>개소</v>
          </cell>
          <cell r="F19">
            <v>12776</v>
          </cell>
          <cell r="G19">
            <v>10062</v>
          </cell>
          <cell r="H19">
            <v>0</v>
          </cell>
          <cell r="I19">
            <v>22838</v>
          </cell>
        </row>
        <row r="20">
          <cell r="A20" t="str">
            <v>일21</v>
          </cell>
          <cell r="B20" t="str">
            <v>제14호표</v>
          </cell>
          <cell r="C20" t="str">
            <v>안테나기초</v>
          </cell>
          <cell r="D20" t="str">
            <v xml:space="preserve"> </v>
          </cell>
          <cell r="E20" t="str">
            <v>개소</v>
          </cell>
          <cell r="F20">
            <v>4928</v>
          </cell>
          <cell r="G20">
            <v>3616</v>
          </cell>
          <cell r="H20">
            <v>0</v>
          </cell>
          <cell r="I20">
            <v>8544</v>
          </cell>
        </row>
        <row r="21">
          <cell r="A21" t="str">
            <v>일55</v>
          </cell>
          <cell r="B21" t="str">
            <v>제15호표</v>
          </cell>
          <cell r="C21" t="str">
            <v>TV 안테나</v>
          </cell>
          <cell r="D21" t="str">
            <v>(TV기기 수용함 포함)</v>
          </cell>
          <cell r="E21" t="str">
            <v>개소</v>
          </cell>
          <cell r="F21">
            <v>94495</v>
          </cell>
          <cell r="G21">
            <v>2882261</v>
          </cell>
          <cell r="H21">
            <v>2834</v>
          </cell>
          <cell r="I21">
            <v>2979590</v>
          </cell>
        </row>
        <row r="22">
          <cell r="A22" t="str">
            <v>일62</v>
          </cell>
          <cell r="B22" t="str">
            <v>제16호표</v>
          </cell>
          <cell r="C22" t="str">
            <v>잡철물</v>
          </cell>
          <cell r="D22" t="str">
            <v>잡철물(제작설치)</v>
          </cell>
          <cell r="E22" t="str">
            <v>TON</v>
          </cell>
          <cell r="F22">
            <v>403110</v>
          </cell>
          <cell r="G22">
            <v>7955</v>
          </cell>
          <cell r="H22">
            <v>13279</v>
          </cell>
          <cell r="I22">
            <v>424344</v>
          </cell>
          <cell r="J22" t="str">
            <v>공통대가</v>
          </cell>
        </row>
      </sheetData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방법"/>
      <sheetName val="강편(3선재-4TON)"/>
      <sheetName val="적용기준(3선재-4TON)"/>
      <sheetName val="강편(3선재-6TON)"/>
      <sheetName val="강편(3선재-6TON) (REV1)"/>
      <sheetName val="적용기준(3선재-6TON)"/>
      <sheetName val="강편(3후판-4TON)"/>
      <sheetName val="적용기준(3후판-4TON)"/>
      <sheetName val="강편(3후판-6TON)"/>
      <sheetName val="적용기준(3후판-6TON)"/>
      <sheetName val="강편(3후판-6TON)(REV1)"/>
      <sheetName val="가열로 총괄표(1)"/>
      <sheetName val="가열로 총괄표(2)"/>
      <sheetName val="강편(장입설비)"/>
      <sheetName val="2선재"/>
      <sheetName val="3선재"/>
      <sheetName val="투자내용검토(공통사항)"/>
      <sheetName val="투자내용검토(강편)"/>
      <sheetName val="투자내용검토(2선재)"/>
      <sheetName val="투자내용검토(3선재)"/>
      <sheetName val="Sheet7"/>
      <sheetName val="Sheet8"/>
      <sheetName val="Sheet9"/>
      <sheetName val="Sheet10"/>
    </sheetNames>
    <sheetDataSet>
      <sheetData sheetId="0">
        <row r="18">
          <cell r="B18">
            <v>1.3660000000000001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조건표 (2)"/>
      <sheetName val="지급자재"/>
      <sheetName val="일위"/>
      <sheetName val="유입량"/>
      <sheetName val="일위산출"/>
      <sheetName val="총괄"/>
      <sheetName val="제경비"/>
      <sheetName val="전체"/>
      <sheetName val="퍼스트"/>
      <sheetName val="원가계산서"/>
      <sheetName val="일위목록"/>
      <sheetName val="요율"/>
      <sheetName val="날개벽"/>
      <sheetName val=""/>
      <sheetName val="관급자재"/>
      <sheetName val="2공구산출내역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일위대가"/>
      <sheetName val="#REF"/>
      <sheetName val="당진1,2호기전선관설치및접지4차공사내역서-을지"/>
      <sheetName val="대포2교접속"/>
      <sheetName val="천방교접속"/>
      <sheetName val="원형1호맨홀토공수량"/>
      <sheetName val="이형관"/>
      <sheetName val="내역서"/>
      <sheetName val="아산601"/>
      <sheetName val="98지급계획"/>
      <sheetName val="준검 내역서"/>
      <sheetName val="견적"/>
      <sheetName val="전기내역서(총계)"/>
      <sheetName val="견적서"/>
      <sheetName val="품셈"/>
      <sheetName val="인원"/>
      <sheetName val="직노"/>
      <sheetName val="이형관중량"/>
      <sheetName val="일위대가(목록)"/>
      <sheetName val="산근(목록)"/>
      <sheetName val="재료비"/>
      <sheetName val="토공"/>
      <sheetName val="Y-WORK"/>
      <sheetName val="접지수량"/>
      <sheetName val="토목내역서"/>
      <sheetName val="내역서1"/>
      <sheetName val="SHL"/>
      <sheetName val="내#일산설치"/>
      <sheetName val="원가계산서"/>
      <sheetName val="#2_일위대가목록"/>
      <sheetName val="요율"/>
      <sheetName val="앉음벽 (2)"/>
      <sheetName val="양식_자재단가조사표"/>
      <sheetName val="전주2本1"/>
      <sheetName val="Sheet6"/>
      <sheetName val="내역"/>
      <sheetName val="4.전기"/>
      <sheetName val="노임단가 (2)"/>
      <sheetName val="LD"/>
      <sheetName val="전기자료"/>
      <sheetName val="공사원가계산서"/>
      <sheetName val="지급자재조서"/>
      <sheetName val="옥외외등집계표"/>
      <sheetName val="건축공사"/>
      <sheetName val="동방설계서"/>
      <sheetName val="기초자료입력"/>
      <sheetName val="전체_1설계"/>
      <sheetName val="실행(1)"/>
      <sheetName val="교통대책내역"/>
      <sheetName val="건축내역"/>
      <sheetName val="자재단가"/>
      <sheetName val="품셈TABLE"/>
      <sheetName val="설비2차"/>
      <sheetName val="잡철물"/>
      <sheetName val="WING3"/>
      <sheetName val="제경비"/>
      <sheetName val="노임단가표"/>
      <sheetName val="점검총괄"/>
      <sheetName val=" 소방공사 산출근거"/>
      <sheetName val="ABUT수량-A1"/>
      <sheetName val="원가총괄"/>
      <sheetName val="연습"/>
      <sheetName val="총괄표"/>
      <sheetName val="spc 배관견적"/>
      <sheetName val="수량산출서 (2)"/>
      <sheetName val="전체"/>
      <sheetName val="단가비교"/>
      <sheetName val="문학간접"/>
      <sheetName val="I一般比"/>
      <sheetName val="임율산출표"/>
      <sheetName val="일위목록"/>
      <sheetName val="약품공급2"/>
      <sheetName val="교각1"/>
      <sheetName val="터널대가"/>
      <sheetName val="1,2공구원가계산서"/>
      <sheetName val="2공구산출내역"/>
      <sheetName val="1공구산출내역서"/>
      <sheetName val="재료할증"/>
      <sheetName val="내역작성용 가금액"/>
      <sheetName val="공사비산출내역"/>
      <sheetName val="집계표"/>
      <sheetName val="자재비(090325인상)"/>
      <sheetName val="07년자재단가"/>
      <sheetName val="090325인상내용"/>
      <sheetName val="DB"/>
      <sheetName val="실행철강하도"/>
      <sheetName val="DANGA"/>
      <sheetName val="6. 안전관리비"/>
      <sheetName val="월별수입"/>
      <sheetName val="자재일람"/>
      <sheetName val="전체제잡비"/>
      <sheetName val="spc_배관견적"/>
      <sheetName val="준검_내역서"/>
      <sheetName val="터파기및재료"/>
      <sheetName val="날개벽(시점좌측)"/>
      <sheetName val="Sheet1 (2)"/>
      <sheetName val="금액내역서"/>
      <sheetName val="갑지"/>
      <sheetName val="1.취수장"/>
      <sheetName val="우수공"/>
      <sheetName val="합계"/>
      <sheetName val="재료값"/>
      <sheetName val="RE9604"/>
      <sheetName val="미납품 현황"/>
      <sheetName val="5. 현장관리비(new) "/>
      <sheetName val="매입"/>
      <sheetName val="목록2"/>
      <sheetName val="관급"/>
      <sheetName val="여과지동"/>
      <sheetName val="기초자료"/>
      <sheetName val="내역서 (을)"/>
      <sheetName val="단위수량"/>
      <sheetName val="예산조서(전송)"/>
      <sheetName val="초기화면"/>
      <sheetName val="자재단가비교표"/>
      <sheetName val="퍼스트"/>
      <sheetName val="CM 1"/>
      <sheetName val="노임"/>
      <sheetName val="일위대가-전기"/>
      <sheetName val="산출내역서(전체)"/>
      <sheetName val="기본설계기준"/>
      <sheetName val="영흥TL(UP,DOWN) "/>
      <sheetName val="Sheet5"/>
      <sheetName val="일위대가표"/>
      <sheetName val="환율change"/>
      <sheetName val="General Data"/>
      <sheetName val="지질조사"/>
      <sheetName val="공량품적용율(첨부4)"/>
      <sheetName val="자재co"/>
      <sheetName val="인건비"/>
      <sheetName val="#3_일위대가목록"/>
      <sheetName val="배수내역"/>
      <sheetName val="전동기"/>
      <sheetName val="대외공문"/>
      <sheetName val="견"/>
      <sheetName val=" 갑지"/>
      <sheetName val="대치판정"/>
      <sheetName val="범례표"/>
      <sheetName val="BSD (2)"/>
      <sheetName val="인원계획"/>
      <sheetName val="10공구일위"/>
      <sheetName val="수량산출서"/>
      <sheetName val="일일입력"/>
      <sheetName val="품목등록"/>
      <sheetName val="IT-BAT"/>
      <sheetName val="단가집"/>
      <sheetName val="1001"/>
      <sheetName val="1단계"/>
      <sheetName val="원가서"/>
      <sheetName val="일위대가(1)"/>
      <sheetName val="설계내역서"/>
      <sheetName val="공사비총괄"/>
      <sheetName val="A 견적"/>
      <sheetName val="공급기지 산출근거"/>
      <sheetName val="임율 Data"/>
      <sheetName val="봉양~조차장간고하개명(신설)"/>
      <sheetName val="노임단가"/>
      <sheetName val="일위대가표(DEEP)"/>
      <sheetName val="Cable임피던스"/>
      <sheetName val="신호등일위대가"/>
      <sheetName val="분전반계산서(석관)"/>
      <sheetName val="단가산출"/>
      <sheetName val="건축2"/>
      <sheetName val="물가대비표"/>
      <sheetName val="편입토지조서"/>
      <sheetName val="재료집계표"/>
      <sheetName val="기성내역"/>
      <sheetName val="준공정산"/>
      <sheetName val="산출내역서"/>
      <sheetName val="목재동바리"/>
      <sheetName val="전기일위목록"/>
      <sheetName val="단위단가"/>
      <sheetName val="A LINE"/>
      <sheetName val="인입관수량총괄"/>
      <sheetName val="설계서"/>
      <sheetName val="간접"/>
      <sheetName val="직원유류수불현황"/>
      <sheetName val="교각계산"/>
      <sheetName val="기준액"/>
      <sheetName val="코드"/>
      <sheetName val="입력"/>
      <sheetName val="&lt;--"/>
      <sheetName val="관일"/>
      <sheetName val="노무비 근거"/>
      <sheetName val="건축기술부대조건"/>
      <sheetName val="목차"/>
      <sheetName val="시중노임단가"/>
      <sheetName val="기본단가표"/>
      <sheetName val="을부담운반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ELEC"/>
      <sheetName val="내역서(1)"/>
      <sheetName val="실행내역서 "/>
      <sheetName val="BSD_(2)"/>
      <sheetName val="앉음벽_(2)"/>
      <sheetName val="내역표지"/>
      <sheetName val="CODE"/>
      <sheetName val="원가계산서구조조정"/>
      <sheetName val="일위"/>
      <sheetName val="시운전연료"/>
      <sheetName val="자재"/>
      <sheetName val="원도급"/>
      <sheetName val="하도급"/>
      <sheetName val="을지"/>
      <sheetName val="실행내역"/>
      <sheetName val="심사공종"/>
      <sheetName val="배수관연장조서"/>
      <sheetName val="일위대가목록"/>
      <sheetName val="투찰내역"/>
      <sheetName val="2.1  노무비 평균단가산출"/>
      <sheetName val="Macro1"/>
      <sheetName val="조명율표"/>
      <sheetName val="교량"/>
      <sheetName val="b_balju"/>
      <sheetName val="CIVIL"/>
      <sheetName val="CableSchedule"/>
      <sheetName val="내역산출자료"/>
      <sheetName val="내역(가지)"/>
      <sheetName val="수전기기DATA"/>
      <sheetName val="수우미양가(Vlookup)"/>
      <sheetName val="SHEET"/>
      <sheetName val="9. 노임단가"/>
      <sheetName val="DATA"/>
      <sheetName val="배수관공"/>
      <sheetName val="3련 BOX"/>
      <sheetName val="슬래브(PF)(하류)"/>
      <sheetName val=" HIT-&gt;HMC 견적(3900)"/>
      <sheetName val="경서-통신"/>
      <sheetName val="자갈,시멘트,모래산출"/>
      <sheetName val="조건표"/>
      <sheetName val="12.일위대가"/>
      <sheetName val="총괄내역서"/>
      <sheetName val="본사인상전"/>
      <sheetName val="당초"/>
      <sheetName val="INSTR"/>
      <sheetName val="기술부 VENDOR LIST"/>
      <sheetName val="갑(전기)"/>
      <sheetName val="갑(계장)"/>
      <sheetName val="을"/>
      <sheetName val="실행내역서(DCU)"/>
      <sheetName val="중기조종사 단위단가"/>
      <sheetName val="원하대비"/>
      <sheetName val="대비2"/>
      <sheetName val="기본단가"/>
      <sheetName val="BID"/>
      <sheetName val="노임9월"/>
      <sheetName val="주요항목별"/>
      <sheetName val="할증"/>
      <sheetName val="간접비 총괄표"/>
      <sheetName val="장비비"/>
      <sheetName val="상반기손익차2총괄"/>
      <sheetName val="건설실행"/>
      <sheetName val="총원가.24"/>
      <sheetName val="전기2005"/>
      <sheetName val="통신2005"/>
      <sheetName val="내역서 "/>
      <sheetName val="기초입력"/>
      <sheetName val="자재코드"/>
      <sheetName val="Table"/>
      <sheetName val="산근"/>
      <sheetName val="배관배선 단가조사"/>
      <sheetName val="비교표(을)"/>
      <sheetName val="cable"/>
      <sheetName val="대비표"/>
      <sheetName val="Insts"/>
      <sheetName val="BQ"/>
      <sheetName val="차액보증"/>
      <sheetName val="COVER-P"/>
      <sheetName val="DATE"/>
      <sheetName val="Sheet4"/>
      <sheetName val="일일"/>
      <sheetName val="사업관리"/>
      <sheetName val="주beam"/>
      <sheetName val="배수공"/>
      <sheetName val="측구공"/>
      <sheetName val="운반"/>
      <sheetName val="부표총괄"/>
      <sheetName val="LP산출"/>
      <sheetName val="예산서"/>
      <sheetName val="b_balju (2)"/>
      <sheetName val="b_gunmul"/>
      <sheetName val="1유리"/>
      <sheetName val="GAEYO"/>
      <sheetName val="명세서"/>
      <sheetName val="화재 탐지 설비"/>
      <sheetName val="공사비입력란"/>
      <sheetName val="참조"/>
      <sheetName val="조명일위"/>
      <sheetName val="중사"/>
      <sheetName val="대비"/>
      <sheetName val="집계표2"/>
      <sheetName val="투자효율분석"/>
      <sheetName val="공정증감대ㅈ표"/>
      <sheetName val="설계명세"/>
      <sheetName val="관급자재"/>
      <sheetName val="유입량"/>
      <sheetName val="일위산출근거"/>
      <sheetName val="401"/>
      <sheetName val="전선(총)"/>
      <sheetName val="금광1터널"/>
      <sheetName val="도담구내 개소별 명세"/>
      <sheetName val="철거산출근거"/>
      <sheetName val="수량집계"/>
      <sheetName val="공사착공계"/>
      <sheetName val="22일위"/>
      <sheetName val="22전열"/>
      <sheetName val="옥내소화전계산서"/>
      <sheetName val="플랜트 설치"/>
      <sheetName val="자재테이블"/>
      <sheetName val="쌍송교"/>
      <sheetName val="설계내역서(A)"/>
      <sheetName val="경비"/>
      <sheetName val="위치조서"/>
      <sheetName val="현장경비"/>
      <sheetName val="2000년1차"/>
      <sheetName val="2000전체분"/>
      <sheetName val="guard(mac)"/>
      <sheetName val="시행예산"/>
      <sheetName val="효율표"/>
      <sheetName val="M-EQPT-Z"/>
      <sheetName val="상수도토공집계표"/>
      <sheetName val="spc_배관견적1"/>
      <sheetName val="준검_내역서1"/>
      <sheetName val="노임단가_(2)"/>
      <sheetName val="수량산출서_(2)"/>
      <sheetName val="내역작성용_가금액"/>
      <sheetName val="General_Data"/>
      <sheetName val="내역서_(을)"/>
      <sheetName val="영흥TL(UP,DOWN)_"/>
      <sheetName val="CM_1"/>
      <sheetName val="A_견적"/>
      <sheetName val="1_취수장"/>
      <sheetName val="노무비_근거"/>
      <sheetName val="_갑지"/>
      <sheetName val="공급기지_산출근거"/>
      <sheetName val="임율_Data"/>
      <sheetName val="2.대외공문"/>
      <sheetName val="인부신상자료"/>
      <sheetName val="수주추정"/>
      <sheetName val="등록"/>
      <sheetName val="1.견적가 총괄표(설비)"/>
      <sheetName val="원가"/>
      <sheetName val="정산서 "/>
      <sheetName val="200"/>
      <sheetName val="조명시설"/>
      <sheetName val="단가일람"/>
      <sheetName val="조경일람"/>
      <sheetName val="부대공집계표"/>
      <sheetName val="지급자재"/>
      <sheetName val="시스템개발근거"/>
      <sheetName val="단가"/>
      <sheetName val="후강전선관"/>
      <sheetName val="2"/>
      <sheetName val="단가산출(T)"/>
      <sheetName val="자단"/>
      <sheetName val="wall"/>
      <sheetName val="Front"/>
      <sheetName val="입찰안"/>
      <sheetName val="양수장구조물총"/>
      <sheetName val="양수장토공총"/>
      <sheetName val="일위1"/>
      <sheetName val="계산표지"/>
      <sheetName val="단가대비표"/>
      <sheetName val="JUCKEYK"/>
      <sheetName val="일위대가목차"/>
      <sheetName val="일위(시설)"/>
      <sheetName val="적용케이블"/>
      <sheetName val="sub"/>
      <sheetName val="N賃率-職"/>
      <sheetName val="LOGIC_1"/>
      <sheetName val="장비단가표"/>
      <sheetName val="코드표"/>
      <sheetName val="현장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양식"/>
      <sheetName val="sheet1"/>
      <sheetName val="일위목록"/>
      <sheetName val="요율"/>
      <sheetName val="[내역양식.xls]h__KANG_CATV______X_2"/>
      <sheetName val="[내역양식.xls]h__KANG_CATV______X_3"/>
      <sheetName val="내역서"/>
      <sheetName val="401"/>
      <sheetName val="[내역양식.xls]h__KANG_CATV______X_5"/>
      <sheetName val="[내역양식.xls]h__KANG_CATV______X_4"/>
      <sheetName val="[내역양식.xls]h__KANG_CATV______X_6"/>
    </sheetNames>
    <definedNames>
      <definedName name="정산내역이동"/>
      <definedName name="지입목록대장이동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"/>
      <sheetName val="견적서 (15)"/>
      <sheetName val="견적서 (2)"/>
      <sheetName val="견적서 (3)"/>
      <sheetName val="견적서 (4)"/>
      <sheetName val="견적서 (13)"/>
      <sheetName val="견적서 (12)"/>
      <sheetName val="견적서 (5)"/>
      <sheetName val="견적서 (6)"/>
      <sheetName val="견적서 (7)"/>
      <sheetName val="견적서 (8)"/>
      <sheetName val="견적서 (9)"/>
      <sheetName val="견적서 (10)"/>
      <sheetName val="견적서 (11)"/>
      <sheetName val="견적서 (14)"/>
      <sheetName val="견적서 (16)"/>
      <sheetName val="견적서 (17)"/>
      <sheetName val="견적서 (18)"/>
    </sheetNames>
    <sheetDataSet>
      <sheetData sheetId="0"/>
      <sheetData sheetId="1">
        <row r="15">
          <cell r="D15" t="str">
            <v>단  가</v>
          </cell>
        </row>
        <row r="16">
          <cell r="D16">
            <v>15000</v>
          </cell>
        </row>
        <row r="17">
          <cell r="D17">
            <v>39000</v>
          </cell>
        </row>
        <row r="18">
          <cell r="D18">
            <v>5300</v>
          </cell>
        </row>
        <row r="19">
          <cell r="D19">
            <v>32000</v>
          </cell>
        </row>
        <row r="20">
          <cell r="D20">
            <v>6000</v>
          </cell>
        </row>
        <row r="21">
          <cell r="D21">
            <v>1000</v>
          </cell>
        </row>
        <row r="22">
          <cell r="D22">
            <v>7000</v>
          </cell>
        </row>
        <row r="23">
          <cell r="D23">
            <v>300000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Sheet2"/>
      <sheetName val="Sheet1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동화지구 구조물께기"/>
      <sheetName val="2000년1차"/>
      <sheetName val="2000전체분"/>
      <sheetName val="공사비총괄표"/>
      <sheetName val="ABUT수량-A1"/>
      <sheetName val="약품공급2"/>
      <sheetName val="1.설계기준"/>
      <sheetName val="일위대가표"/>
      <sheetName val="단가일람"/>
      <sheetName val="조경일람"/>
      <sheetName val="교각계산"/>
      <sheetName val="화산경계"/>
      <sheetName val="전체분 내역서(전북도) 최종"/>
      <sheetName val="천방교접속"/>
      <sheetName val="대포2교접속"/>
      <sheetName val="표  지"/>
      <sheetName val="자재일람"/>
      <sheetName val="N賃率-職"/>
      <sheetName val="1,2공구원가계산서"/>
      <sheetName val="2공구산출내역"/>
      <sheetName val="1공구산출내역서"/>
      <sheetName val="조명시설"/>
      <sheetName val="원가계산서구조조정"/>
      <sheetName val="수토공단위당"/>
      <sheetName val="제수변 수량집계표(보통)"/>
      <sheetName val="직접경비호표"/>
      <sheetName val="암거단위-1련"/>
      <sheetName val="접지수량"/>
      <sheetName val="산수배수"/>
      <sheetName val="앉음벽 (2)"/>
      <sheetName val="000000"/>
      <sheetName val="제경비"/>
      <sheetName val="관로공표지"/>
      <sheetName val="구조물수량집계표"/>
      <sheetName val="공사원가계산서"/>
      <sheetName val="#REF"/>
      <sheetName val="접속도수량집계표"/>
      <sheetName val="재료값"/>
      <sheetName val="건축내역"/>
      <sheetName val="1공구원가계산서"/>
      <sheetName val="Sheet1 (2)"/>
      <sheetName val="내역서"/>
      <sheetName val="재적표"/>
      <sheetName val="편입토지조서"/>
      <sheetName val="unitpric"/>
      <sheetName val="기본단가표"/>
      <sheetName val="암거단위"/>
      <sheetName val="경비"/>
      <sheetName val="기본일위"/>
      <sheetName val="기계경비"/>
      <sheetName val="13LPMCC"/>
      <sheetName val="교각1"/>
      <sheetName val="공사비"/>
      <sheetName val="2"/>
      <sheetName val="내역"/>
      <sheetName val="DB"/>
      <sheetName val="목차"/>
      <sheetName val="부안변전"/>
      <sheetName val="요율"/>
      <sheetName val="가로등기초"/>
      <sheetName val="PAD TR보호대기초"/>
      <sheetName val="gyun"/>
      <sheetName val="위치조서"/>
      <sheetName val="견적서"/>
      <sheetName val="견적서갑지연속"/>
      <sheetName val="노임"/>
      <sheetName val="일위대가"/>
      <sheetName val="총괄표"/>
      <sheetName val="입력"/>
      <sheetName val="설계서(본관)"/>
      <sheetName val="공사개요"/>
      <sheetName val="전체"/>
      <sheetName val="검토"/>
      <sheetName val="재노경"/>
      <sheetName val="도급내역5+800"/>
      <sheetName val="도급내역"/>
      <sheetName val="날개벽"/>
      <sheetName val="전북총괄"/>
      <sheetName val="당진1,2호기전선관설치및접지4차공사내역서-을지"/>
      <sheetName val="시중노임단가"/>
      <sheetName val="여수토토적"/>
      <sheetName val="설계내역서"/>
      <sheetName val="단재적표"/>
      <sheetName val="7급줄떼"/>
      <sheetName val="1"/>
      <sheetName val="기초자료"/>
      <sheetName val="일위집계(기존)"/>
      <sheetName val="일위대가모듈"/>
      <sheetName val="분뇨"/>
      <sheetName val="계화배수(3대)"/>
      <sheetName val="송천신미산원가"/>
      <sheetName val="DATE"/>
      <sheetName val="DATA 입력부"/>
      <sheetName val="품셈TABLE"/>
      <sheetName val="원형1호맨홀토공수량"/>
      <sheetName val="배수장토목공사비"/>
      <sheetName val="구조물집계"/>
      <sheetName val="토공집계"/>
      <sheetName val="정암총"/>
      <sheetName val="접속도로1"/>
      <sheetName val="TOTAL_BOQ"/>
      <sheetName val="제작실행"/>
      <sheetName val="자재단가비교표"/>
      <sheetName val="재료집계표"/>
      <sheetName val="설계요소"/>
      <sheetName val="토적기초"/>
      <sheetName val="코드표"/>
      <sheetName val="초기화면"/>
      <sheetName val="하조서"/>
      <sheetName val="재정비내역"/>
      <sheetName val="지적고시내역"/>
      <sheetName val="실행(1)"/>
      <sheetName val="샌딩 에폭시 도장"/>
      <sheetName val="견적조건"/>
      <sheetName val="8.PILE  (돌출)"/>
      <sheetName val="현장조사"/>
      <sheetName val="계수시트"/>
      <sheetName val="실행내역"/>
      <sheetName val="전체제잡비"/>
    </sheetNames>
    <sheetDataSet>
      <sheetData sheetId="0" refreshError="1">
        <row r="17">
          <cell r="J17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(A)내역서"/>
      <sheetName val="내역"/>
      <sheetName val="약품공급2"/>
      <sheetName val="건축내역"/>
      <sheetName val="99총공사내역서"/>
      <sheetName val="13LPMCC"/>
      <sheetName val="기본단가표"/>
      <sheetName val="sub"/>
      <sheetName val="단가일람"/>
      <sheetName val="조경일람"/>
      <sheetName val="2000년1차"/>
      <sheetName val="2000전체분"/>
      <sheetName val="#REF"/>
      <sheetName val="MOTOR"/>
      <sheetName val="일위목록"/>
      <sheetName val="요율"/>
      <sheetName val="손익분석"/>
      <sheetName val="단위단가"/>
      <sheetName val="Y-WORK"/>
      <sheetName val="산출내역서집계표"/>
      <sheetName val="원가계산서 (총괄)"/>
      <sheetName val="원가계산서 (건축)"/>
      <sheetName val="(총괄집계)"/>
      <sheetName val="토공(우물통,기타) "/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지수"/>
      <sheetName val="Sheet1"/>
      <sheetName val="단가조사서"/>
      <sheetName val="ABUT수량-A1"/>
      <sheetName val="하남내역"/>
      <sheetName val="공사비예산서"/>
      <sheetName val=" 소방공사 산출근거"/>
      <sheetName val="환률"/>
      <sheetName val="분뇨"/>
      <sheetName val="플랜트 설치"/>
      <sheetName val="대포2교접속"/>
      <sheetName val="천방교접속"/>
      <sheetName val="교각1"/>
      <sheetName val="봉양~조차장간고하개명(신설)"/>
      <sheetName val="옥내소화전계산서"/>
      <sheetName val="일위대가"/>
      <sheetName val="N賃率-職"/>
      <sheetName val="입력DATA"/>
      <sheetName val="바닥판"/>
      <sheetName val="BID"/>
      <sheetName val="교통대책내역"/>
      <sheetName val="FRT_O"/>
      <sheetName val="FAB_I"/>
      <sheetName val="09년실적"/>
      <sheetName val="중사"/>
      <sheetName val="설계조건"/>
      <sheetName val="1단계"/>
      <sheetName val="집계표"/>
      <sheetName val="Total"/>
      <sheetName val="부하계산서"/>
      <sheetName val="STORAGE"/>
      <sheetName val="3.자재비(총괄)"/>
      <sheetName val="(C)원내역"/>
      <sheetName val="내역서"/>
      <sheetName val="산근"/>
      <sheetName val="노임단가"/>
      <sheetName val="5.정산서"/>
      <sheetName val="DATA"/>
      <sheetName val="type-F"/>
      <sheetName val="실행예산"/>
      <sheetName val="기계경비일람"/>
      <sheetName val="가시설수량"/>
      <sheetName val="단위수량"/>
      <sheetName val="데이타"/>
      <sheetName val="6PILE  (돌출)"/>
      <sheetName val="직접경비호표"/>
      <sheetName val="4.전기"/>
      <sheetName val="ilch"/>
      <sheetName val="터파기및재료"/>
      <sheetName val="원형맨홀수량"/>
      <sheetName val="코드"/>
      <sheetName val="Baby일위대가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기안"/>
      <sheetName val="갑지"/>
      <sheetName val="견적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일위대가(가설)"/>
      <sheetName val="노무비"/>
      <sheetName val="JUCK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대치판정"/>
      <sheetName val="일반공사"/>
      <sheetName val="말뚝지지력산정"/>
      <sheetName val="XL4Poppy"/>
      <sheetName val="간선계산"/>
      <sheetName val="표지 (2)"/>
      <sheetName val="공종별내역서"/>
      <sheetName val="을"/>
      <sheetName val="FILE1"/>
      <sheetName val="ITEM"/>
      <sheetName val="기초단가"/>
      <sheetName val="매립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98지급계획"/>
      <sheetName val="견적조건"/>
      <sheetName val="견적조건(을지)"/>
      <sheetName val="남양시작동자105노65기1.3화1.2"/>
      <sheetName val="입찰안"/>
      <sheetName val="직노"/>
      <sheetName val="실행내역"/>
      <sheetName val="200"/>
      <sheetName val="대구실행"/>
      <sheetName val="0.집계"/>
      <sheetName val="1.수변전설비공사"/>
      <sheetName val="을지"/>
      <sheetName val="인건비"/>
      <sheetName val="가로등부표"/>
      <sheetName val="재료"/>
      <sheetName val="제경비율"/>
      <sheetName val="내역(설계)"/>
      <sheetName val="Macro1"/>
      <sheetName val="조도계산서 (도서)"/>
      <sheetName val="LOPCALC"/>
      <sheetName val="설계예산서"/>
      <sheetName val="1.설계조건"/>
      <sheetName val="식생블럭단위수량"/>
      <sheetName val="일위대가목차"/>
      <sheetName val="노무비단가"/>
      <sheetName val="3-1.CB"/>
      <sheetName val="MAIN_TABLE"/>
      <sheetName val="아산추가1220"/>
      <sheetName val="당초"/>
      <sheetName val="1.수인터널"/>
      <sheetName val="본공사"/>
      <sheetName val="DANGA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수량집계"/>
      <sheetName val="토목"/>
      <sheetName val="가로등내역서"/>
      <sheetName val="수량산출서"/>
      <sheetName val="2000.11월설계내역"/>
      <sheetName val="점수계산1-2"/>
      <sheetName val="부대공사비"/>
      <sheetName val="현장관리비집계표"/>
      <sheetName val="실행내역서"/>
      <sheetName val="자재단가"/>
      <sheetName val="입찰보고"/>
      <sheetName val="부대공Ⅱ"/>
      <sheetName val="금리계산"/>
      <sheetName val="단  가  대  비  표"/>
      <sheetName val="일  위  대  가  목  록"/>
      <sheetName val="제-노임"/>
      <sheetName val="제직재"/>
      <sheetName val="98NS-N"/>
      <sheetName val="토량산출서"/>
      <sheetName val="토공"/>
      <sheetName val="1차설계변경내역"/>
      <sheetName val="대비"/>
      <sheetName val="설비내역서"/>
      <sheetName val="건축내역서"/>
      <sheetName val="전기내역서"/>
      <sheetName val="재집"/>
      <sheetName val="직재"/>
      <sheetName val="BQ"/>
      <sheetName val="구역화물"/>
      <sheetName val="우배수"/>
      <sheetName val="맨홀"/>
      <sheetName val="90.03실행 "/>
      <sheetName val="부대내역"/>
      <sheetName val="보차도경계석"/>
      <sheetName val="설계내역서"/>
      <sheetName val="3.공통공사대비"/>
      <sheetName val="001"/>
      <sheetName val="총계"/>
      <sheetName val="단가"/>
      <sheetName val="총괄표"/>
      <sheetName val="전선 및 전선관"/>
      <sheetName val="실행철강하도"/>
      <sheetName val="내역서2안"/>
      <sheetName val="조명율표"/>
      <sheetName val="소야공정계획표"/>
      <sheetName val="신우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각형맨홀"/>
      <sheetName val="일위대가표"/>
      <sheetName val="본선차로수량집계표"/>
      <sheetName val="MFAB"/>
      <sheetName val="MFRT"/>
      <sheetName val="MPKG"/>
      <sheetName val="MPRD"/>
      <sheetName val="정부노임단가"/>
      <sheetName val="일위"/>
      <sheetName val="사전공사"/>
      <sheetName val="C3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원열병합  건축공사기성내역서"/>
      <sheetName val="개요"/>
      <sheetName val="펌프장수량산출(토)"/>
      <sheetName val="CTEMCOST"/>
      <sheetName val="AIR SHOWER(3인용)"/>
      <sheetName val="공사내역서(을)실행"/>
      <sheetName val="유첨#2"/>
      <sheetName val="타공종이기"/>
      <sheetName val="철거집계"/>
      <sheetName val="자료입력"/>
      <sheetName val="부하(성남)"/>
      <sheetName val="Sheet17"/>
      <sheetName val="건축공사"/>
      <sheetName val="연습"/>
      <sheetName val="12월31일"/>
      <sheetName val="적상기초자료"/>
      <sheetName val="내력서"/>
      <sheetName val="BID-도로"/>
      <sheetName val="2F 회의실견적(5_14 일대)"/>
      <sheetName val="우수"/>
      <sheetName val="집수정(600-700)"/>
      <sheetName val="기계경비"/>
      <sheetName val="일위대가(계측기설치)"/>
      <sheetName val="48전력선로일위"/>
      <sheetName val="노임"/>
      <sheetName val="전기2005"/>
      <sheetName val="통신2005"/>
      <sheetName val="I一般比"/>
      <sheetName val="중기일위대가"/>
      <sheetName val="기계경비(시간당)"/>
      <sheetName val="램머"/>
      <sheetName val="연부97-1"/>
      <sheetName val="갑지1"/>
      <sheetName val="철거산출근거"/>
      <sheetName val="금호"/>
      <sheetName val="unit 4"/>
      <sheetName val="49-119"/>
      <sheetName val="준검 내역서"/>
      <sheetName val="접지수량"/>
      <sheetName val="노무비산출"/>
      <sheetName val="9GNG운반"/>
      <sheetName val="경율산정"/>
      <sheetName val="수량"/>
      <sheetName val="단가 및 재료비"/>
      <sheetName val="수량산출"/>
      <sheetName val="주상도"/>
      <sheetName val="6호기"/>
      <sheetName val="INPUT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수목단가"/>
      <sheetName val="시설수량표"/>
      <sheetName val="식재수량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단가산출서(기계)"/>
      <sheetName val="에너지동"/>
      <sheetName val="코드표"/>
      <sheetName val="Sheet1 (2)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A-4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밸브설치"/>
      <sheetName val="3.바닥판설계"/>
      <sheetName val="96보완계획7.12"/>
      <sheetName val="지진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지주목시비량산출서"/>
      <sheetName val="율촌법률사무소2내역"/>
      <sheetName val="인건-측정"/>
      <sheetName val="가설건물"/>
      <sheetName val="기자재비"/>
      <sheetName val="현장관리비내역서"/>
      <sheetName val="포장복구집계"/>
      <sheetName val="BJJIN"/>
      <sheetName val="목차"/>
      <sheetName val="전선"/>
      <sheetName val="CABLE"/>
      <sheetName val="단가 "/>
      <sheetName val="관리,공감"/>
      <sheetName val="수로교총재료집계"/>
      <sheetName val="전체"/>
      <sheetName val="개별직종노임단가(2005.1)"/>
      <sheetName val="노무비 근거"/>
      <sheetName val="맨홀수량"/>
      <sheetName val="J直材4"/>
      <sheetName val="단"/>
      <sheetName val="설명"/>
      <sheetName val="단면가정"/>
      <sheetName val="실행대비"/>
      <sheetName val="가감수량"/>
      <sheetName val="맨홀수량산출"/>
      <sheetName val="공구원가계산"/>
      <sheetName val="기계경비시간당손료목록"/>
      <sheetName val="입찰결과(DATA)"/>
      <sheetName val="CABLE SIZE-3"/>
      <sheetName val="EQUIP-H"/>
      <sheetName val="경비_원본"/>
      <sheetName val="일반수량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표(유단가)"/>
      <sheetName val="AS포장복구 "/>
      <sheetName val="동력부하(도산)"/>
      <sheetName val="말뚝물량"/>
      <sheetName val="공종별원가계산"/>
      <sheetName val="말고개터널조명전압강하"/>
      <sheetName val="통장출금액"/>
      <sheetName val="간접비"/>
      <sheetName val="2006기계경비산출표"/>
      <sheetName val="약품설비"/>
      <sheetName val="3련 BOX"/>
      <sheetName val="관급자재"/>
      <sheetName val="A___________7____________DATA_2"/>
    </sheetNames>
    <definedNames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현장"/>
      <sheetName val="기본일위"/>
      <sheetName val="J直材4"/>
      <sheetName val="MAIN_TABLE"/>
      <sheetName val="I一般比"/>
      <sheetName val="교통대책내역"/>
      <sheetName val="백암비스타내역"/>
      <sheetName val="조명율표"/>
      <sheetName val="예산M11A"/>
      <sheetName val="재료"/>
      <sheetName val="기본단가표"/>
      <sheetName val="단가조사"/>
      <sheetName val="식재인부"/>
      <sheetName val="건축내역"/>
      <sheetName val="101동"/>
      <sheetName val="2000년1차"/>
      <sheetName val="2000전체분"/>
      <sheetName val="출자한도"/>
      <sheetName val="KKK"/>
      <sheetName val="AIR SHOWER(3인용)"/>
      <sheetName val="기초자료"/>
      <sheetName val="3BL공동구 수량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경산"/>
      <sheetName val="본체"/>
      <sheetName val="5공철탑검토표"/>
      <sheetName val="4공철탑검토"/>
      <sheetName val="N賃率-職"/>
      <sheetName val="설계서"/>
      <sheetName val="산근"/>
      <sheetName val="설직재-1"/>
      <sheetName val="기초내역서"/>
      <sheetName val="수량산출"/>
      <sheetName val="대가목록표"/>
      <sheetName val="Customer Databas"/>
      <sheetName val="스포회원매출"/>
      <sheetName val="실행"/>
      <sheetName val="금액내역서"/>
      <sheetName val="원가계산서"/>
      <sheetName val="적용토목"/>
      <sheetName val="6PILE  (돌출)"/>
      <sheetName val="asd"/>
      <sheetName val="지질조사"/>
      <sheetName val="CTEMCOST"/>
      <sheetName val="산출내역서"/>
      <sheetName val="영창26"/>
      <sheetName val="목록"/>
      <sheetName val="본공사"/>
      <sheetName val="요율"/>
      <sheetName val="갑지"/>
      <sheetName val="단가산출"/>
      <sheetName val="갑지(추정)"/>
      <sheetName val="예산"/>
      <sheetName val="노무비"/>
      <sheetName val="단중표"/>
      <sheetName val="철탑공사"/>
      <sheetName val="위생설비"/>
      <sheetName val="데이타"/>
      <sheetName val="DATA"/>
      <sheetName val="산출근거"/>
      <sheetName val="교각별철근수량집계표"/>
      <sheetName val="코드표"/>
      <sheetName val="재료비노무비"/>
      <sheetName val="당초"/>
      <sheetName val="물가자료"/>
      <sheetName val="노임"/>
      <sheetName val="NYS"/>
      <sheetName val="지하"/>
      <sheetName val="도급기성"/>
      <sheetName val="설비단가표"/>
      <sheetName val="Sheet5"/>
      <sheetName val="LEGEND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LF자재단가"/>
      <sheetName val="자재단가"/>
      <sheetName val="토공(우물통,기타) "/>
      <sheetName val="Sheet6"/>
      <sheetName val="원가 (2)"/>
      <sheetName val="연부97-1"/>
      <sheetName val="조건표"/>
      <sheetName val="자갈,시멘트,모래산출"/>
      <sheetName val="일위대가목차"/>
      <sheetName val="주beam"/>
      <sheetName val="식생블럭단위수량"/>
      <sheetName val="교수설계"/>
      <sheetName val="6호기"/>
      <sheetName val="노임,재료비"/>
      <sheetName val="토공 total"/>
      <sheetName val="기술부대조건"/>
      <sheetName val="RE9604"/>
      <sheetName val="102역사"/>
      <sheetName val="입찰안"/>
      <sheetName val="내역서2안"/>
      <sheetName val="공사직종별노임"/>
      <sheetName val="견적서"/>
      <sheetName val="입상내역"/>
      <sheetName val="특외대"/>
      <sheetName val="48전력선로일위"/>
      <sheetName val="율촌법률사무소2내역"/>
      <sheetName val="공통가설공사"/>
      <sheetName val="카메라"/>
      <sheetName val="중기"/>
      <sheetName val="노무,재료"/>
      <sheetName val="노 무 비"/>
      <sheetName val="견적"/>
      <sheetName val="전기일위목록"/>
      <sheetName val="001"/>
      <sheetName val="단위내역서"/>
      <sheetName val="당진1,2호기전선관설치및접지4차공사내역서-을지"/>
      <sheetName val="본체철근표"/>
      <sheetName val="기계경비(시간당)"/>
      <sheetName val="내역서(중수)"/>
      <sheetName val="CAT_5"/>
      <sheetName val="단가비교표_공통1"/>
      <sheetName val="단가표"/>
      <sheetName val="3.2제조설비"/>
      <sheetName val="하이테콤직원"/>
      <sheetName val="CIVIL4"/>
      <sheetName val="내역서 "/>
      <sheetName val=" HIT-&gt;HMC 견적(3900)"/>
      <sheetName val="철거산출근거"/>
      <sheetName val="공사개요"/>
      <sheetName val="금액집계"/>
      <sheetName val="96정변2"/>
      <sheetName val="공통가설"/>
      <sheetName val="내역표지"/>
      <sheetName val="을"/>
      <sheetName val="접지수량"/>
      <sheetName val="Baby일위대가"/>
      <sheetName val="을지"/>
      <sheetName val="단"/>
      <sheetName val="조명시설"/>
      <sheetName val="대치판정"/>
      <sheetName val="원가서"/>
      <sheetName val="조경일람"/>
      <sheetName val="일위대가1"/>
      <sheetName val="내역(원안-대안)"/>
      <sheetName val="사다리"/>
      <sheetName val="시멘트"/>
      <sheetName val="상가분양"/>
      <sheetName val="아파트건축"/>
      <sheetName val="표지"/>
      <sheetName val="부대공Ⅱ"/>
      <sheetName val="물량입력"/>
      <sheetName val="물량표"/>
      <sheetName val="일위(철거)"/>
      <sheetName val="200"/>
      <sheetName val="민감도"/>
      <sheetName val="1.설계조건"/>
      <sheetName val="시설물기초"/>
      <sheetName val=" 냉각수펌프"/>
      <sheetName val="AHU집계"/>
      <sheetName val="guard(mac)"/>
      <sheetName val="데리네이타현황"/>
      <sheetName val="DATE"/>
      <sheetName val="토공"/>
      <sheetName val="공사착공계"/>
      <sheetName val="도급견적가"/>
      <sheetName val="배수내역"/>
      <sheetName val="기흥하도용"/>
      <sheetName val="ELEC"/>
      <sheetName val="9GNG운반"/>
      <sheetName val="저"/>
      <sheetName val="제작비추산총괄표"/>
      <sheetName val="갑"/>
      <sheetName val="설_(3)"/>
      <sheetName val="설_(2)"/>
      <sheetName val="3BL공동구_수량"/>
      <sheetName val="일위"/>
      <sheetName val="간접1"/>
      <sheetName val="장비가동"/>
      <sheetName val="터파기및재료"/>
      <sheetName val="수주추정"/>
      <sheetName val="유림콘도"/>
      <sheetName val="첨부1"/>
      <sheetName val="공조기휀"/>
      <sheetName val="N賃率_職"/>
      <sheetName val="역공종"/>
      <sheetName val="실행-집행"/>
      <sheetName val="노임200103"/>
      <sheetName val="기계공사비집계(원안)"/>
      <sheetName val="보증수수료산출"/>
      <sheetName val="적용건축"/>
      <sheetName val="일위대가목록"/>
      <sheetName val="차액보증"/>
      <sheetName val="일위(PANEL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인공산출"/>
      <sheetName val="부하자료"/>
      <sheetName val="찍기"/>
      <sheetName val="설계"/>
      <sheetName val="제-노임"/>
      <sheetName val="제직재"/>
      <sheetName val="산출-설비"/>
      <sheetName val="계약서"/>
      <sheetName val="유기공정"/>
      <sheetName val="AIR_SHOWER(3인용)"/>
      <sheetName val="Customer_Databas"/>
      <sheetName val="토공(우물통,기타)_"/>
      <sheetName val="원가_(2)"/>
      <sheetName val="_HIT-&gt;HMC_견적(3900)"/>
      <sheetName val="2000년 공정표"/>
      <sheetName val="설계조건"/>
      <sheetName val="통합집계표"/>
      <sheetName val="국내"/>
      <sheetName val="내역서 제출"/>
      <sheetName val="총수량집계표"/>
      <sheetName val="하도급원가계산총괄표(식재)"/>
      <sheetName val="빌딩 안내"/>
      <sheetName val="wall"/>
      <sheetName val="Front"/>
      <sheetName val=" 소방공사 산출근거"/>
      <sheetName val="1안"/>
      <sheetName val="총괄집계표"/>
      <sheetName val="약품공급2"/>
      <sheetName val="sub"/>
      <sheetName val="기타 정보통신공사"/>
      <sheetName val="내역서(기성청구)"/>
      <sheetName val="청주(철골발주의뢰서)"/>
      <sheetName val="지입자재집계표"/>
      <sheetName val="전선 및 전선관"/>
      <sheetName val="2공구산출내역"/>
      <sheetName val="토공_total"/>
      <sheetName val="노(97_1,97_9,98_1)"/>
      <sheetName val="6PILE__(돌출)"/>
      <sheetName val="적용단위길이"/>
      <sheetName val="피벗테이블데이터분석"/>
      <sheetName val="연습"/>
      <sheetName val="청곡지선입력"/>
      <sheetName val="3본사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Sheet4"/>
      <sheetName val="철근량"/>
      <sheetName val="내역서1"/>
      <sheetName val="산출0"/>
      <sheetName val="내역전기"/>
      <sheetName val="Inst."/>
      <sheetName val="연결관암거"/>
      <sheetName val="소비자가"/>
      <sheetName val="일위_파일"/>
      <sheetName val="효성CB 1P기초"/>
      <sheetName val="램머"/>
      <sheetName val="경영상태"/>
      <sheetName val="E총15"/>
      <sheetName val="반포2차"/>
      <sheetName val="일위목록"/>
      <sheetName val="내역관리1"/>
      <sheetName val="갑지1"/>
      <sheetName val="내역(설계)"/>
      <sheetName val="백룡교차로"/>
      <sheetName val="산정교차로"/>
      <sheetName val="신영교차로"/>
      <sheetName val="별표 "/>
      <sheetName val="01상노임"/>
      <sheetName val="입력변수"/>
      <sheetName val="Sheet7(ㅅ)"/>
      <sheetName val="특별땅고르기"/>
      <sheetName val="단위단가"/>
      <sheetName val="노무비 근거"/>
      <sheetName val="INPUT"/>
      <sheetName val="직접공사비"/>
      <sheetName val="JUCKEYK"/>
      <sheetName val="건축원가"/>
      <sheetName val="#3_일위대가목록"/>
      <sheetName val="토공집계표"/>
      <sheetName val="기초일위"/>
      <sheetName val="노무비단가"/>
      <sheetName val="별표"/>
      <sheetName val="1공구산출내역서"/>
      <sheetName val="지점장"/>
      <sheetName val="ITEM"/>
      <sheetName val="원본"/>
      <sheetName val="암거단위"/>
      <sheetName val="단가대비표 (3)"/>
      <sheetName val="손익분석"/>
      <sheetName val="원가총괄"/>
      <sheetName val="수량산출(생반)"/>
      <sheetName val="일반전기C"/>
      <sheetName val="COST"/>
      <sheetName val="부대내역"/>
      <sheetName val="세골재  T2 변경 현황"/>
      <sheetName val="직재"/>
      <sheetName val="단가일람"/>
      <sheetName val="갑지.을지"/>
      <sheetName val="실행철강하도"/>
      <sheetName val="BID"/>
      <sheetName val="일위대가(1)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맨홀수량산출"/>
      <sheetName val="개요"/>
      <sheetName val="노임단가(08.01)"/>
      <sheetName val="현장관리비"/>
      <sheetName val="봉방동근생"/>
      <sheetName val="유림골조"/>
      <sheetName val="세부내역서(전기)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내역서중"/>
      <sheetName val="교각계산"/>
      <sheetName val="직접노무"/>
      <sheetName val="직접재료"/>
      <sheetName val="전기2005"/>
      <sheetName val="통신2005"/>
      <sheetName val="노임변동률"/>
      <sheetName val="잡철물"/>
      <sheetName val="B-data"/>
      <sheetName val="청도공장"/>
      <sheetName val="단재적표"/>
      <sheetName val="2000.05"/>
      <sheetName val="교각1"/>
      <sheetName val="전기"/>
      <sheetName val="인적사항"/>
      <sheetName val="예가표"/>
      <sheetName val="수량총괄"/>
      <sheetName val="정거장 설계조건"/>
      <sheetName val="일위(시설)"/>
      <sheetName val="부대"/>
      <sheetName val="일위CODE"/>
      <sheetName val="gyun"/>
      <sheetName val="구성1"/>
      <sheetName val="구성2"/>
      <sheetName val="구성3"/>
      <sheetName val="구성4"/>
      <sheetName val="그림2"/>
      <sheetName val="구의33고"/>
      <sheetName val="투찰가"/>
      <sheetName val="도급내역서(재노경)"/>
      <sheetName val="터널조도"/>
      <sheetName val="철근중량"/>
      <sheetName val="내역서적용수량"/>
      <sheetName val="가도공"/>
      <sheetName val="16-1"/>
      <sheetName val="화재 탐지 설비"/>
      <sheetName val="포승중환경개선공사(변경)"/>
      <sheetName val="작성"/>
      <sheetName val="출력은 금물"/>
      <sheetName val="일위대가(건축)"/>
      <sheetName val="간접비"/>
      <sheetName val="그림"/>
      <sheetName val="제경비율"/>
      <sheetName val="기본가정"/>
      <sheetName val="ABUT수량-A1"/>
      <sheetName val="처리단락"/>
      <sheetName val="건축부하"/>
      <sheetName val="약전닥트"/>
      <sheetName val="일지-H"/>
      <sheetName val="김포IO"/>
      <sheetName val="LD"/>
      <sheetName val="FA설치명세"/>
      <sheetName val="BSD (2)"/>
      <sheetName val="화의-현금흐름"/>
      <sheetName val="현장관리비참조"/>
      <sheetName val="자료입력"/>
      <sheetName val="b_balju"/>
      <sheetName val="입력"/>
      <sheetName val="&lt;--"/>
      <sheetName val="양식_자재단가조사표"/>
      <sheetName val="집수정토공"/>
      <sheetName val="설계명세서"/>
      <sheetName val="남양시작동자105노65기1.3화1.2"/>
      <sheetName val="국도접속 차도부수량"/>
      <sheetName val="조명일위"/>
      <sheetName val="참고"/>
      <sheetName val="공정코드"/>
      <sheetName val="기초자료입력"/>
      <sheetName val="간접비계산"/>
      <sheetName val="표  지"/>
      <sheetName val="분전반"/>
      <sheetName val="유림총괄"/>
      <sheetName val="철콘"/>
      <sheetName val="계측기"/>
      <sheetName val="단가 "/>
      <sheetName val="COVER"/>
      <sheetName val="ESCO개보수공사"/>
      <sheetName val="전체"/>
      <sheetName val="PIPING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도담구내 개소별 명세"/>
      <sheetName val="패널"/>
      <sheetName val="간접(90)"/>
      <sheetName val="품셈총괄"/>
      <sheetName val="표층포설및다짐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지급자재"/>
      <sheetName val="工관리비율"/>
      <sheetName val="工완성공사율"/>
      <sheetName val="물가시세"/>
      <sheetName val="오동"/>
      <sheetName val="대조"/>
      <sheetName val="나한"/>
      <sheetName val="부하"/>
      <sheetName val="노무단가산정"/>
      <sheetName val="ES조서출력하기"/>
      <sheetName val="주요기준"/>
      <sheetName val="자재단가비교표"/>
      <sheetName val="단가대비표"/>
      <sheetName val="와동수량"/>
      <sheetName val="직원현황"/>
      <sheetName val="ELECTRIC"/>
      <sheetName val="품셈TABLE"/>
      <sheetName val="99년하반기"/>
      <sheetName val="말뚝지지력산정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예비용"/>
      <sheetName val="기초목록"/>
      <sheetName val="단가(자재)"/>
      <sheetName val="준공내역"/>
      <sheetName val="공사추진현황"/>
      <sheetName val="단가 및 재료비"/>
      <sheetName val="견적(100%)"/>
      <sheetName val="Motor"/>
      <sheetName val="견적내역서"/>
      <sheetName val="어룡"/>
      <sheetName val="직공비"/>
      <sheetName val="산출내력"/>
      <sheetName val="퍼스트"/>
      <sheetName val="실행대비"/>
      <sheetName val="하자접수대장"/>
      <sheetName val="신규 수주분(사용자 정의)"/>
      <sheetName val="동해title"/>
      <sheetName val="1차 내역서"/>
      <sheetName val="특별교실"/>
      <sheetName val="견적업체"/>
      <sheetName val="교사기준면적(초등)"/>
      <sheetName val="Y-WORK"/>
      <sheetName val="일위대가 "/>
      <sheetName val="Uint보온"/>
      <sheetName val="담장산출"/>
      <sheetName val="바닥판"/>
      <sheetName val="입력DATA"/>
      <sheetName val="FAX"/>
      <sheetName val="기초분물량표"/>
      <sheetName val="일위총괄표"/>
      <sheetName val="하중계산"/>
      <sheetName val="안정성검토"/>
      <sheetName val="설계기준"/>
      <sheetName val="세부내역"/>
      <sheetName val="가설공사"/>
      <sheetName val="인부노임"/>
      <sheetName val="원가계산서(변경)"/>
      <sheetName val="사전공사"/>
      <sheetName val="물집"/>
      <sheetName val="일위산출"/>
      <sheetName val="관개"/>
      <sheetName val="단위중량"/>
      <sheetName val="투찰내역"/>
      <sheetName val="조정율"/>
      <sheetName val="관집계"/>
      <sheetName val="소방"/>
      <sheetName val="Data&amp;Result"/>
      <sheetName val="시운전연료비"/>
      <sheetName val="99총공사내역서"/>
      <sheetName val="SHEET PILE단가"/>
      <sheetName val="사유서제출현황-2"/>
      <sheetName val="수량산출서"/>
      <sheetName val="정부노임단가"/>
      <sheetName val="내역서(삼호)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기자재비"/>
      <sheetName val="출력은_금물"/>
      <sheetName val="단가_"/>
      <sheetName val="일반공사"/>
      <sheetName val="외주비"/>
      <sheetName val="sst,stl창호"/>
      <sheetName val="구천"/>
      <sheetName val="토사(PE)"/>
      <sheetName val="시도교육청총괄"/>
      <sheetName val="상행-교대(A1-A2)"/>
      <sheetName val="전기설계변경"/>
      <sheetName val="현장경비"/>
      <sheetName val="단가표 (2)"/>
      <sheetName val="기성내역"/>
      <sheetName val="주차구획선수량"/>
      <sheetName val="일용노임단가"/>
      <sheetName val="코드일람표2001년10월"/>
      <sheetName val="WORK"/>
      <sheetName val="자재일람"/>
      <sheetName val="매출채권"/>
      <sheetName val="1Month+Sheet2!"/>
      <sheetName val="시중노임"/>
      <sheetName val="CL분석결과"/>
      <sheetName val="기계설비표선정수장"/>
      <sheetName val="1"/>
      <sheetName val="제안서입력"/>
      <sheetName val="장비선정 "/>
      <sheetName val="투찰(하수)"/>
      <sheetName val="집수A"/>
      <sheetName val="본서하반기"/>
      <sheetName val="하반기(지구대)"/>
      <sheetName val="전체제잡비"/>
      <sheetName val="기초입력"/>
      <sheetName val="전동기"/>
      <sheetName val="합의경상"/>
      <sheetName val="BF12-R0"/>
      <sheetName val="제잡비"/>
      <sheetName val="세부내역서"/>
      <sheetName val="(참고)교육공무직원 직종 현황"/>
      <sheetName val="(참고)직종 현황"/>
      <sheetName val="17F MOCKUP B-1,B-2"/>
      <sheetName val="산출내역서집계표"/>
      <sheetName val="5.동별횡주관경"/>
      <sheetName val="일위단가"/>
      <sheetName val="가락화장을지"/>
      <sheetName val="단가비교"/>
      <sheetName val="약품설비"/>
      <sheetName val="노임단가 (2)"/>
      <sheetName val="철콘산출"/>
      <sheetName val="실행(1)"/>
      <sheetName val="MAT"/>
      <sheetName val="상수도토공집계표"/>
      <sheetName val="환율change"/>
      <sheetName val="3.자재비(총괄)"/>
      <sheetName val="AHU-01"/>
      <sheetName val="골조"/>
      <sheetName val="직접시공계획서"/>
      <sheetName val="자재테이블"/>
      <sheetName val="B2BERP"/>
      <sheetName val="1월"/>
      <sheetName val="준공정산"/>
      <sheetName val="ATM기초철가"/>
      <sheetName val="base"/>
      <sheetName val="중질쓰레기"/>
      <sheetName val="압축공기소요량"/>
      <sheetName val="보일러물질수지"/>
      <sheetName val="원가계산서구조조정"/>
      <sheetName val="B부대공"/>
      <sheetName val="직원자료입력"/>
      <sheetName val="기초일위대가"/>
      <sheetName val="산출기초"/>
      <sheetName val="기계내역"/>
      <sheetName val="COL"/>
      <sheetName val="2F 회의실견적(5_14 일대)"/>
      <sheetName val="Sheet38"/>
      <sheetName val="부속동"/>
      <sheetName val="부대공"/>
      <sheetName val="포장공"/>
      <sheetName val="ilch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참조 (2)"/>
      <sheetName val="기성내역서표지"/>
      <sheetName val="유입맨홀산출"/>
      <sheetName val="설계명세"/>
      <sheetName val="P-1"/>
      <sheetName val="대목"/>
      <sheetName val="itm코드"/>
      <sheetName val="itm기준"/>
      <sheetName val="건축공사"/>
      <sheetName val="진흥지역조서(구역밖)"/>
      <sheetName val="부자재 적용비율"/>
      <sheetName val="포장복구집계"/>
      <sheetName val="공기압축기실"/>
      <sheetName val="ETC"/>
      <sheetName val="1-1"/>
      <sheetName val="기안1"/>
      <sheetName val="총공사내역서"/>
      <sheetName val="면적표"/>
      <sheetName val="토목"/>
      <sheetName val="예산명세서"/>
      <sheetName val="중기사용료산출근거"/>
      <sheetName val="본사업"/>
      <sheetName val="토공A1"/>
      <sheetName val="실행기초"/>
      <sheetName val="적용률"/>
      <sheetName val="1구간FRP수량산출"/>
      <sheetName val="천방교접속"/>
      <sheetName val="대포2교접속"/>
      <sheetName val="97년 추정"/>
      <sheetName val="관리보고"/>
      <sheetName val="준검 내역서"/>
      <sheetName val="결재갑지"/>
      <sheetName val="건축2"/>
      <sheetName val="1.토공집계표"/>
      <sheetName val="접속단위"/>
      <sheetName val="상반기손익차2총괄"/>
      <sheetName val="도로일위대가표"/>
      <sheetName val="주안3차A-A"/>
      <sheetName val="간접경상비"/>
      <sheetName val="Cost bd-&quot;A&quot;"/>
      <sheetName val="Summary Sheets"/>
      <sheetName val="2.대외공문"/>
      <sheetName val="앉음벽 (2)"/>
      <sheetName val=" 토목 처리장도급내역서 "/>
      <sheetName val="4.고용보험"/>
      <sheetName val="휴가비,급량비"/>
      <sheetName val="1,2공구원가계산서"/>
      <sheetName val="효동"/>
      <sheetName val="ND"/>
      <sheetName val="원본(갑지)"/>
      <sheetName val="7.환경"/>
      <sheetName val="노임(1차)"/>
      <sheetName val="백호우계수"/>
      <sheetName val="모래기초"/>
      <sheetName val="문학간접"/>
      <sheetName val="간접"/>
      <sheetName val="설계예시"/>
      <sheetName val="항목등록"/>
      <sheetName val="제출내역 (3)"/>
      <sheetName val="기존단가 (2)"/>
      <sheetName val="형틀공사"/>
      <sheetName val="일위(집)"/>
      <sheetName val="일위대가목록 "/>
      <sheetName val="을-ATYPE"/>
      <sheetName val="TABLE"/>
      <sheetName val="RAHMEN"/>
      <sheetName val="AV시스템"/>
      <sheetName val="민속촌메뉴"/>
      <sheetName val="2F 회의실견적_5_14 일대_"/>
      <sheetName val="97"/>
      <sheetName val="식재가격"/>
      <sheetName val="식재총괄"/>
      <sheetName val="토공_total1"/>
      <sheetName val="Customer_Databas1"/>
      <sheetName val="원가_(2)1"/>
      <sheetName val="AIR_SHOWER(3인용)1"/>
      <sheetName val="6PILE__(돌출)1"/>
      <sheetName val="토공(우물통,기타)_1"/>
      <sheetName val="노(97_1,97_9,98_1)1"/>
      <sheetName val="_HIT-&gt;HMC_견적(3900)1"/>
      <sheetName val="내역서_"/>
      <sheetName val="노_무_비"/>
      <sheetName val="Inst_"/>
      <sheetName val="별표_"/>
      <sheetName val="3_2제조설비"/>
      <sheetName val="단가대비표_(3)"/>
      <sheetName val="세골재__T2_변경_현황"/>
      <sheetName val="일 위 목 록 표"/>
      <sheetName val="값"/>
      <sheetName val="내역서01"/>
      <sheetName val="영외수지"/>
      <sheetName val="일위-1"/>
      <sheetName val="단조-노임"/>
      <sheetName val="2.노임및손료"/>
      <sheetName val="석축산출서"/>
      <sheetName val="unitpric"/>
      <sheetName val="직접경비호표"/>
      <sheetName val="기계경비시간당손료목록"/>
      <sheetName val="연결원본-절대지우지말것"/>
      <sheetName val="하조서"/>
      <sheetName val="일위대가(계측기설치)"/>
      <sheetName val="f산출"/>
      <sheetName val="자재단가리스트"/>
      <sheetName val="관로공정"/>
      <sheetName val="작업일보"/>
      <sheetName val="01"/>
      <sheetName val="수배전반"/>
      <sheetName val="총내역서"/>
      <sheetName val="예산서"/>
      <sheetName val="사급자재(1단계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흙쌓기도수로설치현황"/>
      <sheetName val="샌딩 에폭시 도장"/>
      <sheetName val="일반문틀 설치"/>
      <sheetName val="스텐문틀설치"/>
      <sheetName val="노임단가2004(상)"/>
      <sheetName val="재료할증"/>
      <sheetName val="단위수량산출"/>
      <sheetName val="지하시설물작성"/>
      <sheetName val="가감수량"/>
      <sheetName val="2,EXIST 전기실산출"/>
      <sheetName val="위치조서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포승중환경개선공사_변경_"/>
      <sheetName val="개거재료산출"/>
      <sheetName val="중기조종사 단위단가"/>
      <sheetName val="성곽공사"/>
      <sheetName val="다이꾸"/>
      <sheetName val="조달단가"/>
      <sheetName val="PROJECT BRIEF(EX.NEW)"/>
      <sheetName val="동원(3)"/>
      <sheetName val="강관주휀스"/>
      <sheetName val="통신원가"/>
      <sheetName val="단가조사-1"/>
      <sheetName val="단가조사-2"/>
      <sheetName val="낙찰표"/>
      <sheetName val="개별직종노임단가(2003.9)"/>
      <sheetName val="실행내역 (2)"/>
      <sheetName val="흥양2교토공집계표"/>
      <sheetName val="내역(가지)"/>
      <sheetName val="기계공사"/>
      <sheetName val="각종양식"/>
      <sheetName val="관로내역원"/>
      <sheetName val="수토공단위당"/>
      <sheetName val="인건-측정"/>
      <sheetName val="현장관리비 산출내역"/>
      <sheetName val="사업부배부A"/>
      <sheetName val="일위목록-기"/>
      <sheetName val="토목내역서 (도급단가)"/>
      <sheetName val="CABLE SIZE-1"/>
      <sheetName val="공사미수"/>
      <sheetName val="인사자료총집계"/>
      <sheetName val="원가계산 (2)"/>
      <sheetName val="가로등내역서"/>
      <sheetName val="70%"/>
      <sheetName val="내역(100%)"/>
      <sheetName val="전기일위대가"/>
      <sheetName val="배수공"/>
      <sheetName val="건축기성"/>
      <sheetName val="공내역"/>
      <sheetName val="원내역"/>
      <sheetName val="BOQ(전체)"/>
      <sheetName val="주소"/>
      <sheetName val="단가산출2"/>
      <sheetName val="폐토수익화 "/>
      <sheetName val="원료"/>
      <sheetName val="주요항목별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NO.1-NO12(설계예산서)"/>
      <sheetName val="인건비"/>
      <sheetName val="2.고용보험료산출근거"/>
      <sheetName val="ÀÏÀ§(PANEL)"/>
      <sheetName val="산출"/>
      <sheetName val="기둥(원형)"/>
      <sheetName val="기초공"/>
      <sheetName val="수공기"/>
      <sheetName val="95년12월말"/>
      <sheetName val="BOX수량"/>
      <sheetName val="LIST"/>
      <sheetName val="대비"/>
      <sheetName val="품목"/>
      <sheetName val="호표"/>
      <sheetName val="설_(3)2"/>
      <sheetName val="설_(2)2"/>
      <sheetName val="간접비 총괄표"/>
      <sheetName val="차압계산"/>
      <sheetName val="대"/>
      <sheetName val="엔지니어링"/>
      <sheetName val="건설성적"/>
      <sheetName val="조건표 (2)"/>
      <sheetName val="우수공집계"/>
      <sheetName val="차수"/>
      <sheetName val="견적조건"/>
      <sheetName val="정산내역서"/>
      <sheetName val="GRACE"/>
      <sheetName val="변경내역"/>
      <sheetName val="고등학교"/>
      <sheetName val="도급"/>
      <sheetName val="업체별기성내역"/>
      <sheetName val="통합"/>
      <sheetName val="원가계산서(남측)"/>
      <sheetName val="CP-E2 (품셈표)"/>
      <sheetName val="자재발주서"/>
      <sheetName val="청곡지거입력"/>
      <sheetName val="남양구조시험동"/>
      <sheetName val="전기단가조사서"/>
      <sheetName val="신표지1"/>
      <sheetName val="P-산#1-1(WOWA1)"/>
      <sheetName val="단중표-ST"/>
      <sheetName val="000000"/>
      <sheetName val="무시"/>
      <sheetName val="특수기호강도거푸집"/>
      <sheetName val="종배수관면벽신"/>
      <sheetName val="종배수관(신)"/>
      <sheetName val="공통(20-91)"/>
      <sheetName val="전담운영PM"/>
      <sheetName val="전통건설"/>
      <sheetName val="설계내역2"/>
      <sheetName val="유수전환공사"/>
      <sheetName val="대로근거"/>
      <sheetName val="관로토공"/>
      <sheetName val="우수관"/>
      <sheetName val="공종목록표"/>
      <sheetName val="프랜트면허"/>
      <sheetName val="설계내역서"/>
      <sheetName val="기본자료"/>
      <sheetName val="노무비 "/>
      <sheetName val="평가데이터"/>
      <sheetName val="부안변전"/>
      <sheetName val="전기외주내역"/>
      <sheetName val="기초목"/>
      <sheetName val="설치자재"/>
      <sheetName val="현장관리비데이타"/>
      <sheetName val="기술조건"/>
      <sheetName val="C3"/>
      <sheetName val="납부서"/>
      <sheetName val="일위대가내역"/>
      <sheetName val="이름"/>
      <sheetName val="소총괄표1"/>
      <sheetName val="실행간접비용"/>
      <sheetName val="A1"/>
      <sheetName val="3BL공동구_수량2"/>
      <sheetName val="_냉각수펌프1"/>
      <sheetName val="1_설계조건1"/>
      <sheetName val="전선_및_전선관1"/>
      <sheetName val="2000년_공정표1"/>
      <sheetName val="효성CB_1P기초1"/>
      <sheetName val="내역서_제출1"/>
      <sheetName val="노무비_근거1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화재_탐지_설비"/>
      <sheetName val="기타_정보통신공사"/>
      <sheetName val="갑지_을지"/>
      <sheetName val="노임단가(08_01)"/>
      <sheetName val="A_견적"/>
      <sheetName val="s_v"/>
      <sheetName val="C_전기공사"/>
      <sheetName val="빌딩_안내"/>
      <sheetName val="Sheet1_(2)"/>
      <sheetName val="1000_DB구축_부표"/>
      <sheetName val="CT_"/>
      <sheetName val="조도계산서_(도서)"/>
      <sheetName val="1차_내역서"/>
      <sheetName val="DATA테이블1_(2)"/>
      <sheetName val="일위대가_"/>
      <sheetName val="정거장_설계조건"/>
      <sheetName val="남양시작동자105노65기1_3화1_2"/>
      <sheetName val="BSD_(2)"/>
      <sheetName val="2000_05"/>
      <sheetName val="국도접속_차도부수량"/>
      <sheetName val="도담구내_개소별_명세"/>
      <sheetName val="플랜트 설치"/>
      <sheetName val="북방3터널"/>
      <sheetName val="선급비용"/>
      <sheetName val="산출근거1"/>
      <sheetName val="청곡간선입력"/>
      <sheetName val="노임이"/>
      <sheetName val="공동구수량"/>
      <sheetName val="단가대비"/>
      <sheetName val="평3"/>
      <sheetName val="직접노무비"/>
      <sheetName val="남평내역"/>
      <sheetName val="재료집계표"/>
      <sheetName val="PARAMETER"/>
      <sheetName val="10월"/>
      <sheetName val="기초"/>
      <sheetName val="부경"/>
      <sheetName val="database"/>
      <sheetName val="S1,3"/>
      <sheetName val="수안보-MBR1"/>
      <sheetName val="원형1호맨홀토공수량"/>
      <sheetName val="P.M 별"/>
      <sheetName val="출력은_금물1"/>
      <sheetName val="단가_1"/>
      <sheetName val="표__지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팀업무"/>
      <sheetName val="전기내역서(총계)"/>
      <sheetName val="남양내역"/>
      <sheetName val="경비2내역"/>
      <sheetName val="담보"/>
      <sheetName val="220 (2)"/>
      <sheetName val="점수계산1-2"/>
      <sheetName val="기준표"/>
      <sheetName val="설-원가"/>
      <sheetName val="단중"/>
      <sheetName val="#2_일위대가목록"/>
      <sheetName val="본사"/>
      <sheetName val="공장"/>
      <sheetName val="산출기초(기계터파기)3열"/>
      <sheetName val="전송망집계"/>
      <sheetName val="철거수량(전송)"/>
      <sheetName val="B부대0"/>
      <sheetName val="말뚝지/_x0000__x0013_"/>
      <sheetName val="청곡지선토공총"/>
      <sheetName val="토공총"/>
      <sheetName val="슬래브(유곡)"/>
      <sheetName val="손익"/>
      <sheetName val="제노임"/>
      <sheetName val="연환"/>
      <sheetName val="[KKK.XLS][KKK.XLS]말뚝지/_x0000__x0013_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인수공규격"/>
      <sheetName val="단면가정"/>
      <sheetName val="부재력정리"/>
      <sheetName val="경비"/>
      <sheetName val="WING3"/>
      <sheetName val="tggwan(mac)"/>
      <sheetName val="예산총괄표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TANK견적대지"/>
      <sheetName val="Sheet15"/>
      <sheetName val="전국현황"/>
      <sheetName val="광장"/>
      <sheetName val="암거 제원표-1단계"/>
      <sheetName val="하수처리장"/>
      <sheetName val="내역서_᎛⼗"/>
      <sheetName val="수량산출목록표"/>
      <sheetName val="98수문일위"/>
      <sheetName val="공헾⾵_x0005_"/>
      <sheetName val="집 계 표"/>
      <sheetName val="BH-1 (2)"/>
      <sheetName val="연결관단위"/>
      <sheetName val="소각장스케줄"/>
      <sheetName val="공사예산하조서(O.K)"/>
      <sheetName val="건축공사실행"/>
      <sheetName val="DAN"/>
      <sheetName val="공사비"/>
      <sheetName val="1공구내역"/>
      <sheetName val="BOX전기내역"/>
      <sheetName val="길어깨(현황)"/>
      <sheetName val="60명당사(총괄)"/>
      <sheetName val="공종별내역서"/>
      <sheetName val="SG"/>
      <sheetName val="합천내역"/>
      <sheetName val="요약&amp;결과"/>
      <sheetName val="(4-2)열관류값-2"/>
      <sheetName val="금융"/>
      <sheetName val="일위목록데이타"/>
      <sheetName val="화전내"/>
      <sheetName val="성곽내역서"/>
      <sheetName val="danga"/>
      <sheetName val="TEMP"/>
      <sheetName val="JA"/>
      <sheetName val="인테리어내역"/>
      <sheetName val="품셈총괄표"/>
      <sheetName val="제안서"/>
      <sheetName val="행정표준(1)"/>
      <sheetName val="행정표준(2)"/>
      <sheetName val="견적대비 견적서"/>
      <sheetName val="미드수량"/>
      <sheetName val="갑  지"/>
      <sheetName val="공사잡비"/>
      <sheetName val="봉양~조차장간고하개명(신설)"/>
      <sheetName val="5"/>
      <sheetName val="1.검토서"/>
      <sheetName val="여과지동"/>
      <sheetName val="지급자재단가"/>
      <sheetName val="FAB4생산"/>
      <sheetName val="영업.일1"/>
      <sheetName val="XL4Poppy"/>
      <sheetName val="기뇣đ"/>
      <sheetName val="분_x0000__x0000_"/>
      <sheetName val="분券%"/>
      <sheetName val="APT"/>
      <sheetName val="중간"/>
      <sheetName val="카렌스센터계량기설치공사"/>
      <sheetName val="현장조사"/>
      <sheetName val="일위대가(목록)"/>
      <sheetName val="산근(목록)"/>
      <sheetName val="재료비"/>
      <sheetName val="이형관중량"/>
      <sheetName val="BS(5월-경리과)"/>
      <sheetName val="공정외주"/>
      <sheetName val="채권(하반기)"/>
      <sheetName val="일  위  대  가  목  록"/>
      <sheetName val="PSCbeam설계"/>
      <sheetName val=" 갑지"/>
      <sheetName val="ysn"/>
      <sheetName val="제안실적sum조회"/>
      <sheetName val="VXXXXXXX"/>
      <sheetName val="상세도(80)"/>
      <sheetName val="공사내역"/>
      <sheetName val="업무분장"/>
      <sheetName val="공사진행"/>
      <sheetName val="SUM"/>
      <sheetName val="경비산출"/>
      <sheetName val="기본정보입력"/>
      <sheetName val="코드"/>
      <sheetName val="교대(A1-A2)"/>
      <sheetName val="측량요율"/>
      <sheetName val="1유리"/>
      <sheetName val="개요2"/>
      <sheetName val="Macro(전선)"/>
      <sheetName val="시화점실행"/>
      <sheetName val="중사"/>
      <sheetName val="철집"/>
      <sheetName val="공급집계 (현대-우림)"/>
      <sheetName val="3.면적&amp;세대(입력)"/>
      <sheetName val="부재리스트"/>
      <sheetName val="실행내역 "/>
      <sheetName val="구분자"/>
      <sheetName val="48단가"/>
      <sheetName val="이형관"/>
      <sheetName val="공종"/>
      <sheetName val="기계경비_시간당_"/>
      <sheetName val="22관계"/>
      <sheetName val="22기타(L,R)"/>
      <sheetName val="22전선계"/>
      <sheetName val="월래"/>
      <sheetName val="중기단가"/>
      <sheetName val="중기목록"/>
      <sheetName val="수량이동"/>
      <sheetName val="배수통관(좌)"/>
      <sheetName val="DATA 입력부"/>
      <sheetName val="계화배수(3대)"/>
      <sheetName val="수량간지"/>
      <sheetName val="수원공사비"/>
      <sheetName val="BOX단위철근"/>
      <sheetName val="냉온수유니트"/>
      <sheetName val="진단세부현황"/>
      <sheetName val="300XL 세관"/>
      <sheetName val="실행갑지"/>
      <sheetName val="상하차비용(기계상차)"/>
      <sheetName val="수간보호"/>
      <sheetName val="운반비"/>
      <sheetName val="하鄘8눰"/>
      <sheetName val="공내역서"/>
      <sheetName val="2공구내역서"/>
      <sheetName val="분祍⿪"/>
      <sheetName val="변경총괄지(1)"/>
      <sheetName val="(C)원내역"/>
      <sheetName val="관리비"/>
      <sheetName val="전기공사 산출집계"/>
      <sheetName val="전기공사 산출"/>
      <sheetName val="단가산출(T)"/>
      <sheetName val="총괄표 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대비2"/>
      <sheetName val="2차기성내역서"/>
      <sheetName val="횡배수관토공수량"/>
      <sheetName val="총괄내역서"/>
      <sheetName val="5사남"/>
      <sheetName val="토공사"/>
      <sheetName val="SIL98"/>
      <sheetName val="ELECT쀀⻰_x0000_"/>
      <sheetName val="48평형"/>
      <sheetName val="62평형"/>
      <sheetName val="철근"/>
      <sheetName val="10동"/>
      <sheetName val="3.공통공사대비"/>
      <sheetName val="개별직종노임단가(2002.5)"/>
      <sheetName val="시점교대"/>
      <sheetName val="노단"/>
      <sheetName val="자단"/>
      <sheetName val="사업분석"/>
      <sheetName val="일위대가(비굴착)"/>
      <sheetName val="기본자료 "/>
      <sheetName val=" 총괄표"/>
      <sheetName val="진주방향"/>
      <sheetName val="접수부"/>
      <sheetName val="버스운행안내"/>
      <sheetName val="예방접종계획"/>
      <sheetName val="근태계획서"/>
      <sheetName val="예정공정표"/>
      <sheetName val="현금예금"/>
      <sheetName val="기타"/>
      <sheetName val="매립"/>
      <sheetName val="우배수"/>
      <sheetName val="설비"/>
      <sheetName val="D"/>
      <sheetName val="설계예산서"/>
      <sheetName val="분전함신설"/>
      <sheetName val="접지1종"/>
      <sheetName val="현장경상비"/>
      <sheetName val="AS포장복구 "/>
      <sheetName val="청천내"/>
      <sheetName val="공리일"/>
      <sheetName val="2003 일위대가"/>
      <sheetName val="(A)내역서"/>
      <sheetName val="INDEX"/>
      <sheetName val="시행예산"/>
      <sheetName val="공통비총괄표"/>
      <sheetName val="공종단가"/>
      <sheetName val="증감대비"/>
      <sheetName val="6-1. 관개량조서"/>
      <sheetName val="용산1(해보)"/>
      <sheetName val="내역1공구"/>
      <sheetName val="설계서을"/>
      <sheetName val="도시가스현황"/>
      <sheetName val="급수"/>
      <sheetName val="예산변경사항"/>
      <sheetName val="부하계산서"/>
      <sheetName val="중기손료"/>
      <sheetName val="기초단가"/>
      <sheetName val="교각토공"/>
      <sheetName val="공사비집계"/>
      <sheetName val="6공구(당초)"/>
      <sheetName val="제출내역 (2)"/>
      <sheetName val="마산방향"/>
      <sheetName val="마산방향철근집계"/>
      <sheetName val="9811"/>
      <sheetName val="정철호"/>
      <sheetName val="FUEL FILLER"/>
      <sheetName val="소운반"/>
      <sheetName val="집수정단면도 (2)"/>
      <sheetName val="예정(3)"/>
      <sheetName val="PAC"/>
      <sheetName val="S0"/>
      <sheetName val="수목데이타 "/>
      <sheetName val="남대문빌딩"/>
      <sheetName val="경영혁신본부"/>
      <sheetName val="본부별사업계획2차"/>
      <sheetName val="감가상각"/>
      <sheetName val="지질조사분석"/>
      <sheetName val="2. 공원조도"/>
      <sheetName val="FJ단가"/>
      <sheetName val="7.지층별제원"/>
      <sheetName val="관급자재"/>
      <sheetName val="변경관급자재"/>
      <sheetName val="4.본실행통합내역서"/>
      <sheetName val="★개략견적"/>
      <sheetName val="동원인원"/>
      <sheetName val="일(4)"/>
      <sheetName val="1단계"/>
      <sheetName val="구조물공집계"/>
      <sheetName val="갑(전기)"/>
      <sheetName val="밸브설치"/>
      <sheetName val="단1"/>
      <sheetName val="순공사비"/>
      <sheetName val="hvac내역서(제어동)"/>
      <sheetName val="9509"/>
      <sheetName val="일위대가-1"/>
      <sheetName val="토목주소"/>
      <sheetName val="Ⅱ1-0타"/>
      <sheetName val="맨홀수량산출(2호)"/>
      <sheetName val="가감수량(2호)"/>
      <sheetName val="MEMORY"/>
      <sheetName val="식재일위대"/>
      <sheetName val="ELECTR_x0000__x0000_"/>
      <sheetName val="MAT 철근"/>
      <sheetName val="토공 totൡý"/>
      <sheetName val="사업성"/>
      <sheetName val="광주주공"/>
      <sheetName val="조업일수"/>
      <sheetName val="B.O.M"/>
      <sheetName val="생산매출 (4)"/>
      <sheetName val="시산표"/>
      <sheetName val="STANDARD (상)-참고"/>
      <sheetName val="Macro(MCC)"/>
      <sheetName val="수주이월"/>
      <sheetName val="1호맨홀토공"/>
      <sheetName val="회사개황최종"/>
      <sheetName val="청학계"/>
      <sheetName val="미장&amp;수장공사"/>
      <sheetName val="집수정(600-700)"/>
      <sheetName val="폐기물"/>
      <sheetName val="#REF!"/>
      <sheetName val="기계경비산출기준"/>
      <sheetName val="경영"/>
      <sheetName val="98년"/>
      <sheetName val="실적"/>
      <sheetName val="입력정보"/>
      <sheetName val="도로횡단-D300"/>
      <sheetName val="P1(좌,우)"/>
      <sheetName val="공_x0005__x0000__x0000_"/>
      <sheetName val="대가호표"/>
      <sheetName val="콘크리트타설집계표"/>
      <sheetName val="LG제품"/>
      <sheetName val="도급실행(본관-주차장)"/>
      <sheetName val="일위대가(4층원격堘"/>
      <sheetName val="일위대가(4층원격朂"/>
      <sheetName val="일위대가(4층원격_x0005_"/>
      <sheetName val="세부내焀"/>
      <sheetName val="3BL공동구_桐ݾ蔌"/>
      <sheetName val="퍼ԯ_x0000_"/>
      <sheetName val="3BL공동구__x0000__x0000_"/>
      <sheetName val="3BL공동구_厠į召"/>
      <sheetName val="蠀Ⲃ"/>
      <sheetName val="저⺄"/>
      <sheetName val="Resource2"/>
      <sheetName val="내역서관리"/>
      <sheetName val="sw1"/>
      <sheetName val="NOMUBI"/>
      <sheetName val="투자-국내2"/>
      <sheetName val="부자재_적용비율"/>
      <sheetName val="일위대가목록_"/>
      <sheetName val="4.2내역서"/>
      <sheetName val="양식(직판용)"/>
      <sheetName val="1 자원총괄"/>
      <sheetName val="설계예/"/>
      <sheetName val="공劰.勼"/>
      <sheetName val="공韛⾶_x0005_"/>
      <sheetName val="공_x0005__x0000_"/>
      <sheetName val="선체-H"/>
      <sheetName val="기안문"/>
      <sheetName val="입찰보고"/>
      <sheetName val="전선(총)"/>
      <sheetName val="1단계 (2)"/>
      <sheetName val="수 량 명 세 서 - 1"/>
      <sheetName val="IW-LIST"/>
      <sheetName val="기기리스트"/>
      <sheetName val="자재목록"/>
      <sheetName val="5.정산서"/>
      <sheetName val="시약"/>
      <sheetName val="작성방법"/>
      <sheetName val="창호"/>
      <sheetName val="가설제외"/>
      <sheetName val="기타공사"/>
      <sheetName val="매입-계약"/>
      <sheetName val="한전일위"/>
      <sheetName val="계산표지"/>
      <sheetName val="시설물일위"/>
      <sheetName val="기계경비일람"/>
      <sheetName val="자재(원원+원대)"/>
      <sheetName val="일위대가표집계표"/>
      <sheetName val="5.지붕"/>
      <sheetName val="철근콘크리트"/>
      <sheetName val="4.2유효폭의 계산"/>
      <sheetName val="copy"/>
      <sheetName val="SUS(150)"/>
      <sheetName val="7-1노임"/>
      <sheetName val="7-2경비"/>
      <sheetName val="MECH"/>
      <sheetName val="AS접수관리"/>
      <sheetName val="건설기계사용_x0000__x0000_Ā"/>
      <sheetName val="노면표시-조"/>
      <sheetName val="투찰금액"/>
      <sheetName val="관급_File"/>
      <sheetName val="2공구하도급내역서"/>
      <sheetName val="1공구 건정토건 철콘"/>
      <sheetName val="적용공정"/>
      <sheetName val="견적의뢰"/>
      <sheetName val="관급자재비"/>
      <sheetName val="사급자재비"/>
      <sheetName val="단위수량"/>
      <sheetName val="토목내역"/>
      <sheetName val="3F"/>
      <sheetName val="양수장내역"/>
      <sheetName val="참조"/>
      <sheetName val="제경비"/>
      <sheetName val="한일양산"/>
      <sheetName val="지주토목내역서"/>
      <sheetName val="일위(설)"/>
      <sheetName val="단가1"/>
      <sheetName val="      "/>
      <sheetName val="광주운남을"/>
      <sheetName val="DATA-UPS"/>
      <sheetName val="편입토지조서"/>
      <sheetName val="도시계획인력산정"/>
      <sheetName val="투찰"/>
      <sheetName val="401"/>
      <sheetName val="내역서(사업소)"/>
      <sheetName val="유역면적"/>
      <sheetName val="Tool"/>
      <sheetName val="FAB별"/>
      <sheetName val="법면단"/>
      <sheetName val="냉천부속동"/>
      <sheetName val="96수출"/>
      <sheetName val="[KKK.XLS]말뚝지/_x0000__x0013_"/>
      <sheetName val=""/>
      <sheetName val="[KKK.XLS]________C____________6"/>
      <sheetName val="[KKK.XLS]________C____________3"/>
      <sheetName val="[KKK.XLS]________C____________2"/>
      <sheetName val="자재 발주서-91"/>
      <sheetName val="[KKK.XLS]________C____________4"/>
      <sheetName val="[KKK.XLS]________C____________5"/>
      <sheetName val="토피 5m"/>
      <sheetName val="토공집계(rp)"/>
      <sheetName val="06 일위대가목록"/>
      <sheetName val="인원계획-미화"/>
      <sheetName val="시중노임단가"/>
      <sheetName val="범례표"/>
      <sheetName val="자재운반단가일람표"/>
      <sheetName val="상시"/>
      <sheetName val="접속도로1"/>
      <sheetName val="가설공_x0000_"/>
      <sheetName val="말뚝지_x0000__x0000_ﯲ"/>
      <sheetName val="말뚝지怀4Ე"/>
      <sheetName val="시중노임(공사)"/>
      <sheetName val="P3"/>
      <sheetName val="13LPMCC"/>
      <sheetName val="급수 (LPM)"/>
      <sheetName val="도로정위치부표"/>
      <sheetName val="도로조사부표"/>
      <sheetName val="내역1"/>
      <sheetName val="우각부보강"/>
      <sheetName val="비교1"/>
      <sheetName val="공통단가"/>
      <sheetName val="기준FACTOR"/>
      <sheetName val="산출목록표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일위대가(가설)"/>
      <sheetName val="옹벽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[KKK.XLS]설계예/"/>
      <sheetName val="[KKK.XLS][KKK.XLS]설계예/"/>
      <sheetName val="[KKK.XLS][KKK.XLS][KKK.XLS]설계예/"/>
      <sheetName val="기성금내역서"/>
      <sheetName val="공ମ⿩_x0005_"/>
      <sheetName val="표     지"/>
      <sheetName val="산출내역집계표"/>
      <sheetName val="사유서 (2)"/>
      <sheetName val="사유서"/>
      <sheetName val="설계변경검토내용"/>
      <sheetName val="주요내용-1"/>
      <sheetName val="도급자서식-1"/>
      <sheetName val="도급자서식-2"/>
      <sheetName val="원가참조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K-16 (실행)"/>
      <sheetName val="SUM (EDWARD)"/>
      <sheetName val="기준단가현황"/>
      <sheetName val="공사개요(입력)"/>
      <sheetName val="그림모음"/>
      <sheetName val="공ꮘ_x0000__x0000_"/>
      <sheetName val="통신200헾"/>
      <sheetName val="선급금신청서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noyim"/>
      <sheetName val="지점별강우량"/>
      <sheetName val="7급줄떼"/>
      <sheetName val="등급별 배치기준"/>
      <sheetName val="직접인건비"/>
      <sheetName val="●수량(침구보관창고-21평)"/>
      <sheetName val="투입내역"/>
      <sheetName val="원"/>
      <sheetName val="내역서(교량)전체"/>
      <sheetName val="구역화물"/>
      <sheetName val="단위목록"/>
      <sheetName val="시험비"/>
      <sheetName val="기계경비목록"/>
      <sheetName val="견적을지"/>
      <sheetName val="노임자재단가"/>
      <sheetName val="고시단가"/>
      <sheetName val="울산자동제어"/>
      <sheetName val="자재"/>
      <sheetName val="마산월령동골조물량변경"/>
      <sheetName val="공비대비"/>
      <sheetName val="환산"/>
      <sheetName val="기계설비"/>
      <sheetName val="품셈T_x0010__x0000_⺨ࢠ"/>
      <sheetName val="99-0002"/>
      <sheetName val="회사정보"/>
      <sheetName val="공사비예산서(토목분)"/>
      <sheetName val="정산서 "/>
      <sheetName val="수량집계"/>
      <sheetName val="가로등"/>
      <sheetName val="노무"/>
      <sheetName val="적점"/>
      <sheetName val="원하대비"/>
      <sheetName val="원도급"/>
      <sheetName val="하도급"/>
      <sheetName val="4.전기"/>
      <sheetName val="대림경상68억"/>
      <sheetName val="점검총괄"/>
      <sheetName val="I.설계조건"/>
      <sheetName val="토적표(광혁측량)"/>
      <sheetName val="열린교실"/>
      <sheetName val="도봉2지구"/>
      <sheetName val="아파트"/>
      <sheetName val="공통비(전체)"/>
      <sheetName val="대덕토공총"/>
      <sheetName val="내역 (2)"/>
      <sheetName val="b_balju-단가단가단가"/>
      <sheetName val="적용단가표"/>
      <sheetName val="H-pile(298x299)"/>
      <sheetName val="H-pile(250x250)"/>
      <sheetName val="소업1교"/>
      <sheetName val="일집"/>
      <sheetName val="8.PILE  (돌출)"/>
      <sheetName val="도담구내 개소별퇍놲ԯ"/>
      <sheetName val="B"/>
      <sheetName val="Data(인원)"/>
      <sheetName val="sensitivity"/>
      <sheetName val="수지차(년)"/>
      <sheetName val="인부신상자료"/>
      <sheetName val="HWP참조"/>
      <sheetName val="홍보비디오"/>
      <sheetName val="일위산출근거"/>
      <sheetName val="항목별진도율"/>
      <sheetName val="견적서1"/>
      <sheetName val="★도급내역"/>
      <sheetName val="익산"/>
      <sheetName val="잡비계산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Pier 3"/>
      <sheetName val="총체보활공정표"/>
      <sheetName val="골막이(야매)"/>
      <sheetName val="터널대가"/>
      <sheetName val="기타자료"/>
      <sheetName val="덤프트럭계수"/>
      <sheetName val="리스(CIF)산출"/>
      <sheetName val="DATA 입력란"/>
      <sheetName val="합의서"/>
      <sheetName val="전기변내역"/>
      <sheetName val="단가산출서 (2)"/>
      <sheetName val="단가비교용"/>
      <sheetName val="일계표"/>
      <sheetName val="GI-LIST"/>
      <sheetName val="예총"/>
      <sheetName val="공종별집계"/>
      <sheetName val="환율"/>
      <sheetName val="마포토정"/>
      <sheetName val="동수"/>
      <sheetName val="경비계산서"/>
      <sheetName val="교량"/>
      <sheetName val="자가"/>
      <sheetName val="암거공"/>
      <sheetName val="보증수수료산"/>
      <sheetName val="2F_회의실견적_5_14_일대_"/>
      <sheetName val="WEIGHT_LIST"/>
      <sheetName val="산#2-1_(2)"/>
      <sheetName val="2F_회의실견적(5_14_일대)1"/>
      <sheetName val="2F_회의실견적_5_14_일대_1"/>
      <sheetName val="3BL공동구_수량3"/>
      <sheetName val="출력은_금물2"/>
      <sheetName val="_냉각수펌프2"/>
      <sheetName val="단가_2"/>
      <sheetName val="Sheet1_(2)1"/>
      <sheetName val="설_(3)3"/>
      <sheetName val="설_(2)3"/>
      <sheetName val="1_설계조건2"/>
      <sheetName val="일위대가목록_1"/>
      <sheetName val="1차_내역서1"/>
      <sheetName val="전선_및_전선관2"/>
      <sheetName val="내역서_제출2"/>
      <sheetName val="남양시작동자105노65기1_3화1_21"/>
      <sheetName val="현장관리비_산출내역1"/>
      <sheetName val="1000_DB구축_부표1"/>
      <sheetName val="CT_1"/>
      <sheetName val="조도계산서_(도서)1"/>
      <sheetName val="노무비_근거2"/>
      <sheetName val="효성CB_1P기초2"/>
      <sheetName val="2000년_공정표2"/>
      <sheetName val="C_전기공사1"/>
      <sheetName val="갑지_을지1"/>
      <sheetName val="기타_정보통신공사1"/>
      <sheetName val="표__지1"/>
      <sheetName val="노임단가(08_01)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화재_탐지_설비1"/>
      <sheetName val="일위대가_1"/>
      <sheetName val="DATA테이블1_(2)1"/>
      <sheetName val="A_견적1"/>
      <sheetName val="s_v1"/>
      <sheetName val="도담구내_개소별_명세1"/>
      <sheetName val="빌딩_안내1"/>
      <sheetName val="정거장_설계조건1"/>
      <sheetName val="2000_051"/>
      <sheetName val="신규_수주분(사용자_정의)1"/>
      <sheetName val="BSD_(2)1"/>
      <sheetName val="단가_및_재료비1"/>
      <sheetName val="국도접속_차도부수량1"/>
      <sheetName val="WEIGHT_LIST1"/>
      <sheetName val="산#2-1_(2)1"/>
      <sheetName val="토목내역서_(도급단가)1"/>
      <sheetName val="설치내역"/>
      <sheetName val="직원명단"/>
      <sheetName val="DATA테이블_x0000__x0000_Ԁ_x0000_쀀"/>
      <sheetName val="효율표"/>
      <sheetName val="중기 부표"/>
      <sheetName val="명세"/>
      <sheetName val="단산"/>
      <sheetName val="일대"/>
      <sheetName val="덕전리"/>
      <sheetName val="시운전연료"/>
      <sheetName val="산출근거 "/>
      <sheetName val="입찰"/>
      <sheetName val="현경"/>
      <sheetName val="토공집계"/>
      <sheetName val="본실행경비"/>
      <sheetName val="우수받이"/>
      <sheetName val="EQUIPMENT -2"/>
      <sheetName val="참조코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제조노임"/>
      <sheetName val="전등,DC등 내역서"/>
      <sheetName val="2총괄내역서"/>
      <sheetName val="공종구간"/>
      <sheetName val="초기화면"/>
      <sheetName val="예산내역서"/>
      <sheetName val="총계"/>
      <sheetName val="잔존년수"/>
      <sheetName val="일위집계(기존)"/>
      <sheetName val="MB5B"/>
      <sheetName val="전말제"/>
      <sheetName val="할증 "/>
      <sheetName val="일위대가(4층원격匸"/>
      <sheetName val="미익SUB"/>
      <sheetName val="정산"/>
      <sheetName val="소방사항"/>
      <sheetName val="공렏_x001d_"/>
      <sheetName val="수량"/>
      <sheetName val="TEL"/>
      <sheetName val="중계I"/>
      <sheetName val="날개벽"/>
      <sheetName val="10.단가산출"/>
      <sheetName val="전체손익"/>
      <sheetName val="총투자비"/>
      <sheetName val="1~69"/>
      <sheetName val="0506생활권구적"/>
      <sheetName val="형상"/>
      <sheetName val="일위_FILE"/>
      <sheetName val="소포내역 (2)"/>
      <sheetName val="Sheet16"/>
      <sheetName val="DATA테이블"/>
      <sheetName val="인구"/>
      <sheetName val="공통자료"/>
      <sheetName val="우수"/>
      <sheetName val="정거장 설_x0000__x0000__x0005_"/>
      <sheetName val="각종단가"/>
      <sheetName val="견적(100%ᓈ"/>
      <sheetName val="견적(100%䃈"/>
      <sheetName val="견적(100%耀"/>
      <sheetName val="견적(100%"/>
      <sheetName val="견적(100%저"/>
      <sheetName val="견적(100%_x0000_"/>
      <sheetName val="견적(100%"/>
      <sheetName val="견적(100%_x0008_"/>
      <sheetName val="하반기(지구대ო"/>
      <sheetName val="990430_당초"/>
      <sheetName val="인건비 "/>
      <sheetName val="계약용량(서포)"/>
      <sheetName val="21301동"/>
      <sheetName val="공铌ó_x0000_"/>
      <sheetName val="공䐠"/>
      <sheetName val="공㽐-ૐ"/>
      <sheetName val="우수데이터"/>
      <sheetName val="중기솔뇨"/>
      <sheetName val="Sheet13"/>
      <sheetName val="Sheet14"/>
      <sheetName val="Sheet9"/>
      <sheetName val="10-1.훼손지 가.부지"/>
      <sheetName val="2.단면가정"/>
      <sheetName val="아파트 "/>
      <sheetName val="목록표"/>
      <sheetName val="eq_data"/>
      <sheetName val="설명"/>
      <sheetName val="준공머리"/>
      <sheetName val="배관BM(일반)"/>
      <sheetName val="당사"/>
      <sheetName val="역T형교대-2수량"/>
      <sheetName val="COPING-1"/>
      <sheetName val="통장출금액"/>
      <sheetName val="C.배수관공"/>
      <sheetName val="기계경비"/>
      <sheetName val="매매"/>
      <sheetName val="측량노임단가"/>
      <sheetName val="분석"/>
      <sheetName val="제수문집계"/>
      <sheetName val="년도별매출손익"/>
      <sheetName val="97품목별"/>
      <sheetName val="쌀엿"/>
      <sheetName val="물엿"/>
      <sheetName val="토적표(1)"/>
      <sheetName val="광양방향"/>
      <sheetName val="기성"/>
      <sheetName val="건축-물가변동"/>
      <sheetName val="기계설비-물가변동"/>
      <sheetName val="토공내역서"/>
      <sheetName val="발전기"/>
      <sheetName val="일위(수원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 refreshError="1"/>
      <sheetData sheetId="1070"/>
      <sheetData sheetId="1071" refreshError="1"/>
      <sheetData sheetId="1072"/>
      <sheetData sheetId="1073" refreshError="1"/>
      <sheetData sheetId="1074" refreshError="1"/>
      <sheetData sheetId="1075"/>
      <sheetData sheetId="1076"/>
      <sheetData sheetId="1077"/>
      <sheetData sheetId="1078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/>
      <sheetData sheetId="1272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/>
      <sheetData sheetId="2013" refreshError="1"/>
      <sheetData sheetId="2014" refreshError="1"/>
      <sheetData sheetId="2015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투찰내역"/>
      <sheetName val="조명일위"/>
      <sheetName val="조경일람"/>
      <sheetName val="단가일람"/>
      <sheetName val="간접1"/>
      <sheetName val="부대공사비"/>
      <sheetName val="Total 단위경유량집계"/>
      <sheetName val="내역서"/>
      <sheetName val="99총공사내역서"/>
      <sheetName val="퍼스트"/>
      <sheetName val="차액보증"/>
      <sheetName val="BID"/>
      <sheetName val="정부노임단가"/>
      <sheetName val="#REF"/>
      <sheetName val="SLAB데이터"/>
      <sheetName val="실행내역"/>
      <sheetName val="노임"/>
      <sheetName val="접지수량"/>
      <sheetName val="sheet1"/>
      <sheetName val="지질조사"/>
      <sheetName val="약품공급2"/>
      <sheetName val="편입토지조서"/>
      <sheetName val="표  지"/>
      <sheetName val="C1ㅇ"/>
      <sheetName val="원가계산서"/>
      <sheetName val="MOTOR"/>
      <sheetName val="CALCULATION"/>
      <sheetName val="전체제잡비"/>
      <sheetName val="RE9604"/>
      <sheetName val="건축내역"/>
      <sheetName val="마산월령동골조물량변경"/>
      <sheetName val="산근"/>
      <sheetName val="DB"/>
      <sheetName val="기본단가표"/>
      <sheetName val="재료집계표"/>
      <sheetName val="실행철강하도"/>
      <sheetName val="1,2공구원가계산서"/>
      <sheetName val="2공구산출내역"/>
      <sheetName val="1공구산출내역서"/>
      <sheetName val="금액내역서"/>
      <sheetName val="1.수인터널"/>
      <sheetName val="준검 내역서"/>
      <sheetName val="설계조건"/>
      <sheetName val="DANGA"/>
      <sheetName val="일위대가"/>
      <sheetName val="단가"/>
      <sheetName val="기계경비(시간당)"/>
      <sheetName val="제경비"/>
      <sheetName val="조명시설"/>
      <sheetName val="품셈TABLE"/>
      <sheetName val="교각1"/>
      <sheetName val="내역(원안-대안)"/>
      <sheetName val="구조물공"/>
      <sheetName val="부대공"/>
      <sheetName val="배수공"/>
      <sheetName val="토공"/>
      <sheetName val="포장공"/>
      <sheetName val="토공유동표(전체.당초)"/>
      <sheetName val="기계경비일람"/>
      <sheetName val="자재일람"/>
      <sheetName val="하남내역"/>
      <sheetName val="항목(1)"/>
      <sheetName val="총괄표"/>
      <sheetName val="일위목록"/>
      <sheetName val="요율"/>
      <sheetName val="내역서(전기)"/>
      <sheetName val="총공사내역서"/>
      <sheetName val="SIL98"/>
      <sheetName val="대포2교접속"/>
      <sheetName val="천방교접속"/>
      <sheetName val="5회토적"/>
      <sheetName val="산출근거"/>
      <sheetName val="NYS"/>
      <sheetName val="잡철물"/>
      <sheetName val="관급"/>
      <sheetName val="1001"/>
      <sheetName val="노임단가"/>
      <sheetName val="단위단가"/>
      <sheetName val="수량산출서"/>
      <sheetName val="공사비예산서(토목분)"/>
      <sheetName val="적점"/>
      <sheetName val="당진1,2호기전선관설치및접지4차공사내역서-을지"/>
      <sheetName val="기계내역서"/>
      <sheetName val="공사개요"/>
      <sheetName val="매입세율"/>
      <sheetName val="직공비"/>
      <sheetName val="일위대가표"/>
      <sheetName val="예산변경원인분석"/>
      <sheetName val="BH-1 (2)"/>
      <sheetName val="hvac(제어동)"/>
      <sheetName val="N賃率-職"/>
      <sheetName val="설비2차"/>
      <sheetName val="4.전기"/>
      <sheetName val="조경"/>
      <sheetName val="현장지지물물량"/>
      <sheetName val="결재갑지"/>
      <sheetName val="직노"/>
      <sheetName val="일반공사"/>
      <sheetName val="현장설명"/>
      <sheetName val="도급"/>
      <sheetName val="ITEM"/>
      <sheetName val="공문"/>
      <sheetName val="내역(중앙)"/>
      <sheetName val="제안서"/>
      <sheetName val="행정표준(1)"/>
      <sheetName val="행정표준(2)"/>
      <sheetName val="관리비비계상"/>
      <sheetName val="예가내역서"/>
      <sheetName val="경비2내역"/>
      <sheetName val="자료"/>
      <sheetName val="금융비용"/>
      <sheetName val="총괄내역서"/>
      <sheetName val="터파기및재료"/>
      <sheetName val="초기화면"/>
      <sheetName val="폐기물"/>
      <sheetName val="인원계획"/>
      <sheetName val="예산서"/>
      <sheetName val="DATA"/>
      <sheetName val="ABUT수량-A1"/>
      <sheetName val="I.설계조건"/>
      <sheetName val="일반부표"/>
      <sheetName val="ancillary"/>
      <sheetName val="98지급계획"/>
      <sheetName val="실행(1)"/>
      <sheetName val="전기내역서(총계)"/>
      <sheetName val="앉음벽 (2)"/>
      <sheetName val="6호기"/>
      <sheetName val="간접(90)"/>
      <sheetName val="참조"/>
      <sheetName val="산출내역서"/>
      <sheetName val="견적조건"/>
      <sheetName val="참조-(1)"/>
      <sheetName val="원가계산서구조조정"/>
      <sheetName val="접지1종"/>
      <sheetName val="타공종이기"/>
      <sheetName val="오저간내역서"/>
      <sheetName val="전기"/>
      <sheetName val="토공A"/>
      <sheetName val="데이타"/>
      <sheetName val="INPUT"/>
      <sheetName val="내역_ver1.0"/>
      <sheetName val="제수변 수량집계표(보통)"/>
      <sheetName val="이형관"/>
      <sheetName val="을-ATYPE"/>
      <sheetName val="제1호단위수량"/>
      <sheetName val="자재단가비교표"/>
      <sheetName val="조도계산서 (도서)"/>
      <sheetName val="단가대비표"/>
      <sheetName val="기초일위"/>
      <sheetName val="시설일위"/>
      <sheetName val="세부내역"/>
      <sheetName val="운반"/>
      <sheetName val="노원열병합  건축공사기성내역서"/>
      <sheetName val="증감내역서"/>
      <sheetName val="작성방법"/>
      <sheetName val="코드표"/>
      <sheetName val="1.설계조건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프로젝트"/>
      <sheetName val="보증수수료산출"/>
      <sheetName val="도급-집계"/>
      <sheetName val="을"/>
      <sheetName val="2.1  노무비 평균단가산출"/>
      <sheetName val="경비"/>
      <sheetName val="001"/>
      <sheetName val="우수관매설및 우수받이"/>
      <sheetName val="문학간접"/>
      <sheetName val="명세서"/>
      <sheetName val="A-4"/>
      <sheetName val="대비"/>
      <sheetName val="제출내역 (2)"/>
      <sheetName val="인부노임"/>
      <sheetName val="전체"/>
      <sheetName val="I一般比"/>
      <sheetName val="대전21토목내역서"/>
      <sheetName val="말뚝지지력산정"/>
      <sheetName val="Sheet3"/>
      <sheetName val="적용표"/>
      <sheetName val="설계내역서"/>
      <sheetName val="재료비"/>
      <sheetName val="보고서 기기리스트"/>
      <sheetName val="3련 BOX"/>
      <sheetName val="단가산출"/>
      <sheetName val="품셈"/>
      <sheetName val="토목주소"/>
      <sheetName val="간접비계산"/>
      <sheetName val="할증"/>
      <sheetName val="적용단가"/>
      <sheetName val="분뇨"/>
      <sheetName val="내역(창신)"/>
      <sheetName val="Resource2"/>
      <sheetName val="현장관리비"/>
      <sheetName val="상-교대(A1-A2)"/>
      <sheetName val="설계서(7)"/>
      <sheetName val="예산서(6)"/>
      <sheetName val="입력"/>
      <sheetName val="분전반"/>
      <sheetName val="COVER"/>
      <sheetName val="여과지동"/>
      <sheetName val="기초자료"/>
      <sheetName val="자재단가"/>
      <sheetName val="원가+내역"/>
      <sheetName val="JUCKEYK"/>
      <sheetName val="A 견적"/>
      <sheetName val="전기일위목록"/>
      <sheetName val="토목내역"/>
      <sheetName val="사급자재"/>
      <sheetName val="신림자금"/>
      <sheetName val="횡배위치"/>
      <sheetName val="운반비"/>
      <sheetName val="2000양배"/>
      <sheetName val="구조물견적서"/>
      <sheetName val="입력데이타"/>
      <sheetName val="소비자가"/>
      <sheetName val="원가"/>
      <sheetName val="설계예산서"/>
      <sheetName val="ilch"/>
      <sheetName val="소포내역 (2)"/>
      <sheetName val="lee"/>
      <sheetName val="집계표소트"/>
      <sheetName val="소야공정계획표"/>
      <sheetName val="plan&amp;section of foundation"/>
      <sheetName val="pile bearing capa &amp; arrenge"/>
      <sheetName val="working load at the btm ft."/>
      <sheetName val="stability check"/>
      <sheetName val="design criteria"/>
      <sheetName val="11.우각부 보강"/>
      <sheetName val="마산방향"/>
      <sheetName val="진주방향"/>
      <sheetName val="기초수량집"/>
      <sheetName val="type-F"/>
      <sheetName val="일위대가목록"/>
      <sheetName val="가격조사서"/>
      <sheetName val="검암내역"/>
      <sheetName val="bearing"/>
      <sheetName val="광산내역"/>
      <sheetName val="7. 현장관리비 "/>
      <sheetName val="6. 안전관리비"/>
      <sheetName val="_HIT__HMC 견적_3900_"/>
      <sheetName val="금호"/>
      <sheetName val="내   역"/>
      <sheetName val="Total"/>
      <sheetName val="플랜트 설치"/>
      <sheetName val="99월별경비계획"/>
      <sheetName val="TYPE-A"/>
      <sheetName val="Macro1"/>
      <sheetName val="8설7발"/>
      <sheetName val="Macro(차단기)"/>
      <sheetName val="일위대가(가설)"/>
      <sheetName val="기계공사"/>
      <sheetName val="봉양~조차장간고하개명(신설)"/>
      <sheetName val="전기일위대가"/>
      <sheetName val="연결임시"/>
      <sheetName val="11.산출(전열)"/>
      <sheetName val="6.산출(동력)"/>
      <sheetName val="7.산출(TRAY)"/>
      <sheetName val="13LPMCC"/>
      <sheetName val="갑지"/>
      <sheetName val="일위집계(기존)"/>
      <sheetName val="배수내역"/>
      <sheetName val="조건표"/>
      <sheetName val="날개벽수량표"/>
      <sheetName val="교량"/>
      <sheetName val="배수내역 (2)"/>
      <sheetName val="간이영수증"/>
      <sheetName val="200"/>
      <sheetName val="역T형옹벽단위수량"/>
      <sheetName val="산출내역서집계표"/>
      <sheetName val="단가조사-2"/>
      <sheetName val="설계"/>
      <sheetName val="결과조달"/>
      <sheetName val="예산총괄"/>
      <sheetName val="공사원가계산서"/>
      <sheetName val="추가예산"/>
      <sheetName val="부재예실1월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SLAB"/>
      <sheetName val="01AC"/>
      <sheetName val="정화조내역"/>
      <sheetName val="자재단가표"/>
      <sheetName val="EBSDATA"/>
      <sheetName val="중기일위대가"/>
      <sheetName val="d118"/>
      <sheetName val="70%"/>
      <sheetName val="시멘트"/>
      <sheetName val="물량표S"/>
      <sheetName val="일위대가(1)"/>
      <sheetName val="원계약고시공및준비구분"/>
      <sheetName val="SHEET PILE단가"/>
      <sheetName val="수정2"/>
      <sheetName val="측구터파기공수량집계"/>
      <sheetName val="배수공 시멘트 및 골재량 산출"/>
      <sheetName val="용소리교"/>
      <sheetName val="토목"/>
      <sheetName val="내역원본"/>
      <sheetName val="노임단가표"/>
      <sheetName val="5.산출(전력)"/>
      <sheetName val="제품원재"/>
      <sheetName val="소방사항"/>
      <sheetName val="기성내역"/>
      <sheetName val="갑지(추정)"/>
      <sheetName val="b_balju"/>
      <sheetName val="전 기"/>
      <sheetName val="CORE#2"/>
      <sheetName val="내역(가지)"/>
      <sheetName val="관급자재"/>
      <sheetName val="일위"/>
      <sheetName val="장비단가표"/>
      <sheetName val="asd"/>
      <sheetName val="Customer Databas"/>
      <sheetName val="공통가설"/>
      <sheetName val="단가집"/>
      <sheetName val="EUPDAT2"/>
      <sheetName val="건설성적"/>
      <sheetName val="WORK"/>
      <sheetName val="부대내역"/>
      <sheetName val=" HIT-&gt;HMC 견적(3900)"/>
      <sheetName val="투찰추정"/>
      <sheetName val="검토"/>
      <sheetName val="INPUT-DATA"/>
      <sheetName val="총괄-1"/>
      <sheetName val="99-0002"/>
      <sheetName val="인사자료총집계"/>
      <sheetName val="계수시트"/>
      <sheetName val="구간별관경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내역표지"/>
      <sheetName val="일용노임단가"/>
      <sheetName val="spc 배관견적"/>
      <sheetName val="합계"/>
      <sheetName val="현금흐름"/>
      <sheetName val="FM"/>
      <sheetName val="세골재  T2 변경 현황"/>
      <sheetName val="부속동"/>
      <sheetName val="APT"/>
      <sheetName val="Y-WORK"/>
      <sheetName val="단가조건(02년)"/>
      <sheetName val="전기실-1"/>
      <sheetName val="설계서(본관)"/>
      <sheetName val="백암비스타내역"/>
      <sheetName val="기초코드"/>
      <sheetName val="기본일위"/>
      <sheetName val="모델명"/>
      <sheetName val="원가총괄"/>
      <sheetName val="수량산출"/>
      <sheetName val="6PILE  (돌출)"/>
      <sheetName val="전라자금"/>
      <sheetName val="기기리스트"/>
      <sheetName val="시설물일위"/>
      <sheetName val="목차 "/>
      <sheetName val="화재 탐지 설비"/>
      <sheetName val="현장관리비참조"/>
      <sheetName val="귀래 설계 공내역서"/>
      <sheetName val="재집"/>
      <sheetName val="총"/>
      <sheetName val="물량표"/>
      <sheetName val="오산갈곳"/>
      <sheetName val="견적서"/>
      <sheetName val="unit 4"/>
      <sheetName val="BH_1 _2_"/>
      <sheetName val="설치"/>
      <sheetName val="배수통관(좌)"/>
      <sheetName val="건축공사"/>
      <sheetName val="바닥판"/>
      <sheetName val="입력DATA"/>
      <sheetName val="EQT-ESTN"/>
      <sheetName val="퇴직금(울산천상)"/>
      <sheetName val="내역서1"/>
      <sheetName val="WING3"/>
      <sheetName val="전입"/>
      <sheetName val="별첨1-임식"/>
      <sheetName val="기본자료"/>
      <sheetName val="C97상"/>
      <sheetName val="#2_일위대가목록"/>
      <sheetName val="실행(ALT1)"/>
      <sheetName val="개인별 순위표"/>
      <sheetName val="INDEX"/>
      <sheetName val="프랜트면허"/>
      <sheetName val="냉천부속동"/>
      <sheetName val="네고율"/>
      <sheetName val="공사비총괄"/>
      <sheetName val="전체_1설계"/>
      <sheetName val="중기"/>
      <sheetName val="파일구성"/>
      <sheetName val="동방설계서"/>
      <sheetName val="유입량"/>
      <sheetName val="1.취수장"/>
      <sheetName val="투입내역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데리네이타현황"/>
      <sheetName val="SG"/>
      <sheetName val="공정증감대ㅈ표"/>
      <sheetName val="시설물기초"/>
      <sheetName val="예가표"/>
      <sheetName val="입찰"/>
      <sheetName val="현경"/>
      <sheetName val="중기사용료산출근거"/>
      <sheetName val="단가산출1"/>
      <sheetName val="주관사업"/>
      <sheetName val="실행"/>
      <sheetName val="1.설계기준"/>
      <sheetName val="SUMMARY(S)"/>
      <sheetName val="노임이"/>
      <sheetName val="8.현장관리비"/>
      <sheetName val="7.안전관리비"/>
      <sheetName val="부서코드표"/>
      <sheetName val="내역서 "/>
      <sheetName val="1유리"/>
      <sheetName val="지불내역(자재외)"/>
      <sheetName val="일위대가목차"/>
      <sheetName val="3.1공사현황 공정표"/>
      <sheetName val="안정계산"/>
      <sheetName val="단면검토"/>
      <sheetName val="공사비총괄표"/>
      <sheetName val="수량산출서집계(1-4차)"/>
      <sheetName val="2000년하반기"/>
      <sheetName val="공통단가"/>
      <sheetName val="장비"/>
      <sheetName val="노무"/>
      <sheetName val="1안"/>
      <sheetName val="BQ"/>
      <sheetName val="집계및폼"/>
      <sheetName val="04_10_11"/>
      <sheetName val="재개발"/>
      <sheetName val="저장소"/>
      <sheetName val="내역집계"/>
      <sheetName val="노임 단가"/>
      <sheetName val="정산내역"/>
      <sheetName val="중기비"/>
      <sheetName val="신천3호용수로"/>
      <sheetName val="Cash Flow-1"/>
      <sheetName val="단가(적용)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정렬"/>
      <sheetName val="형상"/>
      <sheetName val="현장조사"/>
      <sheetName val="6공구(당초)"/>
      <sheetName val="1월"/>
      <sheetName val="일위단가"/>
      <sheetName val="대치판정"/>
      <sheetName val="제노임"/>
      <sheetName val="PAINT"/>
      <sheetName val="현장별"/>
      <sheetName val="별표 "/>
      <sheetName val="접속도로1"/>
      <sheetName val="덕전리"/>
      <sheetName val="POL6차-PIPING"/>
      <sheetName val="1,2,3,4,5단위수량"/>
      <sheetName val="Sheet2"/>
      <sheetName val="계산표지"/>
      <sheetName val="원형1호맨홀토공수량"/>
      <sheetName val="노임변동률"/>
      <sheetName val="대공종"/>
      <sheetName val="집 계 표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PAY"/>
      <sheetName val="협력업체"/>
      <sheetName val="코드1"/>
      <sheetName val="코드2"/>
      <sheetName val="직재"/>
      <sheetName val="전동기"/>
      <sheetName val="일위대가(집계)"/>
      <sheetName val="건축"/>
      <sheetName val="Sheet5"/>
      <sheetName val="재료값"/>
      <sheetName val="청천내"/>
      <sheetName val="정리계획CF평가"/>
      <sheetName val="설 계"/>
      <sheetName val="공기압축기실"/>
      <sheetName val="원도급"/>
      <sheetName val="하도급"/>
      <sheetName val="증감분석"/>
      <sheetName val="한전일위"/>
      <sheetName val="101동"/>
      <sheetName val="수지예산"/>
      <sheetName val="재료"/>
      <sheetName val="직접경비호표"/>
      <sheetName val="원가서"/>
      <sheetName val="인건비"/>
      <sheetName val="미드수량"/>
      <sheetName val="부대공(BOQ)"/>
      <sheetName val="ELEC"/>
      <sheetName val="중사"/>
      <sheetName val="환율change"/>
      <sheetName val="당초"/>
      <sheetName val="단가표"/>
      <sheetName val="시화점실행"/>
      <sheetName val="기별(종합)"/>
      <sheetName val="도담구내 개소별 명세"/>
      <sheetName val="손익분석"/>
      <sheetName val="단중표"/>
      <sheetName val="7"/>
      <sheetName val="投标材料清单 "/>
      <sheetName val="사유서제출현황-2"/>
      <sheetName val="교각계산"/>
      <sheetName val="연습"/>
      <sheetName val="(1)본선수량집계"/>
      <sheetName val="Macro(전선)"/>
      <sheetName val="각종양식"/>
      <sheetName val="개산공사비"/>
      <sheetName val="몰탈"/>
      <sheetName val="98수문일위"/>
      <sheetName val="MSS_2"/>
      <sheetName val="장비단가"/>
      <sheetName val="자료입력"/>
      <sheetName val="적용단위길이"/>
      <sheetName val="전기혼잡제경비(45)"/>
      <sheetName val="공사비집계"/>
      <sheetName val="재료비단가"/>
      <sheetName val="가설건물"/>
      <sheetName val="철거산출근거"/>
      <sheetName val="업체자료"/>
      <sheetName val="수량집계"/>
      <sheetName val="코드"/>
      <sheetName val="단가산출서"/>
      <sheetName val="CC16-내역서"/>
      <sheetName val="주beam"/>
      <sheetName val="일위_파일"/>
      <sheetName val="이토변실(A3-LINE)"/>
      <sheetName val="AS복구"/>
      <sheetName val="중기터파기"/>
      <sheetName val="변수값"/>
      <sheetName val="중기상차"/>
      <sheetName val="제잡비"/>
      <sheetName val="개요"/>
      <sheetName val="남양내역"/>
      <sheetName val="MAIN_TABLE"/>
      <sheetName val="기본단가"/>
      <sheetName val="상수도토공집계표"/>
      <sheetName val="단가(반정1교-원주)"/>
      <sheetName val="소화실적"/>
      <sheetName val="투찰가"/>
      <sheetName val="10공구일위"/>
      <sheetName val="장비비 명세서1"/>
      <sheetName val="DHEQSUPT"/>
      <sheetName val="금리계산"/>
      <sheetName val="콘크리트타설집계표"/>
      <sheetName val="자재co"/>
      <sheetName val="INSTR"/>
      <sheetName val="장비집계"/>
      <sheetName val="식재인부"/>
      <sheetName val="준공정산"/>
      <sheetName val="유림골조"/>
      <sheetName val="공량산출서"/>
      <sheetName val="분전반일위대가"/>
      <sheetName val="일위대가표48"/>
      <sheetName val="전기공사"/>
      <sheetName val="암거"/>
      <sheetName val="현금예금"/>
      <sheetName val="결재란"/>
      <sheetName val="3.공통공사대비"/>
      <sheetName val="sub"/>
      <sheetName val="자금청구"/>
      <sheetName val="관공일위대가"/>
      <sheetName val="관자재"/>
      <sheetName val="단가 및 재료비"/>
      <sheetName val="관접합및자재집계표"/>
      <sheetName val="검색방"/>
      <sheetName val="MILL"/>
      <sheetName val="9GNG운반"/>
      <sheetName val="대림경상68억"/>
      <sheetName val="목차"/>
      <sheetName val="횡배수관토공수량"/>
      <sheetName val="코드일람표2001년10월"/>
      <sheetName val="세부추진"/>
      <sheetName val="상용보강"/>
      <sheetName val="지구단위계획"/>
      <sheetName val="CODE"/>
      <sheetName val="내역서비교"/>
      <sheetName val="비주거용"/>
      <sheetName val="인원"/>
      <sheetName val="평3"/>
      <sheetName val="옥내소화전계산서"/>
      <sheetName val="TCDB"/>
      <sheetName val="집계장(대목_실행)"/>
      <sheetName val="직접비"/>
      <sheetName val="손익차9월2"/>
      <sheetName val="득점현황"/>
      <sheetName val="품목납기"/>
      <sheetName val="TOT"/>
      <sheetName val="1공구(입찰내역)"/>
      <sheetName val="입찰견적보고서"/>
      <sheetName val="RETAIL (ABOVE)"/>
      <sheetName val="5. 현장관리비(new) "/>
      <sheetName val="원본"/>
      <sheetName val="인천제철"/>
      <sheetName val="건축내역서"/>
      <sheetName val="단가조사서"/>
      <sheetName val="자동제어"/>
      <sheetName val="단   산"/>
      <sheetName val="실    단"/>
      <sheetName val="2000노임기준"/>
      <sheetName val="점수계산1-2"/>
      <sheetName val="#3_일위대가목록"/>
      <sheetName val="단면가정"/>
      <sheetName val="공사비산출내역"/>
      <sheetName val="토공계산서(부체도로)"/>
      <sheetName val="단가적용"/>
      <sheetName val="신고조서"/>
      <sheetName val="EJ"/>
      <sheetName val="일정"/>
      <sheetName val="토사(PE)"/>
      <sheetName val="7.공정표"/>
      <sheetName val="단면 (2)"/>
      <sheetName val="간접비(1)"/>
      <sheetName val="1단계"/>
      <sheetName val="확정분요약"/>
      <sheetName val="확정분세부"/>
      <sheetName val="본사공가현황"/>
      <sheetName val="기준"/>
      <sheetName val="Sheet4"/>
      <sheetName val="심사물량"/>
      <sheetName val="김해토지조서"/>
      <sheetName val="실지수기호표"/>
      <sheetName val="시중노임단가"/>
      <sheetName val="청주(철골발주의뢰서)"/>
      <sheetName val="VE절감"/>
      <sheetName val="분전함신설"/>
      <sheetName val="차수"/>
      <sheetName val="노무비"/>
      <sheetName val="5.동별횡주관경"/>
      <sheetName val="96수출"/>
      <sheetName val="CM 1"/>
      <sheetName val="SHEET"/>
      <sheetName val="노임단가 (2)"/>
      <sheetName val="현관"/>
      <sheetName val="-배수구조총재료"/>
      <sheetName val="월별수입"/>
      <sheetName val="2.대외공문"/>
      <sheetName val=" 갑지"/>
      <sheetName val="기본"/>
      <sheetName val="통신물량"/>
      <sheetName val="하중계산"/>
      <sheetName val="중기사용료"/>
      <sheetName val="인부신상자료"/>
      <sheetName val="울산자금"/>
      <sheetName val="수량명세서"/>
      <sheetName val="실행(표지,갑,을)"/>
      <sheetName val="관리,공감"/>
      <sheetName val="Sheet6"/>
      <sheetName val="인력터파기"/>
      <sheetName val="BJJIN"/>
      <sheetName val="제품목록"/>
      <sheetName val="이월"/>
      <sheetName val="본사인상전"/>
      <sheetName val="동해title"/>
      <sheetName val="적용환율"/>
      <sheetName val="입력정보"/>
      <sheetName val="A1"/>
      <sheetName val="일위(시설)"/>
      <sheetName val="노무비 근거"/>
      <sheetName val="단가조사"/>
      <sheetName val="재료비노무비"/>
      <sheetName val="2련간지"/>
      <sheetName val="건축2"/>
      <sheetName val="I_설계조_x0000_"/>
      <sheetName val="내역서을지"/>
      <sheetName val="기계실"/>
      <sheetName val="Baby일위대가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산출"/>
      <sheetName val="소방"/>
      <sheetName val="공정코드"/>
      <sheetName val="실행대비"/>
      <sheetName val="용수간선"/>
      <sheetName val=""/>
      <sheetName val="공사수행방안"/>
      <sheetName val="맨홀토공"/>
      <sheetName val="맨홀수량산출"/>
      <sheetName val="지급자재"/>
      <sheetName val="기안"/>
      <sheetName val="수문일1"/>
      <sheetName val="Macro3"/>
      <sheetName val="효율표"/>
      <sheetName val="일위대가 "/>
      <sheetName val="1ST"/>
      <sheetName val="4 LINE"/>
      <sheetName val="7 th"/>
      <sheetName val="CTEMCOST"/>
      <sheetName val="ELECTRIC"/>
      <sheetName val="SCHEDULE"/>
      <sheetName val="참조 (2)"/>
      <sheetName val="제경비산출서"/>
      <sheetName val="Sheet1 (2)"/>
      <sheetName val="구의33고"/>
      <sheetName val="유림총괄"/>
      <sheetName val="정산을지"/>
      <sheetName val="6. 수량산출서"/>
      <sheetName val="B"/>
      <sheetName val="HVAC"/>
      <sheetName val="CODE1"/>
      <sheetName val="조작대(1연)"/>
      <sheetName val="위치조서"/>
      <sheetName val="단위수량"/>
      <sheetName val="대운반(철재)"/>
      <sheetName val="암거 제원표"/>
      <sheetName val="guard(mac)"/>
      <sheetName val="양식_자재단가조사표"/>
      <sheetName val="가설식당"/>
      <sheetName val="자동세륜기"/>
      <sheetName val="SHL"/>
      <sheetName val="장비 (2)"/>
      <sheetName val="LF자재단가"/>
      <sheetName val="기계실냉난방"/>
      <sheetName val="일위총괄"/>
      <sheetName val="N賃率_職"/>
      <sheetName val="부총"/>
      <sheetName val="철근량"/>
      <sheetName val="동물이동통로"/>
      <sheetName val="도급FORM"/>
      <sheetName val="도수로현황"/>
      <sheetName val="산식3"/>
      <sheetName val="도실건시"/>
      <sheetName val="공통(20-91)"/>
      <sheetName val="학생내역"/>
      <sheetName val="표준건축비"/>
      <sheetName val="전산망"/>
      <sheetName val="Eq. Mobilization"/>
      <sheetName val="가시설단위수량"/>
      <sheetName val="콘_재료분리(1)"/>
      <sheetName val="1.CB"/>
      <sheetName val="변수"/>
      <sheetName val="옥외외등집계표"/>
      <sheetName val="간접"/>
      <sheetName val="토공 토적표"/>
      <sheetName val="골재산출"/>
      <sheetName val="포장수량집계"/>
      <sheetName val="재적표"/>
      <sheetName val="건명"/>
      <sheetName val="수자재단위당"/>
      <sheetName val="수우미양가(Vlookup)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표__지1"/>
      <sheetName val="1_설계조건1"/>
      <sheetName val="조도계산서_(도서)1"/>
      <sheetName val="I_설계조건1"/>
      <sheetName val="BH-1_(2)1"/>
      <sheetName val="4_전기1"/>
      <sheetName val="11_우각부_보강1"/>
      <sheetName val="제출내역_(2)1"/>
      <sheetName val="우수관매설및_우수받이1"/>
      <sheetName val="11_산출(전열)1"/>
      <sheetName val="6_산출(동력)1"/>
      <sheetName val="7_산출(TRAY)1"/>
      <sheetName val="노원열병합__건축공사기성내역서1"/>
      <sheetName val="3련_BOX1"/>
      <sheetName val="앉음벽_(2)1"/>
      <sheetName val="2_1__노무비_평균단가산출"/>
      <sheetName val="내역_ver1_01"/>
      <sheetName val="보고서_기기리스트"/>
      <sheetName val="소포내역_(2)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배수내역_(2)"/>
      <sheetName val="배수공_시멘트_및_골재량_산출"/>
      <sheetName val="_HIT__HMC_견적_3900_1"/>
      <sheetName val="7__현장관리비_1"/>
      <sheetName val="6__안전관리비1"/>
      <sheetName val="5_산출(전력)"/>
      <sheetName val="수량산출서(전력간선_지하D_C)"/>
      <sheetName val="내___역"/>
      <sheetName val="A_견적"/>
      <sheetName val="_HIT-&gt;HMC_견적(3900)"/>
      <sheetName val="플랜트_설치"/>
      <sheetName val="unit_4"/>
      <sheetName val="전_기"/>
      <sheetName val="6PILE__(돌출)"/>
      <sheetName val="목차_"/>
      <sheetName val="화재_탐지_설비"/>
      <sheetName val="SHEET_PILE단가"/>
      <sheetName val="귀래_설계_공내역서"/>
      <sheetName val="Customer_Databas"/>
      <sheetName val="2차전체변경예정_(2)"/>
      <sheetName val="spc_배관견적"/>
      <sheetName val="1_취수장"/>
      <sheetName val="노임_단가"/>
      <sheetName val="설_계"/>
      <sheetName val="개인별_순위표"/>
      <sheetName val="BH_1__2_"/>
      <sheetName val="3_1공사현황_공정표"/>
      <sheetName val="Cash_Flow-1"/>
      <sheetName val="3_공통공사대비"/>
      <sheetName val="세골재__T2_변경_현황"/>
      <sheetName val="집계표(육상)"/>
      <sheetName val="5사남"/>
      <sheetName val="전선 및 전선관"/>
      <sheetName val="공조기"/>
      <sheetName val="범례표"/>
      <sheetName val="설계명세서"/>
      <sheetName val="자재"/>
      <sheetName val="산근1"/>
      <sheetName val="예산코드"/>
      <sheetName val="원가입력"/>
      <sheetName val="건축기술부대조건"/>
      <sheetName val="위치"/>
      <sheetName val="단가비교"/>
      <sheetName val="MSS_21"/>
      <sheetName val="1_설계기준"/>
      <sheetName val="집_계_표"/>
      <sheetName val="8_현장관리비"/>
      <sheetName val="7_안전관리비"/>
      <sheetName val="별표_"/>
      <sheetName val="Eq__Mobilization"/>
      <sheetName val="내역서_"/>
      <sheetName val="도담구내_개소별_명세"/>
      <sheetName val="投标材料清单_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목록"/>
      <sheetName val="APT내역"/>
      <sheetName val="부대시설"/>
      <sheetName val="3BL공동구 수량"/>
      <sheetName val="Sheet17"/>
      <sheetName val="COST"/>
      <sheetName val="현장경비"/>
      <sheetName val="입력데이타(비인쇄용)"/>
      <sheetName val="기성(1차) "/>
      <sheetName val="NOMUBI"/>
      <sheetName val="sw1"/>
      <sheetName val="wall"/>
      <sheetName val="일위대_x0000__x0000_Ԁ_x0000_䀀"/>
      <sheetName val="일위대㐀븁_x0000__x0000_退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골조"/>
      <sheetName val="일위산출근거"/>
      <sheetName val="제품정보"/>
      <sheetName val="상품수불(합산)"/>
      <sheetName val="비교1"/>
      <sheetName val="에어샵공사"/>
      <sheetName val="Sheet16"/>
      <sheetName val="견내"/>
      <sheetName val="1회"/>
      <sheetName val="목록표"/>
      <sheetName val="95MAKER"/>
      <sheetName val="구성비"/>
      <sheetName val="조도계산서_(도서_x0000_"/>
      <sheetName val="환경평가"/>
      <sheetName val="계정"/>
      <sheetName val="수배전(갑)"/>
      <sheetName val="esc"/>
      <sheetName val="내역서1999.8최종"/>
      <sheetName val="투찰"/>
      <sheetName val="토공 total"/>
      <sheetName val="공기압舓⿫_x0005_"/>
      <sheetName val="공기압妐&quot;姜"/>
      <sheetName val="토공(1)"/>
      <sheetName val="준공조서갑지"/>
      <sheetName val="일위대가(계측기설치)"/>
      <sheetName val="일위대가1"/>
      <sheetName val="수량산출서 (2)"/>
      <sheetName val="조립1부실적"/>
      <sheetName val="재정비내역"/>
      <sheetName val="지적고시내역"/>
      <sheetName val="실적공사비"/>
      <sheetName val="일위대가집계"/>
      <sheetName val="토목내역서"/>
      <sheetName val="보고서_기기리스트1"/>
      <sheetName val="04변경-상하"/>
      <sheetName val="설계서"/>
      <sheetName val="20관리비율"/>
      <sheetName val="LIST"/>
      <sheetName val="관경별내역서"/>
      <sheetName val="J"/>
      <sheetName val="수량산출서집계"/>
      <sheetName val="맨홀수량"/>
      <sheetName val="일위CODE"/>
      <sheetName val="49일위"/>
      <sheetName val="22일위"/>
      <sheetName val="상반기손익차2총괄"/>
      <sheetName val="NNV"/>
      <sheetName val="견적의뢰서"/>
      <sheetName val="新철폐복2"/>
      <sheetName val="新철폐복3"/>
      <sheetName val="新철폐복"/>
      <sheetName val="현황산출서"/>
      <sheetName val="전철"/>
      <sheetName val="포장(수량)-관로부"/>
      <sheetName val="하수급견적대비"/>
      <sheetName val="정산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난간벽단위"/>
      <sheetName val="CON'C"/>
      <sheetName val="간접비"/>
      <sheetName val="감가상각비대체내역"/>
      <sheetName val="변경명신물량 (2)"/>
      <sheetName val="자재단가리스트"/>
      <sheetName val="전압강하자료"/>
      <sheetName val="인건-측정"/>
      <sheetName val="갑지.을지"/>
      <sheetName val="기타"/>
      <sheetName val="변경내역"/>
      <sheetName val="실행내역서(DCU)"/>
      <sheetName val="식음료"/>
      <sheetName val="apt수량"/>
      <sheetName val="현금"/>
      <sheetName val="첨부1"/>
      <sheetName val="단위중량"/>
      <sheetName val="전사 (2)"/>
      <sheetName val="BA (2)"/>
      <sheetName val="CP (2)"/>
      <sheetName val="시산표"/>
      <sheetName val="전기단가조사서"/>
      <sheetName val="마스터원본"/>
      <sheetName val="MSS"/>
      <sheetName val="정화조"/>
      <sheetName val="안정검토"/>
      <sheetName val="(당평)자재"/>
      <sheetName val="주bea_xdcf0_"/>
      <sheetName val="경비_원본"/>
      <sheetName val="K1자재(3차등)"/>
      <sheetName val="제수변수량"/>
      <sheetName val="조경수량"/>
      <sheetName val="접속도수량집계표"/>
      <sheetName val="수토공단위당"/>
      <sheetName val="미납품 현황"/>
      <sheetName val="견적시담(송포2공구)"/>
      <sheetName val="유효폭의 계산"/>
      <sheetName val="다곡2교"/>
      <sheetName val="기성갑지"/>
      <sheetName val="예산조서(전송)"/>
      <sheetName val="간접경상비"/>
      <sheetName val="울산자동제어"/>
      <sheetName val="일위대가목록표"/>
      <sheetName val="시추조사비"/>
      <sheetName val="조직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MIJIBI"/>
      <sheetName val="0Title"/>
      <sheetName val="할빙수"/>
      <sheetName val="아파트 "/>
      <sheetName val="STEEL BOX 단면설계(SEC.8)"/>
      <sheetName val="교대(A1)"/>
      <sheetName val="집계"/>
      <sheetName val="을부담운반비"/>
      <sheetName val="기준액"/>
      <sheetName val="내역서(100%)"/>
      <sheetName val="설계내역(2001)"/>
      <sheetName val="H-pile(298x299)"/>
      <sheetName val="H-pile(250x250)"/>
      <sheetName val="세목별"/>
      <sheetName val="간지"/>
      <sheetName val="설-원가"/>
      <sheetName val="날개수집"/>
      <sheetName val="가시설(TYPE-A)"/>
      <sheetName val="1-1평균터파기고(1)"/>
      <sheetName val="2"/>
      <sheetName val="물류최종8월7"/>
      <sheetName val="자갈,시멘트,모래산출"/>
      <sheetName val="부대대비"/>
      <sheetName val="냉연집계"/>
      <sheetName val="15100"/>
      <sheetName val="송전기본"/>
      <sheetName val="S0"/>
      <sheetName val="한일양산"/>
      <sheetName val="2-2.매출분석"/>
      <sheetName val="REDUCER"/>
      <sheetName val="WE'T"/>
      <sheetName val="&lt;--"/>
      <sheetName val="임차비용"/>
      <sheetName val="데이터유효성검사자료"/>
      <sheetName val="보할"/>
      <sheetName val="수정계획3"/>
      <sheetName val="I_설계조多"/>
      <sheetName val="일위1"/>
      <sheetName val="우석문틀"/>
      <sheetName val="선정요령"/>
      <sheetName val="담보"/>
      <sheetName val="F4-F7"/>
      <sheetName val="자재집계"/>
      <sheetName val="단양 00 아파트-세부내역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배수관연장조서"/>
      <sheetName val="자재테이블"/>
      <sheetName val="건축원가계산서"/>
      <sheetName val="화설내"/>
      <sheetName val="덤프트럭계수"/>
      <sheetName val="95년12월말"/>
      <sheetName val="기본설계기준"/>
      <sheetName val="내역1"/>
      <sheetName val="현장실사자료"/>
      <sheetName val="토공(완충)"/>
      <sheetName val="부안변전"/>
      <sheetName val="7_산출(⠀榅弁䘿_x0000_"/>
      <sheetName val="건축집계"/>
      <sheetName val="인구"/>
      <sheetName val="제수문집계"/>
      <sheetName val="배수로집계"/>
      <sheetName val="부하LOAD"/>
      <sheetName val="관급현황"/>
      <sheetName val="기술조건"/>
      <sheetName val="1.내역(청.하역장전등)"/>
      <sheetName val="기계"/>
      <sheetName val="제조노임"/>
      <sheetName val="인입관수량총괄"/>
      <sheetName val="4.2.1 마루높이 검토"/>
      <sheetName val="설명서 "/>
      <sheetName val="FACTOR"/>
      <sheetName val="Scenario"/>
      <sheetName val="사업부구분코드"/>
      <sheetName val="급,배기팬"/>
      <sheetName val="인적사항(누적)"/>
      <sheetName val="기존단가 (2)"/>
      <sheetName val="대_x0000__x0000_"/>
      <sheetName val="매입"/>
      <sheetName val="실_인건비(5월부터)"/>
      <sheetName val="현장별정리"/>
      <sheetName val="GDP"/>
      <sheetName val="일일입력"/>
      <sheetName val="품목등록"/>
      <sheetName val="표지 (2)"/>
      <sheetName val=" 견적서"/>
      <sheetName val="만년달력"/>
      <sheetName val="직접뀀鞖/_x0000_"/>
      <sheetName val="전도품의"/>
      <sheetName val="2분기"/>
      <sheetName val="예산실적전체당월"/>
      <sheetName val="기타#9"/>
      <sheetName val="설계예산서(2_소천우회토목)"/>
      <sheetName val="용산1(해보)"/>
      <sheetName val="영업소실적"/>
      <sheetName val="집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자격 땡겨오기"/>
      <sheetName val="수완하도"/>
      <sheetName val="김포내역"/>
      <sheetName val="원료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판정1교토공"/>
      <sheetName val="WEON"/>
      <sheetName val="단가조사-1"/>
      <sheetName val="갑지_설계 내역서"/>
      <sheetName val="제1영업소"/>
      <sheetName val="제2영업소"/>
      <sheetName val="제3영업소"/>
      <sheetName val="코_x0000_"/>
      <sheetName val="결재_x0000_"/>
      <sheetName val="05년 상"/>
      <sheetName val="영흥TL(UP,DOWN) "/>
      <sheetName val="학익동신동아5차CD365"/>
      <sheetName val="2.단면가정 (양곡1교)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매출그래프"/>
      <sheetName val="일반수량총괄집계"/>
      <sheetName val="빗물받이(910-510-410)"/>
      <sheetName val="종단계산"/>
      <sheetName val="램머"/>
      <sheetName val="1,2,3,4_x0000__x0000_界Þ多⽬"/>
      <sheetName val="1,2,3,4_x0005__x0000__x0000__x0000__x0000_"/>
      <sheetName val="JUCK"/>
      <sheetName val=" FURNACE현설"/>
      <sheetName val="97 사업추정(WEKI)"/>
      <sheetName val="10공-_x0000_Ԁ"/>
      <sheetName val="과업지시서"/>
      <sheetName val="단가비교표_공통1"/>
      <sheetName val="8.PILE  (돌출)"/>
      <sheetName val="6_산출닑⾱_x0005__x0000_"/>
      <sheetName val="수량계산"/>
      <sheetName val="일위산출"/>
      <sheetName val="산출근거#2-3"/>
      <sheetName val="신대방33(적용)"/>
      <sheetName val="SEX"/>
      <sheetName val="Quantity"/>
      <sheetName val="125x125"/>
      <sheetName val="ITB COST"/>
      <sheetName val="설계명세"/>
      <sheetName val="하조서"/>
      <sheetName val="2002상반기노임기준"/>
      <sheetName val="6__안전관慨⻥"/>
      <sheetName val="단가시흥"/>
      <sheetName val="수량산출서 갑지"/>
      <sheetName val="ASP"/>
      <sheetName val="원_x0000__x0000_"/>
      <sheetName val="단가산출(T)"/>
      <sheetName val="투찰(하수)"/>
      <sheetName val="LD"/>
      <sheetName val="품셈 "/>
      <sheetName val="음성cable"/>
      <sheetName val="M-EMS GP-570(BIT)"/>
      <sheetName val="6동"/>
      <sheetName val="시운전"/>
      <sheetName val="DHEQ㧈讄䰀漐"/>
      <sheetName val="수량산출목록표"/>
      <sheetName val="유지정비"/>
      <sheetName val="용역인건비"/>
      <sheetName val="문10"/>
      <sheetName val="구조물터파기수량집계"/>
      <sheetName val="일위집계"/>
      <sheetName val="Data&amp;Result"/>
      <sheetName val="내역_verᔈ_x0000__x0000_"/>
      <sheetName val="개요2"/>
      <sheetName val="건축공사집계"/>
      <sheetName val="계산_x0000__x0000_"/>
      <sheetName val="내역서 제출"/>
      <sheetName val="설변단가적용현황"/>
      <sheetName val="변경내역서"/>
      <sheetName val="시운전绸7"/>
      <sheetName val="2000.05"/>
      <sheetName val="일위대"/>
      <sheetName val="일위대㐀븁"/>
      <sheetName val="재료할증"/>
      <sheetName val="사진첩"/>
      <sheetName val="4. VOs summary"/>
      <sheetName val="TOSHIBA-Structure"/>
      <sheetName val="예총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돈암사업"/>
      <sheetName val="DATA LISTS"/>
      <sheetName val="Chiet tinh dz35"/>
      <sheetName val="RATE"/>
      <sheetName val="예산M12A"/>
      <sheetName val="미장"/>
      <sheetName val="철골"/>
      <sheetName val="정리계槜〚_x0000__x0000_䇀"/>
      <sheetName val="요율표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품셈총괄표"/>
      <sheetName val="보고"/>
      <sheetName val="장문교(대전)"/>
      <sheetName val="계정1"/>
      <sheetName val="오동"/>
      <sheetName val="대조"/>
      <sheetName val="나한"/>
      <sheetName val="설원"/>
      <sheetName val="주bea?"/>
      <sheetName val="design_crit_x0000__x0000__x0005__x0000_"/>
      <sheetName val="8.설치품셈"/>
      <sheetName val="보활"/>
      <sheetName val="집행(2-1)"/>
      <sheetName val="TABLE DB"/>
      <sheetName val="쌍용 data base"/>
      <sheetName val="업체별기성내역"/>
      <sheetName val="뚝토공"/>
      <sheetName val="공량·_x0000__x0000_"/>
      <sheetName val="공량×"/>
      <sheetName val="3련_B䀀㽚"/>
      <sheetName val="[입찰안.xls]직접뀀鞖/_x0000_"/>
      <sheetName val="[입찰안.xls][입찰안.xls]직접뀀鞖/_x0000_"/>
      <sheetName val="시약"/>
      <sheetName val="전기2005"/>
      <sheetName val="통신2005"/>
      <sheetName val="소포내역_x0000__x0000__x0005__x0000_"/>
      <sheetName val="마감산출"/>
      <sheetName val="단_x0005__x0000_"/>
      <sheetName val="0.목록1"/>
      <sheetName val="중기조종사 단위단가"/>
      <sheetName val="Bảng mã VT"/>
      <sheetName val="外構・目次"/>
      <sheetName val="工場棟・目次"/>
      <sheetName val="事務棟・目次"/>
      <sheetName val="Elec LG"/>
      <sheetName val="ESTI."/>
      <sheetName val="DI-ESTI"/>
      <sheetName val="1_MV"/>
      <sheetName val="gVL"/>
      <sheetName val="5호광장_(만점)3"/>
      <sheetName val="인천국제_(만점)_(2)3"/>
      <sheetName val="Total_단위경유량집계3"/>
      <sheetName val="준검_내역서3"/>
      <sheetName val="토공유동표(전체_당초)3"/>
      <sheetName val="1_수인터널3"/>
      <sheetName val="4_전기3"/>
      <sheetName val="BH-1_(2)3"/>
      <sheetName val="표__지3"/>
      <sheetName val="1_설계조건3"/>
      <sheetName val="조도계산서_(도서)3"/>
      <sheetName val="I_설계조건3"/>
      <sheetName val="11_우각부_보강3"/>
      <sheetName val="제출내역_(2)3"/>
      <sheetName val="우수관매설및_우수받이3"/>
      <sheetName val="11_산출(전열)3"/>
      <sheetName val="6_산출(동력)3"/>
      <sheetName val="7_산출(TRAY)3"/>
      <sheetName val="노원열병합__건축공사기성내역서3"/>
      <sheetName val="앉음벽_(2)3"/>
      <sheetName val="MSS_23"/>
      <sheetName val="2_1__노무비_평균단가산출2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보고서_기기리스트2"/>
      <sheetName val="7__현장관리비_3"/>
      <sheetName val="6__안전관리비3"/>
      <sheetName val="3련_BOX3"/>
      <sheetName val="소포내역_(2)3"/>
      <sheetName val="배수공_시멘트_및_골재량_산출2"/>
      <sheetName val="_HIT__HMC_견적_3900_3"/>
      <sheetName val="배수내역_(2)2"/>
      <sheetName val="spc_배관견적2"/>
      <sheetName val="投标材料清单_2"/>
      <sheetName val="5_산출(전력)2"/>
      <sheetName val="수량산출서(전력간선_지하D_C)2"/>
      <sheetName val="내___역2"/>
      <sheetName val="플랜트_설치2"/>
      <sheetName val="A_견적2"/>
      <sheetName val="unit_4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도담구내_개소별_명柖1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장비_(2)1"/>
      <sheetName val="3BL공동구_수량1"/>
      <sheetName val="5_동별횡주관경1"/>
      <sheetName val="암거_제원표1"/>
      <sheetName val="Sheet1_(2)1"/>
      <sheetName val="Eq__Mobilization2"/>
      <sheetName val="노무비_근거1"/>
      <sheetName val="제수변_수량집계표(보통)1"/>
      <sheetName val="1차_내역서1"/>
      <sheetName val="CM_11"/>
      <sheetName val="_갑지1"/>
      <sheetName val="6__수량산출서1"/>
      <sheetName val="참조_(2)1"/>
      <sheetName val="1_CB"/>
      <sheetName val="일위대가_1"/>
      <sheetName val="4_LINE1"/>
      <sheetName val="7_th1"/>
      <sheetName val="수량산출서_(2)"/>
      <sheetName val="토공_total"/>
      <sheetName val="공기압舓⿫"/>
      <sheetName val="기성(1차)_"/>
      <sheetName val="습식및_셀프레벨링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토공_토적표"/>
      <sheetName val="주bea"/>
      <sheetName val="4__VOs_summary"/>
      <sheetName val="변경명신물량_(2)"/>
      <sheetName val="전사_(2)"/>
      <sheetName val="BA_(2)"/>
      <sheetName val="CP_(2)"/>
      <sheetName val="Bảng_mã_VT"/>
      <sheetName val="Chiet_tinh_dz35"/>
      <sheetName val="기존단가_(2)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電気設備表"/>
      <sheetName val="预算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DGCT (01)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현장경비(공사금액별)"/>
      <sheetName val="납부서"/>
      <sheetName val="조도계산서Å_x0000_Ԁ_x0000__x0000_"/>
      <sheetName val="조도계산서Å_x0000_Ԁ_x0000_耀"/>
      <sheetName val="내역(인테리어 실내)(도급)"/>
      <sheetName val="내역(인테리어 실외)(도급)"/>
      <sheetName val="7월11일"/>
      <sheetName val="조직관리비"/>
      <sheetName val="수선비"/>
      <sheetName val="원가명세"/>
      <sheetName val="사발차명세표"/>
      <sheetName val="손익"/>
      <sheetName val="분개장·원장"/>
      <sheetName val="일위(토,포,부)"/>
      <sheetName val="b_balju_cho"/>
      <sheetName val="자격증"/>
      <sheetName val="자단"/>
      <sheetName val="plan&amp;section_of__x0000__x0000__x0005__x0000_冰﹢Ƚ_x0000__x0000__x0000_"/>
      <sheetName val="세부내역서"/>
      <sheetName val="공기압¬_x0000_Ԁ"/>
      <sheetName val="가로등내역서"/>
      <sheetName val="공사비예산서"/>
      <sheetName val="자재기성 신청서.xlsx"/>
      <sheetName val="pile_bearing_capa_&amp;_¬웰ﾕ쀀_x0005_"/>
      <sheetName val="pile_bearing_capa_&amp;_¬웰ﾕ_x0000_ﳪ_x0005_"/>
      <sheetName val="9GNG운¼"/>
      <sheetName val="(원)기흥상갈"/>
      <sheetName val="참조표"/>
      <sheetName val="3련_Bꨀ덽"/>
      <sheetName val="working_load_at０ʵŚÃ堠ᴕ_x0000__x0000__x0000__x0000__x0000__x0000_"/>
      <sheetName val="VXXXXXXX"/>
      <sheetName val="공사비증감"/>
      <sheetName val="Front"/>
      <sheetName val="미납품_현황"/>
      <sheetName val="유효폭의_계산"/>
      <sheetName val="STEEL_BOX_단면설계(SEC_8)"/>
      <sheetName val="갑지_을지"/>
      <sheetName val="2-2_매출분석"/>
      <sheetName val="갑지_설계_내역서"/>
      <sheetName val="설명서_"/>
      <sheetName val="자격_땡겨오기"/>
      <sheetName val="05년_상"/>
      <sheetName val="영흥TL(UP,DOWN)_"/>
      <sheetName val="단양_00_아파트-세부내역"/>
      <sheetName val="2_단면가정_(양곡1교)"/>
      <sheetName val="토공집계표"/>
      <sheetName val="수량산출서집계(_x0000__x0000__x0005__x0000_"/>
      <sheetName val="수량산출서집계(_x0000__x0000__x0005__x0000_瞀"/>
      <sheetName val="공사비예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정리계槜で_x0000__x0000_ｐ"/>
      <sheetName val="정리계槜で_x0000__x0000_㟠"/>
      <sheetName val="물가시세"/>
      <sheetName val="식재"/>
      <sheetName val="시설물"/>
      <sheetName val="식재출력용"/>
      <sheetName val="유지관리"/>
      <sheetName val="만봉용지매수비(총괄)"/>
      <sheetName val="부안일위"/>
      <sheetName val="교량전기"/>
      <sheetName val="일위대가(집계_x0000_"/>
      <sheetName val="차량(구)"/>
      <sheetName val="대차대조표"/>
      <sheetName val="손익계산서"/>
      <sheetName val="이익잉여금"/>
      <sheetName val="상세손익"/>
      <sheetName val="적산"/>
      <sheetName val="원가&amp;하도급원가"/>
      <sheetName val="제잡비1"/>
      <sheetName val="현우실적"/>
      <sheetName val="cal1"/>
      <sheetName val="bqmpaloc"/>
      <sheetName val="[입찰안.xls][입찰안.xls][입찰안.xls]B__2"/>
      <sheetName val="[입찰안.xls][입찰안.xls][입찰안.xls]B__3"/>
      <sheetName val="CONCRETE"/>
      <sheetName val="Gian"/>
      <sheetName val="장비가동"/>
      <sheetName val="수량"/>
      <sheetName val="CableSchedule"/>
      <sheetName val="PROJ. DATA"/>
      <sheetName val=" Beams Sched "/>
      <sheetName val="발주내역"/>
      <sheetName val="[입찰안.xls][입찰안.xls][입찰안.xls]B_17"/>
      <sheetName val="[입찰안.xls][입찰안.xls][입찰안.xls]B__5"/>
      <sheetName val="[입찰안.xls][입찰안.xls][입찰안.xls]B__4"/>
      <sheetName val="[입찰안.xls][입찰안.xls][입찰안.xls]B__8"/>
      <sheetName val="[입찰안.xls][입찰안.xls][입찰안.xls]B__6"/>
      <sheetName val="[입찰안.xls][입찰안.xls][입찰안.xls]B_25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3"/>
      <sheetName val="[입찰안.xls][입찰안.xls][입찰안.xls]B_24"/>
      <sheetName val="[입찰안.xls][입찰안.xls][입찰안.xls]B_26"/>
      <sheetName val="[입찰안.xls][입찰안.xls][입찰안.xls]B_27"/>
      <sheetName val="H-PILE수량집계"/>
      <sheetName val="1,2,3,4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발주A"/>
      <sheetName val="CB"/>
      <sheetName val="wbs2차"/>
      <sheetName val="[입찰안.xls][입찰안.xls][입찰안.xls]___2"/>
      <sheetName val="[입찰안.xls][입찰안.xls][입찰안.xls]___3"/>
      <sheetName val="자재대"/>
      <sheetName val="입상내역"/>
      <sheetName val="현장"/>
      <sheetName val="참고자료"/>
      <sheetName val="일위총괄표"/>
      <sheetName val="적용비율"/>
      <sheetName val="[입찰안.xls][입찰안.xls][입찰안.xls]B_37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SCOPE_OF_WORK"/>
      <sheetName val="0"/>
      <sheetName val="Cọc nhồi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Gia VLNCMTC"/>
      <sheetName val="BIDDING-SUM"/>
      <sheetName val="Dầm 1"/>
      <sheetName val="제품마스터"/>
      <sheetName val="chitiet"/>
      <sheetName val="Config"/>
      <sheetName val="Chiet tinh don gia CM"/>
      <sheetName val="수량산출서집´_x0000_Ԁ_x0000_耀֜䌛"/>
      <sheetName val="정리계槜〚"/>
      <sheetName val="1,2,3,4_x0005_"/>
      <sheetName val="10공-"/>
      <sheetName val="design_crit"/>
      <sheetName val="손익차9월頀"/>
      <sheetName val="본사업"/>
      <sheetName val="총투자비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[입찰안.xls][입찰안.xls][입찰안.xls]B_28"/>
      <sheetName val="노무비계"/>
      <sheetName val="EXCHANGE RATE"/>
      <sheetName val="[입찰안.xls][입찰안.xls][입찰안.xls]B_30"/>
      <sheetName val="[입찰안.xls][입찰안.xls][입찰안.xls]B_29"/>
      <sheetName val="[입찰안.xls][입찰안.xls][입찰안.xls]B_31"/>
      <sheetName val="조경수볰"/>
      <sheetName val="[입찰안.xls][입찰안.xls][입찰안.xls]B_39"/>
      <sheetName val="[입찰안.xls][입찰안.xls][입찰안.xls]B_38"/>
      <sheetName val="[입찰안.xls][입찰안.xls][입찰안.xls]B_33"/>
      <sheetName val="[입찰안.xls][입찰안.xls][입찰안.xls]B_32"/>
      <sheetName val="을지"/>
      <sheetName val="거래처CODE"/>
      <sheetName val="[입찰안.xls][입찰안.xls][입찰안.xls]B_34"/>
      <sheetName val="[입찰안.xls][입찰안.xls][입찰안.xls]B_35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Tiepdia"/>
      <sheetName val="DG"/>
      <sheetName val="할증 "/>
      <sheetName val="eq_data"/>
      <sheetName val="간접비 총괄표"/>
      <sheetName val="[입찰안.xls][입찰안.xls][입찰안.xls]B_36"/>
      <sheetName val="견적비교표 (2)"/>
      <sheetName val="작성방법(지우지마세요)"/>
      <sheetName val="결재방(지우지 마세요)"/>
      <sheetName val="원본(갑지)"/>
      <sheetName val="전신"/>
      <sheetName val="DNTT"/>
      <sheetName val="[입찰안.xls][입찰안.xls][입찰안.xls]B_42"/>
      <sheetName val="[입찰안.xls][입찰안.xls][입찰안.xls]B_40"/>
      <sheetName val="[입찰안.xls][입찰안.xls][입찰안.xls]B_41"/>
      <sheetName val="[입찰안.xls][입찰안.xls][입찰안.xls]B_61"/>
      <sheetName val="[입찰안.xls][입찰안.xls][입찰안.xls]B_55"/>
      <sheetName val="[입찰안.xls][입찰안.xls][입찰안.xls]B_43"/>
      <sheetName val="[입찰안.xls][입찰안.xls][입찰안.xls]B_44"/>
      <sheetName val="[입찰안.xls][입찰안.xls][입찰안.xls]B_45"/>
      <sheetName val="[입찰안.xls][입찰안.xls][입찰안.xls]B_46"/>
      <sheetName val="[입찰안.xls][입찰안.xls][입찰안.xls]B_47"/>
      <sheetName val="[입찰안.xls][입찰안.xls][입찰안.xls]B_48"/>
      <sheetName val="[입찰안.xls][입찰안.xls][입찰안.xls]B_50"/>
      <sheetName val="[입찰안.xls][입찰안.xls][입찰안.xls]B_49"/>
      <sheetName val="매각(6)"/>
      <sheetName val="401"/>
      <sheetName val="[입찰안.xls][입찰안.xls][입찰안.xls]B_51"/>
      <sheetName val="[입찰안.xls][입찰안.xls][입찰안.xls]B_52"/>
      <sheetName val="[입찰안.xls][입찰안.xls][입찰안.xls]B_53"/>
      <sheetName val="[입찰안.xls][입찰안.xls][입찰안.xls]B_54"/>
      <sheetName val="[입찰안.xls][입찰안.xls][입찰안.xls]B_56"/>
      <sheetName val="[입찰안.xls][입찰안.xls][입찰안.xls]B_60"/>
      <sheetName val="[입찰안.xls][입찰안.xls][입찰안.xls]B_58"/>
      <sheetName val="[입찰안.xls][입찰안.xls][입찰안.xls]B_57"/>
      <sheetName val="[입찰안.xls][입찰안.xls][입찰안.xls]B_59"/>
      <sheetName val="[입찰안.xls][입찰안.xls][입찰안.xls]B_63"/>
      <sheetName val="[입찰안.xls][입찰안.xls][입찰안.xls]B_62"/>
      <sheetName val="[입찰안.xls][입찰안.xls][입찰안.xls]B_64"/>
      <sheetName val="[입찰안.xls][입찰안.xls][입찰안.xls]B_66"/>
      <sheetName val="[입찰안.xls][입찰안.xls][입찰안.xls]B_65"/>
      <sheetName val="[입찰안.xls][입찰안.xls][입찰안.xls]B_72"/>
      <sheetName val="[입찰안.xls][입찰안.xls][입찰안.xls]B_73"/>
      <sheetName val="[입찰안.xls][입찰안.xls][입찰안.xls]B_67"/>
      <sheetName val="[입찰안.xls][입찰안.xls][입찰안.xls]B_69"/>
      <sheetName val="[입찰안.xls][입찰안.xls][입찰안.xls]B_68"/>
      <sheetName val="[입찰안.xls][입찰안.xls][입찰안.xls]B_70"/>
      <sheetName val="[입찰안.xls][입찰안.xls][입찰안.xls]B_71"/>
      <sheetName val="[입찰안.xls][입찰안.xls][입찰안.xls]B_74"/>
      <sheetName val="[입찰안.xls][입찰안.xls][입찰안.xls]B_75"/>
      <sheetName val="[입찰안.xls][입찰안.xls][입찰안.xls]B_76"/>
      <sheetName val="[입찰안.xls][입찰안.xls][입찰안.xls]B_78"/>
      <sheetName val="[입찰안.xls][입찰안.xls][입찰안.xls]B_77"/>
      <sheetName val="[입찰안.xls][입찰안.xls][입찰안.xls]B_79"/>
      <sheetName val="[입찰안.xls][입찰안.xls][입찰안.xls]B_80"/>
      <sheetName val="[입찰안.xls][입찰안.xls][입찰안.xls]B_84"/>
      <sheetName val="[입찰안.xls][입찰안.xls][입찰안.xls]B_81"/>
      <sheetName val="[입찰안.xls][입찰안.xls][입찰안.xls]_108"/>
      <sheetName val="[입찰안.xls][입찰안.xls][입찰안.xls]B_82"/>
      <sheetName val="[입찰안.xls][입찰안.xls][입찰안.xls]B_83"/>
      <sheetName val="[입찰안.xls][입찰안.xls][입찰안.xls]B_85"/>
      <sheetName val="[입찰안.xls][입찰안.xls][입찰안.xls]B_86"/>
      <sheetName val="[입찰안.xls][입찰안.xls][입찰안.xls]B_90"/>
      <sheetName val="[입찰안.xls][입찰안.xls][입찰안.xls]B_91"/>
      <sheetName val="[입찰안.xls][입찰안.xls][입찰안.xls]B_87"/>
      <sheetName val="[입찰안.xls][입찰안.xls][입찰안.xls]B_88"/>
      <sheetName val="[입찰안.xls][입찰안.xls][입찰안.xls]B_89"/>
      <sheetName val="[입찰안.xls][입찰안.xls][입찰안.xls]B_92"/>
      <sheetName val="[입찰안.xls][입찰안.xls][입찰안.xls]B_93"/>
      <sheetName val="[입찰안.xls][입찰안.xls][입찰안.xls]B_94"/>
      <sheetName val="[입찰안.xls][입찰안.xls][입찰안.xls]B_95"/>
      <sheetName val="[입찰안.xls][입찰안.xls][입찰안.xls]B_96"/>
      <sheetName val="[입찰안.xls][입찰안.xls][입찰안.xls]B_97"/>
      <sheetName val="[입찰안.xls][입찰안.xls][입찰안.xls]B_98"/>
      <sheetName val="[입찰안.xls][입찰안.xls][입찰안.xls]B_99"/>
      <sheetName val="[입찰안.xls][입찰안.xls][입찰안.xls]_100"/>
      <sheetName val="[입찰안.xls][입찰안.xls][입찰안.xls]_101"/>
      <sheetName val="[입찰안.xls][입찰안.xls][입찰안.xls]_102"/>
      <sheetName val="[입찰안.xls][입찰안.xls][입찰안.xls]_103"/>
      <sheetName val="[입찰안.xls][입찰안.xls][입찰안.xls]_104"/>
      <sheetName val="[입찰안.xls][입찰안.xls][입찰안.xls]_105"/>
      <sheetName val="[입찰안.xls][입찰안.xls][입찰안.xls]_106"/>
      <sheetName val="[입찰안.xls][입찰안.xls][입찰안.xls]_107"/>
      <sheetName val="[입찰안.xls][입찰안.xls][입찰안.xls]_115"/>
      <sheetName val="[입찰안.xls][입찰안.xls][입찰안.xls]_109"/>
      <sheetName val="[입찰안.xls][입찰안.xls][입찰안.xls]_110"/>
      <sheetName val="[입찰안.xls][입찰안.xls][입찰안.xls]_111"/>
      <sheetName val="[입찰안.xls][입찰안.xls][입찰안.xls]_112"/>
      <sheetName val="[입찰안.xls][입찰안.xls][입찰안.xls]_113"/>
      <sheetName val="[입찰안.xls][입찰안.xls][입찰안.xls]_114"/>
      <sheetName val="[입찰안.xls][입찰안.xls][입찰안.xls]_116"/>
      <sheetName val="[입찰안.xls][입찰안.xls][입찰안.xls]_117"/>
      <sheetName val="[입찰안.xls][입찰안.xls][입찰안.xls]_127"/>
      <sheetName val="[입찰안.xls][입찰안.xls][입찰안.xls]_118"/>
      <sheetName val="[입찰안.xls][입찰안.xls][입찰안.xls]_119"/>
      <sheetName val="[입찰안.xls][입찰안.xls][입찰안.xls]_120"/>
      <sheetName val="[입찰안.xls][입찰안.xls][입찰안.xls]_121"/>
      <sheetName val="[입찰안.xls][입찰안.xls][입찰안.xls]_122"/>
      <sheetName val="[입찰안.xls][입찰안.xls][입찰안.xls]_123"/>
      <sheetName val="[입찰안.xls][입찰안.xls][입찰안.xls]_124"/>
      <sheetName val="[입찰안.xls][입찰안.xls][입찰안.xls]_125"/>
      <sheetName val="[입찰안.xls][입찰안.xls][입찰안.xls]_126"/>
      <sheetName val="[입찰안.xls][입찰안.xls][입찰안.xls]_128"/>
      <sheetName val="[입찰안.xls][입찰안.xls][입찰안.xls]_130"/>
      <sheetName val="[입찰안.xls][입찰안.xls][입찰안.xls]_129"/>
      <sheetName val="[입찰안.xls][입찰안.xls][입찰안.xls]_131"/>
      <sheetName val="[입찰안.xls][입찰안.xls][입찰안.xls]_137"/>
      <sheetName val="[입찰안.xls][입찰안.xls][입찰안.xls]_136"/>
      <sheetName val="[입찰안.xls][입찰안.xls][입찰안.xls]_135"/>
      <sheetName val="[입찰안.xls][입찰안.xls][입찰안.xls]_132"/>
      <sheetName val="[입찰안.xls][입찰안.xls][입찰안.xls]_133"/>
      <sheetName val="[입찰안.xls][입찰안.xls][입찰안.xls]_134"/>
      <sheetName val="[입찰안.xls][입찰안.xls][입찰안.xls]_140"/>
      <sheetName val="[입찰안.xls][입찰안.xls][입찰안.xls]_138"/>
      <sheetName val="[입찰안.xls][입찰안.xls][입찰안.xls]_142"/>
      <sheetName val="[입찰안.xls][입찰안.xls][입찰안.xls]_139"/>
      <sheetName val="[입찰안.xls][입찰안.xls][입찰안.xls]_141"/>
      <sheetName val="[입찰안.xls][입찰안.xls][입찰안.xls]_143"/>
      <sheetName val="[입찰안.xls][입찰안.xls][입찰안.xls]_145"/>
      <sheetName val="[입찰안.xls][입찰안.xls][입찰안.xls]_144"/>
      <sheetName val="[입찰안.xls][입찰안.xls][입찰안.xls]_148"/>
      <sheetName val="[입찰안.xls][입찰안.xls][입찰안.xls]_146"/>
      <sheetName val="[입찰안.xls][입찰안.xls][입찰안.xls]_147"/>
      <sheetName val="[입찰안.xls][입찰안.xls][입찰안.xls]_152"/>
      <sheetName val="[입찰안.xls][입찰안.xls][입찰안.xls]_149"/>
      <sheetName val="[입찰안.xls][입찰안.xls][입찰안.xls]_154"/>
      <sheetName val="[입찰안.xls][입찰안.xls][입찰안.xls]_150"/>
      <sheetName val="[입찰안.xls][입찰안.xls][입찰안.xls]_151"/>
      <sheetName val="[입찰안.xls][입찰안.xls][입찰안.xls]_153"/>
      <sheetName val="조도계산서Ì_x0000_Ԁ_x0000_耀"/>
      <sheetName val="중강당 내역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pile_bearing_ca怀꿟세_x0000_䘀뤙_x0000__x0000_Ԁ_x0000_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[입찰안.xls][입찰안.xls][입찰안.xls]_259"/>
      <sheetName val="단면ⲴǾ"/>
      <sheetName val="시운전壒》"/>
      <sheetName val="RAB AR&amp;STR"/>
      <sheetName val="Isolasi Luar Dalam"/>
      <sheetName val="Isolasi Luar"/>
      <sheetName val="Cọc_nhồi"/>
      <sheetName val="Dầm_1"/>
      <sheetName val="Div26 - Elect"/>
      <sheetName val="Phan_tich_ca_may"/>
      <sheetName val="Chenh_lech_ca_may"/>
      <sheetName val="TLg_CN&amp;Laixe"/>
      <sheetName val="TLg_CN&amp;Laixe_(2)"/>
      <sheetName val="TLg_Laitau"/>
      <sheetName val="TLg_Laitau_(2)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Gia_VLNCMTC"/>
      <sheetName val="Sàn_T1"/>
      <sheetName val="Lỗ_thông_gió"/>
      <sheetName val="Sàn_tầng_01_(_old_)"/>
      <sheetName val="Chiet_tinh_don_gia_CM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plan&amp;section_of_"/>
      <sheetName val="조도계산서Å"/>
      <sheetName val="GC산출"/>
      <sheetName val="PTDGDT"/>
      <sheetName val="산출0"/>
      <sheetName val="일위대??Ԁ?䀀"/>
      <sheetName val="일위대㐀븁??退"/>
      <sheetName val="I_설계조?"/>
      <sheetName val="조도계산서_(도서?"/>
      <sheetName val="대??"/>
      <sheetName val="Cong"/>
      <sheetName val="VCV-BE-TONG"/>
      <sheetName val="Dulieu"/>
      <sheetName val="BOQ"/>
      <sheetName val="1.R18 BF"/>
      <sheetName val="A"/>
      <sheetName val="G"/>
      <sheetName val="F-B"/>
      <sheetName val="H-J"/>
      <sheetName val="6.External works-R18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NP-총정리"/>
      <sheetName val="6-1.보오링(1)"/>
      <sheetName val="총괄집계표"/>
      <sheetName val="노.표-조"/>
      <sheetName val="실행내역서 "/>
      <sheetName val="재학생"/>
      <sheetName val="일위대가갂窹"/>
      <sheetName val="일위대가_x0000__x0000_렀"/>
      <sheetName val="일위대가耀쾑_x0000_"/>
      <sheetName val="TOWER 12TON"/>
      <sheetName val="각종단가"/>
      <sheetName val="전기혼잡제경⻉ⴋԯ_x0000_缀"/>
      <sheetName val="특수선일위대가"/>
      <sheetName val="기계경비산출기준"/>
      <sheetName val="테이블"/>
      <sheetName val="공사투입계획(변경결의)19.9"/>
      <sheetName val="노무비 월별지급현황19.9"/>
      <sheetName val="갑지(외주기성)19.9"/>
      <sheetName val="공사착공계"/>
      <sheetName val="pile_bearing_capa_&amp;_¬웰ﾕ"/>
      <sheetName val="노임단가 및 기계경비"/>
      <sheetName val="심사계산"/>
      <sheetName val="1-7(재가공내역)"/>
      <sheetName val="Requirement(Work Crew)"/>
      <sheetName val="공기압¬"/>
      <sheetName val="정리계槜で"/>
      <sheetName val="수량산출서집계("/>
      <sheetName val="수량산출서집´"/>
      <sheetName val="노임단가(일반)"/>
      <sheetName val="의견양식"/>
      <sheetName val="원본자재"/>
      <sheetName val="예산"/>
      <sheetName val="POL6차-PIPÁ_x0000_Ԁ"/>
      <sheetName val="POL6차-PIPⶌ쌈"/>
      <sheetName val="General Data"/>
      <sheetName val="노임변ᡆ콞"/>
      <sheetName val="[입찰안.xls][입찰안.xls][입찰안.xls]_159"/>
      <sheetName val="[입찰안.xls][입찰안.xls][입찰안.xls]_157"/>
      <sheetName val="[입찰안.xls][입찰안.xls][입찰안.xls]_155"/>
      <sheetName val="[입찰안.xls][입찰안.xls][입찰안.xls]_156"/>
      <sheetName val="[입찰안.xls][입찰안.xls][입찰안.xls]_158"/>
      <sheetName val="[입찰안.xls][입찰안.xls][입찰안.xls]_160"/>
      <sheetName val="[입찰안.xls][입찰안.xls][입찰안.xls]_168"/>
      <sheetName val="[입찰안.xls][입찰안.xls][입찰안.xls]_161"/>
      <sheetName val="[입찰안.xls][입찰안.xls][입찰안.xls]_162"/>
      <sheetName val="[입찰안.xls][입찰안.xls][입찰안.xls]_163"/>
      <sheetName val="[입찰안.xls][입찰안.xls][입찰안.xls]_164"/>
      <sheetName val="[입찰안.xls][입찰안.xls][입찰안.xls]_165"/>
      <sheetName val="[입찰안.xls][입찰안.xls][입찰안.xls]_166"/>
      <sheetName val="[입찰안.xls][입찰안.xls][입찰안.xls]_167"/>
      <sheetName val="일위대가목록(ems)"/>
      <sheetName val="O＆P"/>
      <sheetName val="AS접수관리"/>
      <sheetName val="특별땅고르기"/>
      <sheetName val="설명"/>
      <sheetName val="[입찰안.xls][입찰안.xls][입찰안.xls]_169"/>
      <sheetName val="[입찰안.xls][입찰안.xls][입찰안.xls]_170"/>
      <sheetName val="[입찰안.xls][입찰안.xls][입찰안.xls]_171"/>
      <sheetName val="[입찰안.xls][입찰안.xls][입찰안.xls]_172"/>
      <sheetName val="[입찰안.xls][입찰안.xls][입찰안.xls]_175"/>
      <sheetName val="[입찰안.xls][입찰안.xls][입찰안.xls]_173"/>
      <sheetName val="[입찰안.xls][입찰안.xls][입찰안.xls]_174"/>
      <sheetName val="[입찰안.xls][입찰안.xls][입찰안.xls]_176"/>
      <sheetName val="[입찰안.xls][입찰안.xls][입찰안.xls]_179"/>
      <sheetName val="[입찰안.xls][입찰안.xls][입찰안.xls]_178"/>
      <sheetName val="[입찰안.xls][입찰안.xls][입찰안.xls]_177"/>
      <sheetName val="[입찰안.xls][입찰안.xls][입찰안.xls]_180"/>
      <sheetName val="[입찰안.xls][입찰안.xls][입찰안.xls]_181"/>
      <sheetName val="판매시설"/>
      <sheetName val="[입찰안.xls][입찰안.xls][입찰안.xls]___4"/>
      <sheetName val="사  업  비  수  지  예  산  서"/>
      <sheetName val="중기가격"/>
      <sheetName val="조경내역서"/>
      <sheetName val="정리계槜〩_x0000__x0000_８"/>
      <sheetName val="집계장(뀀ﰡ 縞悧縳"/>
      <sheetName val="집계장(뀀ﰡ_x0000_䀰"/>
      <sheetName val="PL98"/>
      <sheetName val="bs"/>
      <sheetName val="BSM9601"/>
      <sheetName val="내역서(삼호)"/>
      <sheetName val="일위대가ꤥ"/>
      <sheetName val="[입찰안.xls][입찰안.xls][입찰안.xls]_183"/>
      <sheetName val="[입찰안.xls][입찰안.xls][입찰안.xls]_182"/>
      <sheetName val="[입찰안.xls][입찰안.xls][입찰안.xls]_184"/>
      <sheetName val="3련_BÈ_x0000_"/>
      <sheetName val="[입찰안.xls][입찰안.xls][입찰안.xls]_255"/>
      <sheetName val="[입찰안.xls][입찰안.xls][입찰안.xls]_257"/>
      <sheetName val="[입찰안.xls][입찰안.xls][입찰안.xls]_256"/>
      <sheetName val="MATRLDATA"/>
      <sheetName val="Sheet2 (2)"/>
      <sheetName val="plan&amp;section_of勉_x0010__x0000__x0000__x0000__x0000__x0000__x0001_Ԁ_x0000__xdc00_"/>
      <sheetName val="인건비(환율)"/>
      <sheetName val="기계경비"/>
      <sheetName val="신우"/>
      <sheetName val="집계장(Â_x0000_蠀1_x0000__x0000_"/>
      <sheetName val="표준차도부연장집계-ASP"/>
      <sheetName val="급여대장(입력용)"/>
      <sheetName val="성명데이터"/>
      <sheetName val="design_c_x0000__x0000_Ȑꙭî_x0000_"/>
      <sheetName val="0001new"/>
      <sheetName val="기계경비시간당손료목록"/>
      <sheetName val="비용"/>
      <sheetName val="내역_ver1_"/>
      <sheetName val="내역_ver1_뀀"/>
      <sheetName val="POL6차-PIPÁ"/>
      <sheetName val="45,46"/>
      <sheetName val="A LINE"/>
      <sheetName val="정리계㑸4鉨M槜"/>
      <sheetName val="Mc1"/>
      <sheetName val="영창26"/>
      <sheetName val="홈용접표"/>
      <sheetName val="[입찰안.xls][입찰안.xls][입찰안.xls]_186"/>
      <sheetName val="[입찰안.xls][입찰안.xls][입찰안.xls]_185"/>
      <sheetName val="[입찰안.xls][입찰안.xls][입찰안.xls]_187"/>
      <sheetName val="[입찰안.xls][입찰안.xls][입찰안.xls]_189"/>
      <sheetName val="[입찰안.xls][입찰안.xls][입찰안.xls]_188"/>
      <sheetName val="[입찰안.xls][입찰안.xls][입찰안.xls]_190"/>
      <sheetName val="[입찰안.xls][입찰안.xls][입찰안.xls]_191"/>
      <sheetName val="[입찰안.xls][입찰안.xls][입찰안.xls]_203"/>
      <sheetName val="[입찰안.xls][입찰안.xls][입찰안.xls]_193"/>
      <sheetName val="[입찰안.xls][입찰안.xls][입찰안.xls]_197"/>
      <sheetName val="[입찰안.xls][입찰안.xls][입찰안.xls]_192"/>
      <sheetName val="Cable임피던스"/>
      <sheetName val="[입찰안.xls][입찰안.xls][입찰안.xls]_195"/>
      <sheetName val="[입찰안.xls][입찰안.xls][입찰안.xls]_194"/>
      <sheetName val="[입찰안.xls][입찰안.xls][입찰안.xls]_196"/>
      <sheetName val="[입찰안.xls][입찰안.xls][입찰안.xls]_199"/>
      <sheetName val="[입찰안.xls][입찰안.xls][입찰안.xls]_198"/>
      <sheetName val="[입찰안.xls][입찰안.xls][입찰안.xls]_201"/>
      <sheetName val="[입찰안.xls][입찰안.xls][입찰안.xls]_200"/>
      <sheetName val="[입찰안.xls][입찰안.xls][입찰안.xls]_202"/>
      <sheetName val="[입찰안.xls][입찰안.xls][입찰안.xls]_205"/>
      <sheetName val="[입찰안.xls][입찰안.xls][입찰안.xls]_204"/>
      <sheetName val="[입찰안.xls][입찰안.xls][입찰안.xls]_208"/>
      <sheetName val="[입찰안.xls][입찰안.xls][입찰안.xls]_206"/>
      <sheetName val="[입찰안.xls][입찰안.xls][입찰안.xls]_212"/>
      <sheetName val="[입찰안.xls][입찰안.xls][입찰안.xls]_211"/>
      <sheetName val="[입찰안.xls][입찰안.xls][입찰안.xls]_207"/>
      <sheetName val="[입찰안.xls][입찰안.xls][입찰안.xls]_209"/>
      <sheetName val="[입찰안.xls][입찰안.xls][입찰안.xls]_210"/>
      <sheetName val="[입찰안.xls][입찰안.xls][입찰안.xls]_213"/>
      <sheetName val="[입찰안.xls][입찰안.xls][입찰안.xls]_215"/>
      <sheetName val="[입찰안.xls][입찰안.xls][입찰안.xls]_214"/>
      <sheetName val="[입찰안.xls][입찰안.xls][입찰안.xls]_222"/>
      <sheetName val="[입찰안.xls][입찰안.xls][입찰안.xls]_225"/>
      <sheetName val="[입찰안.xls][입찰안.xls][입찰안.xls]_224"/>
      <sheetName val="[입찰안.xls][입찰안.xls][입찰안.xls]_216"/>
      <sheetName val="[입찰안.xls][입찰안.xls][입찰안.xls]_217"/>
      <sheetName val="[입찰안.xls][입찰안.xls][입찰안.xls]_218"/>
      <sheetName val="[입찰안.xls][입찰안.xls][입찰안.xls]_219"/>
      <sheetName val="[입찰안.xls][입찰안.xls][입찰안.xls]_220"/>
      <sheetName val="[입찰안.xls][입찰안.xls][입찰안.xls]_221"/>
      <sheetName val="[입찰안.xls][입찰안.xls][입찰안.xls]_223"/>
      <sheetName val="[입찰안.xls][입찰안.xls][입찰안.xls]_230"/>
      <sheetName val="[입찰안.xls][입찰안.xls][입찰안.xls]_226"/>
      <sheetName val="[입찰안.xls][입찰안.xls][입찰안.xls]_227"/>
      <sheetName val="[입찰안.xls][입찰안.xls][입찰안.xls]_228"/>
      <sheetName val="[입찰안.xls][입찰안.xls][입찰안.xls]_229"/>
      <sheetName val="[입찰안.xls][입찰안.xls][입찰안.xls]_236"/>
      <sheetName val="[입찰안.xls][입찰안.xls][입찰안.xls]_233"/>
      <sheetName val="[입찰안.xls][입찰안.xls][입찰안.xls]_232"/>
      <sheetName val="[입찰안.xls][입찰안.xls][입찰안.xls]_231"/>
      <sheetName val="[입찰안.xls][입찰안.xls][입찰안.xls]_234"/>
      <sheetName val="[입찰안.xls][입찰안.xls][입찰안.xls]_241"/>
      <sheetName val="[입찰안.xls][입찰안.xls][입찰안.xls]_238"/>
      <sheetName val="[입찰안.xls][입찰안.xls][입찰안.xls]_235"/>
      <sheetName val="[입찰안.xls][입찰안.xls][입찰안.xls]_237"/>
      <sheetName val="[입찰안.xls][입찰안.xls][입찰안.xls]_239"/>
      <sheetName val="[입찰안.xls][입찰안.xls][입찰안.xls]_240"/>
      <sheetName val="[입찰안.xls][입찰안.xls][입찰안.xls]_242"/>
      <sheetName val="[입찰안.xls][입찰안.xls][입찰안.xls]_243"/>
      <sheetName val="[입찰안.xls][입찰안.xls][입찰안.xls]_244"/>
      <sheetName val="[입찰안.xls][입찰안.xls][입찰안.xls]_252"/>
      <sheetName val="[입찰안.xls][입찰안.xls][입찰안.xls]_245"/>
      <sheetName val="[입찰안.xls][입찰안.xls][입찰안.xls]_249"/>
      <sheetName val="[입찰안.xls][입찰안.xls][입찰안.xls]_246"/>
      <sheetName val="[입찰안.xls][입찰안.xls][입찰안.xls]_247"/>
      <sheetName val="[입찰안.xls][입찰안.xls][입찰안.xls]_248"/>
      <sheetName val="[입찰안.xls][입찰안.xls][입찰안.xls]_250"/>
      <sheetName val="[입찰안.xls][입찰안.xls][입찰안.xls]_251"/>
      <sheetName val="[입찰안.xls][입찰안.xls][입찰안.xls]_253"/>
      <sheetName val="[입찰안.xls][입찰안.xls][입찰안.xls]_254"/>
      <sheetName val="공기압᪬቙԰"/>
      <sheetName val="교대(A1-A2)"/>
      <sheetName val="Sheet15"/>
      <sheetName val="운반비(시흥)"/>
      <sheetName val="[입찰안.xls][입찰안.xls][입찰안.xls]___5"/>
      <sheetName val="장_x0000__x0000_Ԁ"/>
      <sheetName val="[입찰안.xls][입찰안.xls][입찰안.xls]_258"/>
      <sheetName val="조도계산서Ì"/>
      <sheetName val="pile_bearing_ca怀꿟세"/>
      <sheetName val="[입찰안.xls][입찰안.xls][입찰안.xls]_263"/>
      <sheetName val="결재_x005f_x0000_"/>
      <sheetName val="cov-estimate"/>
      <sheetName val="BMS"/>
      <sheetName val="入力作成表"/>
      <sheetName val="_입찰안.xls_직접뀀鞖_"/>
      <sheetName val="_입찰안.xls__입찰안.xls_직접뀀鞖_"/>
      <sheetName val="직접ఀ핧蠀兿"/>
      <sheetName val="[입찰안.xls][입찰안.xls][입찰안.xls]_260"/>
      <sheetName val="[입찰안.xls][입찰안.xls][입찰안.xls]_261"/>
      <sheetName val="[입찰안.xls][입찰안.xls][입찰안.xls]_262"/>
      <sheetName val="[입찰안.xls][입찰안.xls][입찰안.xls]_264"/>
      <sheetName val="[입찰안.xls][입찰안.xls][입찰안.xls]_267"/>
      <sheetName val="[입찰안.xls][입찰안.xls][입찰안.xls]_266"/>
      <sheetName val="[입찰안.xls][입찰안.xls][입찰안.xls]_265"/>
      <sheetName val="주소"/>
      <sheetName val="판"/>
      <sheetName val="_HIT__HMC_견_x0000__x0000__x0005__x0000_ꉀ펔ɠ"/>
      <sheetName val="SCH"/>
      <sheetName val="working_load_¾_x0000_Ԁ_x0000_䀀ꄲ_x0007__x0000__x0000__x0000_Ā_x0000_ऀ_x0008_"/>
      <sheetName val="working_load_¾_x0000_Ԁ_x0000__x0000_툇_x000f__x0000__x0000__x0000_Ā_x0000_ऀ_x0008_"/>
      <sheetName val="working_load_¾_x0000_Ԁ_x0000_䀀붚_x000f__x0000__x0000__x0000_Ā_x0000_ऀ_x0008_"/>
      <sheetName val="working_load_¾_x0000_Ԁ_x0000__x0000_㾃_x000b__x0000__x0000__x0000_Ā_x0000_ऀ_x0008_"/>
      <sheetName val="working_load_¾_x0000_Ԁ_x0000_쀀毾_x0009__x0000__x0000__x0000_Ā_x0000_ऀ_x0008_"/>
      <sheetName val="working_load_¾_x0000_Ԁ_x0000__x0000_덯_x000e__x0000__x0000__x0000_Ā_x0000_ऀ_x0008_"/>
      <sheetName val="working_load_¾_x0000_Ԁ_x0000_쀀毾 _x0000__x0000__x0000_Ā_x0000_ऀ_x0008_"/>
      <sheetName val="working_load__x0000__x0000_Ԁ_x0000_쀀哦깠_x0001__x0000__x0000_Ā_x0000_倀"/>
      <sheetName val="working_load__x0000__x0000_Ԁ_x0000_退秚㎆_x0002__x0000__x0000_Ā_x0000_က鼪"/>
      <sheetName val="working_load__x0000__x0000_Ԁ_x0000_瀀즫㎒_x0002__x0000__x0000_Ā_x0000_က鼪"/>
      <sheetName val="working_load__x0000__x0000_Ԁ_x0000_က晻㎆_x0002__x0000__x0000_Ā_x0000_က鼪"/>
      <sheetName val="working_load__x0000__x0000_Ԁ_x0000_ 탮㎒_x0002__x0000__x0000_Ā_x0000_က鼪"/>
      <sheetName val="working_load__x0000__x0000_Ԁ_x0000_᠉㎘_x0002__x0000__x0000_Ā_x0000_က鼪"/>
      <sheetName val="working_load__x0000__x0000_Ԁ_x0000_ᕅ㎏_x0002__x0000__x0000_Ā_x0000_က鼪"/>
      <sheetName val="working_load__x0000__x0000_Ԁ_x0000_뀀㪫쏩_x0002__x0000__x0000_Ā_x0000_退렱"/>
      <sheetName val="전사계"/>
      <sheetName val="경서-통신"/>
      <sheetName val="정산변경"/>
      <sheetName val="Btra"/>
      <sheetName val="bang TH"/>
      <sheetName val="본실행경비"/>
      <sheetName val="일위대가(집계刀"/>
      <sheetName val="간 지1"/>
      <sheetName val="자가"/>
      <sheetName val="수지½_x0000_"/>
      <sheetName val="골재"/>
      <sheetName val="stability_xdc00_䘢䠂檱䠛檳"/>
      <sheetName val="전기혼잡제경⻉ⴋԯ"/>
      <sheetName val="휴가비,급량비"/>
      <sheetName val="[입찰안.xls][입찰안.xls][입찰안.xls]___6"/>
      <sheetName val="[입찰안.xls][입찰안_xls]직접뀀鞖/"/>
      <sheetName val="[입찰안.xls][입찰안_xls][입찰안_xls]___2"/>
      <sheetName val="토공수량산출"/>
      <sheetName val="토적계산서"/>
      <sheetName val="[입찰안.xls][입찰안.xls][입찰안.xls]_269"/>
      <sheetName val="[입찰안.xls][입찰안.xls][입찰안.xls]_268"/>
      <sheetName val="[입찰안.xls][입찰안.xls][입찰안.xls]_271"/>
      <sheetName val="[입찰안.xls][입찰안.xls][입찰안.xls]_270"/>
      <sheetName val="공기압淀퍦"/>
      <sheetName val="6__안전관_x0000__x0000_"/>
      <sheetName val="정리계_x0000__x0000__x0005__x0000_앀"/>
      <sheetName val="정리계_x0000__x0000__x0005__x0000__xde00_"/>
      <sheetName val="정리계_x0000__x0000__x0005__x0000_"/>
      <sheetName val="표준항목"/>
      <sheetName val="노원열병합__건축공사기성내역_x0000_"/>
      <sheetName val="SLAB&quot;1&quot;"/>
      <sheetName val="토공분배표"/>
      <sheetName val="새로이 설치할 정비기반시설 조서 나번 (2)"/>
      <sheetName val="リスト"/>
      <sheetName val="절대지우지말것"/>
      <sheetName val="1안98Billing"/>
      <sheetName val="VL"/>
      <sheetName val="정리계槜〽_x0000__x0000_ｐ"/>
      <sheetName val="남양시작동자105노65기1.3화1.2"/>
      <sheetName val="plan&amp;section_of__x0000__x0000_Ā_x0000__x0005__x0000_翹_x0000_조ꤟ"/>
      <sheetName val="전기내역서"/>
      <sheetName val="Cash"/>
      <sheetName val="3련_B胔Ẩ"/>
      <sheetName val="3련_B˔_x0000_"/>
      <sheetName val="3련_B㷔₼"/>
      <sheetName val="3련_B㷔嚼"/>
      <sheetName val="[입찰안.xls][입찰안.xls][입찰안.xls]_325"/>
      <sheetName val="[입찰안.xls][입찰안.xls][입찰안.xls]_331"/>
      <sheetName val="[입찰안.xls][입찰안.xls][입찰안.xls]_332"/>
      <sheetName val="원도_x0000_"/>
      <sheetName val="공통உ"/>
      <sheetName val="600(3)a"/>
      <sheetName val="54಺潭"/>
      <sheetName val="SORCE1"/>
      <sheetName val="Phan tho"/>
      <sheetName val="Data-year2001i"/>
      <sheetName val="Tien Thuong"/>
      <sheetName val="NC XL 6T cuoi 01 CTy"/>
      <sheetName val="Data -6T dau"/>
      <sheetName val="Cong 6T"/>
      <sheetName val="SUMMARY"/>
      <sheetName val="[입찰안.xls][입찰안.xls][입찰안.xls]_273"/>
      <sheetName val="[입찰안.xls][입찰안.xls][입찰안.xls]_272"/>
      <sheetName val="[입찰안.xls][입찰안.xls][입찰안.xls]_283"/>
      <sheetName val="[입찰안.xls][입찰안.xls][입찰안.xls]_276"/>
      <sheetName val="[입찰안.xls][입찰안.xls][입찰안.xls]_275"/>
      <sheetName val="[입찰안.xls][입찰안.xls][입찰안.xls]_274"/>
      <sheetName val="[입찰안.xls][입찰안.xls][입찰안.xls]_278"/>
      <sheetName val="[입찰안.xls][입찰안.xls][입찰안.xls]_277"/>
      <sheetName val="[입찰안.xls][입찰안.xls][입찰안.xls]_279"/>
      <sheetName val="[입찰안.xls][입찰안.xls][입찰안.xls]_282"/>
      <sheetName val="[입찰안.xls][입찰안.xls][입찰안.xls]_280"/>
      <sheetName val="[입찰안.xls][입찰안.xls][입찰안.xls]_281"/>
      <sheetName val="[입찰안.xls][입찰안.xls][입찰안.xls]_284"/>
      <sheetName val="[입찰안.xls][입찰안.xls][입찰안.xls]_286"/>
      <sheetName val="[입찰안.xls][입찰안.xls][입찰안.xls]_285"/>
      <sheetName val="[입찰안.xls][입찰안.xls][입찰안.xls]_288"/>
      <sheetName val="[입찰안.xls][입찰안.xls][입찰안.xls]_287"/>
      <sheetName val="[입찰안.xls][입찰안.xls][입찰안.xls]_289"/>
      <sheetName val="금강견적"/>
      <sheetName val="KH-Q1,Q2,01"/>
      <sheetName val="KC-moi"/>
      <sheetName val="Areas"/>
      <sheetName val="BQ-E20-02(Rp)"/>
      <sheetName val="Khoi luong"/>
      <sheetName val="XL4Poppy"/>
      <sheetName val="조달단가"/>
      <sheetName val="엔지니어링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전체수량집계"/>
      <sheetName val="[입찰안.xls][입찰안.xls][입찰안.xls]_292"/>
      <sheetName val="[입찰안.xls][입찰안.xls][입찰안.xls]_290"/>
      <sheetName val="[입찰안.xls][입찰안.xls][입찰안.xls]_299"/>
      <sheetName val="[입찰안.xls][입찰안.xls][입찰안.xls]_291"/>
      <sheetName val="[입찰안.xls][입찰안.xls][입찰안.xls]_300"/>
      <sheetName val="[입찰안.xls][입찰안.xls][입찰안.xls]_294"/>
      <sheetName val="[입찰안.xls][입찰안.xls][입찰안.xls]_295"/>
      <sheetName val="[입찰안.xls][입찰안.xls][입찰안.xls]_296"/>
      <sheetName val="[입찰안.xls][입찰안.xls][입찰안.xls]_293"/>
      <sheetName val="[입찰안.xls][입찰안.xls][입찰안.xls]_297"/>
      <sheetName val="[입찰안.xls][입찰안.xls][입찰안.xls]_298"/>
      <sheetName val="[입찰안.xls][입찰안.xls][입찰안.xls]_301"/>
      <sheetName val="[입찰안.xls][입찰안.xls][입찰안.xls]_303"/>
      <sheetName val="[입찰안.xls][입찰안.xls][입찰안.xls]_304"/>
      <sheetName val="[입찰안.xls][입찰안.xls][입찰안.xls]_302"/>
      <sheetName val="[입찰안.xls][입찰안.xls][입찰안.xls]_306"/>
      <sheetName val="[입찰안.xls][입찰안.xls][입찰안.xls]_305"/>
      <sheetName val="[입찰안.xls][입찰안.xls][입찰안.xls]_307"/>
      <sheetName val="[입찰안.xls][입찰안.xls][입찰안.xls]_308"/>
      <sheetName val="[입찰안.xls][입찰안.xls][입찰안.xls]_310"/>
      <sheetName val="[입찰안.xls][입찰안.xls][입찰안.xls]_312"/>
      <sheetName val="[입찰안.xls][입찰안.xls][입찰안.xls]_309"/>
      <sheetName val="[입찰안.xls][입찰안.xls][입찰안.xls]_313"/>
      <sheetName val="[입찰안.xls][입찰안.xls][입찰안.xls]_311"/>
      <sheetName val="[입찰안.xls][입찰안.xls][입찰안.xls]_320"/>
      <sheetName val="[입찰안.xls][입찰안.xls][입찰안.xls]_314"/>
      <sheetName val="[입찰안.xls][입찰안.xls][입찰안.xls]_315"/>
      <sheetName val="[입찰안.xls][입찰안.xls][입찰안.xls]_317"/>
      <sheetName val="[입찰안.xls][입찰안.xls][입찰안.xls]_319"/>
      <sheetName val="[입찰안.xls][입찰안.xls][입찰안.xls]_316"/>
      <sheetName val="[입찰안.xls][입찰안.xls][입찰안.xls]_318"/>
      <sheetName val="[입찰안.xls][입찰안.xls][입찰안.xls]_321"/>
      <sheetName val="[입찰안.xls][입찰안.xls][입찰안.xls]_322"/>
      <sheetName val="[입찰안.xls][입찰안.xls][입찰안.xls]_323"/>
      <sheetName val="[입찰안.xls][입찰안.xls][입찰안.xls]_324"/>
      <sheetName val="[입찰안.xls][입찰안.xls][입찰안.xls]_326"/>
      <sheetName val="[입찰안.xls][입찰안.xls][입찰안.xls]_327"/>
      <sheetName val="[입찰안.xls][입찰안.xls][입찰안.xls]_328"/>
      <sheetName val="[입찰안.xls][입찰안.xls][입찰안.xls]_329"/>
      <sheetName val="[입찰안.xls][입찰안.xls][입찰안.xls]_330"/>
      <sheetName val="[입찰안.xls][입찰안.xls][입찰안.xls]_333"/>
      <sheetName val="[입찰안.xls][입찰안.xls][입찰안.xls]_340"/>
      <sheetName val="[입찰안.xls][입찰안.xls][입찰안.xls]_334"/>
      <sheetName val="[입찰안.xls][입찰안.xls][입찰안.xls]_335"/>
      <sheetName val="[입찰안.xls][입찰안.xls][입찰안.xls]_336"/>
      <sheetName val="[입찰안.xls][입찰안.xls][입찰안.xls]_337"/>
      <sheetName val="[입찰안.xls][입찰안.xls][입찰안.xls]_338"/>
      <sheetName val="[입찰안.xls][입찰안.xls][입찰안.xls]_339"/>
      <sheetName val="[입찰안.xls][입찰안.xls][입찰안.xls]_403"/>
      <sheetName val="[입찰안.xls][입찰안.xls][입찰안.xls]_342"/>
      <sheetName val="[입찰안.xls][입찰안.xls][입찰안.xls]_357"/>
      <sheetName val="[입찰안.xls][입찰안.xls][입찰안.xls]_341"/>
      <sheetName val="한³_x0000__x0000_"/>
      <sheetName val="콘크리트"/>
      <sheetName val="건ꗝ"/>
      <sheetName val="건Ȍ"/>
      <sheetName val="co-no.2"/>
      <sheetName val="산수배수"/>
      <sheetName val="구조물집계"/>
      <sheetName val="토공집계"/>
      <sheetName val="노원열병합___x0000__x0000__x0005__x0000_츀ɮ_x0000__x0000__x0000_"/>
      <sheetName val="[입찰안.xls][입찰안.xls][입찰안.xls]_359"/>
      <sheetName val="[입찰안.xls][입찰안.xls][입찰안.xls]_358"/>
      <sheetName val="[입찰안.xls][입찰안.xls][입찰안.xls]_344"/>
      <sheetName val="[입찰안.xls][입찰안.xls][입찰안.xls]_343"/>
      <sheetName val="[입찰안.xls][입찰안.xls][입찰안.xls]_349"/>
      <sheetName val="[입찰안.xls][입찰안.xls][입찰안.xls]_345"/>
      <sheetName val="[입찰안.xls][입찰안.xls][입찰안.xls]_346"/>
      <sheetName val="[입찰안.xls][입찰안.xls][입찰안.xls]_347"/>
      <sheetName val="[입찰안.xls][입찰안.xls][입찰안.xls]_348"/>
      <sheetName val="[입찰안.xls][입찰안.xls][입찰안.xls]_354"/>
      <sheetName val="[입찰안.xls][입찰안.xls][입찰안.xls]_355"/>
      <sheetName val="[입찰안.xls][입찰안.xls][입찰안.xls]_351"/>
      <sheetName val="[입찰안.xls][입찰안.xls][입찰안.xls]_350"/>
      <sheetName val="[입찰안.xls][입찰안.xls][입찰안.xls]_352"/>
      <sheetName val="[입찰안.xls][입찰안.xls][입찰안.xls]_353"/>
      <sheetName val="[입찰안.xls][입찰안.xls][입찰안.xls]_356"/>
      <sheetName val="[입찰안.xls][입찰안.xls][입찰안.xls]_385"/>
      <sheetName val="[입찰안.xls][입찰안.xls][입찰안.xls]_360"/>
      <sheetName val="[입찰안.xls][입찰안.xls][입찰안.xls]_386"/>
      <sheetName val="[입찰안.xls][입찰안.xls][입찰안.xls]_372"/>
      <sheetName val="[입찰안.xls][입찰안.xls][입찰안.xls]_371"/>
      <sheetName val="[입찰안.xls][입찰안.xls][입찰안.xls]_370"/>
      <sheetName val="[입찰안.xls][입찰안.xls][입찰안.xls]_369"/>
      <sheetName val="[입찰안.xls][입찰안.xls][입찰안.xls]_363"/>
      <sheetName val="[입찰안.xls][입찰안.xls][입찰안.xls]_362"/>
      <sheetName val="[입찰안.xls][입찰안.xls][입찰안.xls]_364"/>
      <sheetName val="[입찰안.xls][입찰안.xls][입찰안.xls]_361"/>
      <sheetName val="[입찰안.xls][입찰안.xls][입찰안.xls]_365"/>
      <sheetName val="[입찰안.xls][입찰안.xls][입찰안.xls]_366"/>
      <sheetName val="[입찰안.xls][입찰안.xls][입찰안.xls]_368"/>
      <sheetName val="[입찰안.xls][입찰안.xls][입찰안.xls]_367"/>
      <sheetName val="[입찰안.xls][입찰안.xls][입찰안.xls]_373"/>
      <sheetName val="[입찰안.xls][입찰안.xls][입찰안.xls]_381"/>
      <sheetName val="[입찰안.xls][입찰안.xls][입찰안.xls]_383"/>
      <sheetName val="[입찰안.xls][입찰안.xls][입찰안.xls]_374"/>
      <sheetName val="[입찰안.xls][입찰안.xls][입찰안.xls]_375"/>
      <sheetName val="[입찰안.xls][입찰안.xls][입찰안.xls]_376"/>
      <sheetName val="[입찰안.xls][입찰안.xls][입찰안.xls]_377"/>
      <sheetName val="[입찰안.xls][입찰안.xls][입찰안.xls]_378"/>
      <sheetName val="[입찰안.xls][입찰안.xls][입찰안.xls]_379"/>
      <sheetName val="[입찰안.xls][입찰안.xls][입찰안.xls]_380"/>
      <sheetName val="[입찰안.xls][입찰안.xls][입찰안.xls]_382"/>
      <sheetName val="[입찰안.xls][입찰안.xls][입찰안.xls]_384"/>
      <sheetName val="[입찰안.xls][입찰안.xls][입찰안.xls]_387"/>
      <sheetName val="[입찰안.xls][입찰안.xls][입찰안.xls]_396"/>
      <sheetName val="[입찰안.xls][입찰안.xls][입찰안.xls]_394"/>
      <sheetName val="[입찰안.xls][입찰안.xls][입찰안.xls]_398"/>
      <sheetName val="[입찰안.xls][입찰안.xls][입찰안.xls]_388"/>
      <sheetName val="[입찰안.xls][입찰안.xls][입찰안.xls]_390"/>
      <sheetName val="[입찰안.xls][입찰안.xls][입찰안.xls]_389"/>
      <sheetName val="[입찰안.xls][입찰안.xls][입찰안.xls]_391"/>
      <sheetName val="[입찰안.xls][입찰안.xls][입찰안.xls]_392"/>
      <sheetName val="[입찰안.xls][입찰안.xls][입찰안.xls]_393"/>
      <sheetName val="[입찰안.xls][입찰안.xls][입찰안.xls]_395"/>
      <sheetName val="[입찰안.xls][입찰안.xls][입찰안.xls]_397"/>
      <sheetName val="[입찰안.xls][입찰안.xls][입찰안.xls]_399"/>
      <sheetName val="[입찰안.xls][입찰안.xls][입찰안.xls]_402"/>
      <sheetName val="[입찰안.xls][입찰안.xls][입찰안.xls]_401"/>
      <sheetName val="[입찰안.xls][입찰안.xls][입찰안.xls]_400"/>
      <sheetName val="[입찰안.xls][입찰안.xls][입찰안.xls]_404"/>
      <sheetName val="[입찰안.xls][입찰안.xls][입찰안.xls]_406"/>
      <sheetName val="[입찰안.xls][입찰안.xls][입찰안.xls]_405"/>
      <sheetName val="[입찰안.xls][입찰안.xls][입찰안.xls]_407"/>
      <sheetName val="[입찰안.xls][입찰안.xls][입찰안.xls]_409"/>
      <sheetName val="[입찰안.xls][입찰안.xls][입찰안.xls]_411"/>
      <sheetName val="[입찰안.xls][입찰안.xls][입찰안.xls]_410"/>
      <sheetName val="[입찰안.xls][입찰안.xls][입찰안.xls]_408"/>
      <sheetName val="[입찰안.xls][입찰안.xls][입찰안.xls]_414"/>
      <sheetName val="[입찰안.xls][입찰안.xls][입찰안.xls]_413"/>
      <sheetName val="[입찰안.xls][입찰안.xls][입찰안.xls]_412"/>
      <sheetName val="[입찰안.xls][입찰안.xls][입찰안.xls]_415"/>
      <sheetName val="[입찰안.xls][입찰안.xls][입찰안.xls]_416"/>
      <sheetName val="[입찰안.xls][입찰안.xls][입찰안.xls]_417"/>
      <sheetName val="[입찰안.xls][입찰안.xls][입찰안.xls]_419"/>
      <sheetName val="[입찰안.xls][입찰안.xls][입찰안.xls]_418"/>
      <sheetName val="[입찰안.xls][입찰안.xls][입찰안.xls]_421"/>
      <sheetName val="[입찰안.xls][입찰안.xls][입찰안.xls]_420"/>
      <sheetName val="[입찰안.xls][입찰안.xls][입찰안.xls]_422"/>
      <sheetName val="[입찰안.xls][입찰안.xls][입찰안.xls]_423"/>
      <sheetName val="[입찰안.xls][입찰안.xls][입찰안.xls]_424"/>
      <sheetName val="[입찰안.xls][입찰안.xls][입찰안.xls]_426"/>
      <sheetName val="[입찰안.xls][입찰안.xls][입찰안.xls]_425"/>
      <sheetName val="소화"/>
      <sheetName val="RD제품개발투자비(매가)"/>
      <sheetName val="집계장(Â_x0000_Ԁ_x0000_怀㲨"/>
      <sheetName val="배수개거재"/>
      <sheetName val="C_DATA"/>
      <sheetName val="#2 노임단가"/>
      <sheetName val="08하"/>
      <sheetName val="Macro(전_x0005__x0003_"/>
      <sheetName val="Ԁ̀Ā܀਀Ѐ̀̀ЀЀ"/>
      <sheetName val="5호광장_(만점)8"/>
      <sheetName val="인천국제_(만점)_(2)8"/>
      <sheetName val="Total_단위경유량집계8"/>
      <sheetName val="BH-1_(2)8"/>
      <sheetName val="표__지8"/>
      <sheetName val="준검_내역서8"/>
      <sheetName val="토공유동표(전체_당초)8"/>
      <sheetName val="1_수인터널8"/>
      <sheetName val="앉음벽_(2)8"/>
      <sheetName val="_HIT__HMC_견적_3900_8"/>
      <sheetName val="I_설계조건8"/>
      <sheetName val="4_전기8"/>
      <sheetName val="1_설계조건8"/>
      <sheetName val="소포내역_(2)8"/>
      <sheetName val="7__현장관리비_8"/>
      <sheetName val="6__안전관리비8"/>
      <sheetName val="노원열병합__건축공사기성내역서8"/>
      <sheetName val="조도계산서_(도서)8"/>
      <sheetName val="3련_BOX8"/>
      <sheetName val="11_산출(전열)8"/>
      <sheetName val="6_산출(동력)8"/>
      <sheetName val="7_산출(TRAY)8"/>
      <sheetName val="5_산출(전력)7"/>
      <sheetName val="수량산출서(전력간선_지하D_C)7"/>
      <sheetName val="MSS_28"/>
      <sheetName val="우수관매설및_우수받이8"/>
      <sheetName val="11_우각부_보강8"/>
      <sheetName val="제출내역_(2)8"/>
      <sheetName val="플랜트_설치7"/>
      <sheetName val="보고서_기기리스트7"/>
      <sheetName val="2_1__노무비_평균단가산출7"/>
      <sheetName val="내역_ver1_08"/>
      <sheetName val="내___역7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배수내역_(2)7"/>
      <sheetName val="배수공_시멘트_및_골재량_산출7"/>
      <sheetName val="A_견적7"/>
      <sheetName val="BH_1__2_7"/>
      <sheetName val="8_현장관리비7"/>
      <sheetName val="7_안전관리비7"/>
      <sheetName val="SHEET_PILE단가7"/>
      <sheetName val="_HIT-&gt;HMC_견적(3900)7"/>
      <sheetName val="6PILE__(돌출)7"/>
      <sheetName val="세골재__T2_변경_현황7"/>
      <sheetName val="전_기7"/>
      <sheetName val="spc_배관견적7"/>
      <sheetName val="목차_7"/>
      <sheetName val="화재_탐지_설비7"/>
      <sheetName val="1_설계기준7"/>
      <sheetName val="귀래_설계_공내역서7"/>
      <sheetName val="unit_47"/>
      <sheetName val="Customer_Databas7"/>
      <sheetName val="1_취수장7"/>
      <sheetName val="2차전체변경예정_(2)7"/>
      <sheetName val="개인별_순위표7"/>
      <sheetName val="도담구내_개소별_명세7"/>
      <sheetName val="설_계7"/>
      <sheetName val="Cash_Flow-17"/>
      <sheetName val="3_1공사현황_공정표7"/>
      <sheetName val="노임_단가7"/>
      <sheetName val="投标材料清单_7"/>
      <sheetName val="내역서_7"/>
      <sheetName val="집_계_표7"/>
      <sheetName val="별표_7"/>
      <sheetName val="3_공통공사대비7"/>
      <sheetName val="6__수량산출서6"/>
      <sheetName val="노임단가_(2)7"/>
      <sheetName val="단___산6"/>
      <sheetName val="실____단6"/>
      <sheetName val="단가_및_재료비7"/>
      <sheetName val="7_공정표7"/>
      <sheetName val="단면_(2)7"/>
      <sheetName val="장비비_명세서17"/>
      <sheetName val="노무비_근거6"/>
      <sheetName val="RETAIL_(ABOVE)7"/>
      <sheetName val="5__현장관리비(new)_7"/>
      <sheetName val="제수변_수량집계표(보통)6"/>
      <sheetName val="2_대외공문7"/>
      <sheetName val="_갑지6"/>
      <sheetName val="5_동별횡주관경6"/>
      <sheetName val="장비_(2)6"/>
      <sheetName val="전선_및_전선관6"/>
      <sheetName val="3BL공동구_수량6"/>
      <sheetName val="기성(1차)_5"/>
      <sheetName val="Eq__Mobilization7"/>
      <sheetName val="Sheet1_(2)6"/>
      <sheetName val="습식및_셀프레벨링6"/>
      <sheetName val="1차_내역서6"/>
      <sheetName val="BSD_(2)5"/>
      <sheetName val="바_한일양산5"/>
      <sheetName val="Project_Brief5"/>
      <sheetName val="영업_일15"/>
      <sheetName val="기기_내역서5"/>
      <sheetName val="CM_16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내역서1999_8최종6"/>
      <sheetName val="전사_(2)5"/>
      <sheetName val="BA_(2)5"/>
      <sheetName val="CP_(2)5"/>
      <sheetName val="암거_제원표6"/>
      <sheetName val="수량산출서_(2)5"/>
      <sheetName val="토공_total5"/>
      <sheetName val="참조_(2)6"/>
      <sheetName val="일위대가_6"/>
      <sheetName val="4_LINE6"/>
      <sheetName val="7_th6"/>
      <sheetName val="1_CB5"/>
      <sheetName val="변경명신물량_(2)5"/>
      <sheetName val="기존단가_(2)5"/>
      <sheetName val="토공_토적표5"/>
      <sheetName val="아파트_4"/>
      <sheetName val="갑지_을지4"/>
      <sheetName val="유효폭의_계산4"/>
      <sheetName val="도담구내_개소별_명柖6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Cost_bd-&quot;A&quot;6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4__VOs_summary5"/>
      <sheetName val="Chiet_tinh_dz355"/>
      <sheetName val="자재기성_신청서_xlsx3"/>
      <sheetName val="내역(인테리어_실내)(도급)3"/>
      <sheetName val="내역(인테리어_실외)(도급)3"/>
      <sheetName val="2000_053"/>
      <sheetName val="장비코드표_0506013"/>
      <sheetName val="2007년_생산1부장비3"/>
      <sheetName val="2008년_생산부전장비코드3"/>
      <sheetName val="DDB부_장비_관리현황3"/>
      <sheetName val="Xunit_(단위환산)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DATA_LISTS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Bảng_mã_VT5"/>
      <sheetName val="중기조종사_단위단가3"/>
      <sheetName val="Elec_LG3"/>
      <sheetName val="ESTI_3"/>
      <sheetName val="D_&amp;_W_sizes3"/>
      <sheetName val="Gia_vat_tu3"/>
      <sheetName val="dtct_cong3"/>
      <sheetName val="DGCT_(01)2"/>
      <sheetName val="SCOPE_OF_WORK2"/>
      <sheetName val="Chi_tiet2"/>
      <sheetName val="nhôm_1,2mm2"/>
      <sheetName val="nhôm_1,4mm2"/>
      <sheetName val="01__DATA2"/>
      <sheetName val="So_sanh2"/>
      <sheetName val="[입찰안_xls][입찰안_xls][입찰안_xls]B_17"/>
      <sheetName val="[입찰안_xls][입찰안_xls][입찰안_xls]B__5"/>
      <sheetName val="[입찰안_xls][입찰안_xls][입찰안_xls]B__6"/>
      <sheetName val="[입찰안_xls][입찰안_xls][입찰안_xls]B__7"/>
      <sheetName val="[입찰안_xls][입찰안_xls][입찰안_xls]B__8"/>
      <sheetName val="[입찰안_xls][입찰안_xls][입찰안_xls]B__9"/>
      <sheetName val="[입찰안_xls][입찰안_xls][입찰안_xls]B_10"/>
      <sheetName val="[입찰안_xls][입찰안_xls][입찰안_xls]B_23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4"/>
      <sheetName val="[입찰안_xls][입찰안_xls][입찰안_xls]B_25"/>
      <sheetName val="[입찰안_xls][입찰안_xls][입찰안_xls]B_26"/>
      <sheetName val="[입찰안_xls][입찰안_xls][입찰안_xls]B_27"/>
      <sheetName val="[입찰안_xls][입찰안_xls][입찰안_xls]B_28"/>
      <sheetName val="[입찰안_xls][입찰안_xls][입찰안_xls]B_29"/>
      <sheetName val="[입찰안_xls][입찰안_xls][입찰안_xls]B_30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Sàn_T11"/>
      <sheetName val="Lỗ_thông_gió1"/>
      <sheetName val="Sàn_tầng_01_(_old_)1"/>
      <sheetName val="Chiet_tinh_don_gia_CM1"/>
      <sheetName val="EE_(3)1"/>
      <sheetName val="Measure_13061"/>
      <sheetName val="RAB_AR&amp;STR"/>
      <sheetName val="Isolasi_Luar_Dalam"/>
      <sheetName val="Isolasi_Luar"/>
      <sheetName val="Div26_-_Elect"/>
      <sheetName val="U_P_Breakdown"/>
      <sheetName val="장悱"/>
      <sheetName val="PROJ__DATA2"/>
      <sheetName val="_Beams_Sched_2"/>
      <sheetName val="[입찰안_xls][입찰안_xls][입찰안_xls]___4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할증_"/>
      <sheetName val="간접비_총괄표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plan&amp;section_of勉_x0010_"/>
      <sheetName val="공사직종별노임"/>
      <sheetName val="조경수_x0000_"/>
      <sheetName val="F_D SEC. PROP"/>
      <sheetName val="유림콘도"/>
      <sheetName val="배명(단가)"/>
      <sheetName val="수문일위1"/>
      <sheetName val="___1"/>
      <sheetName val="B__1"/>
      <sheetName val="B_67"/>
      <sheetName val="B_68"/>
      <sheetName val="DTICH (Full)"/>
      <sheetName val="DGG"/>
      <sheetName val="DTICH(FDC)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Data_Store"/>
      <sheetName val="Master"/>
      <sheetName val="Girder"/>
      <sheetName val="ctTBA"/>
      <sheetName val="escon"/>
      <sheetName val="TinhGiaNC"/>
      <sheetName val="TSO_CHUNG"/>
      <sheetName val="COST SUMMARY"/>
      <sheetName val="기본데이터"/>
      <sheetName val="실적관리"/>
      <sheetName val="서울대규장각(가시설흙막이)"/>
      <sheetName val="(1)2002년 매출목표 산출"/>
      <sheetName val="preface"/>
      <sheetName val="전신환매도율"/>
      <sheetName val="공량산출근거서"/>
      <sheetName val="원가계산서(변경)"/>
      <sheetName val="[입찰안.xls][입찰안.xls][입찰안.xls]_600"/>
      <sheetName val="[입찰안.xls][입찰안.xls][입찰안.xls]_599"/>
      <sheetName val="침하계"/>
      <sheetName val="DFA"/>
      <sheetName val="[입찰안_xls]직접뀀鞖/1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bang_TH"/>
      <sheetName val="Xunit_(단위환산)4"/>
      <sheetName val="장비코드표_0506014"/>
      <sheetName val="2007년_생산1부장비4"/>
      <sheetName val="2008년_생산부전장비코드4"/>
      <sheetName val="DDB부_장비_관리현황4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총원가계산서(요율)"/>
      <sheetName val="VIN_Index"/>
      <sheetName val="Thuc thanh"/>
      <sheetName val="Cost factor"/>
      <sheetName val="Info"/>
      <sheetName val="Item list"/>
      <sheetName val="Sheet Template Empty"/>
      <sheetName val="[입찰안.xls][입찰안.xls][입찰안.xls]_588"/>
      <sheetName val="3련_B裉ۿ"/>
      <sheetName val="[입찰안.xls][입찰안.xls][입찰안.xls]_463"/>
      <sheetName val="[입찰안.xls][입찰안.xls][입찰안.xls]_464"/>
      <sheetName val="[입찰안.xls][입찰안.xls][입찰안.xls]_433"/>
      <sheetName val="[입찰안.xls][입찰안.xls][입찰안.xls]_431"/>
      <sheetName val="[입찰안.xls][입찰안.xls][입찰안.xls]_428"/>
      <sheetName val="[입찰안.xls][입찰안.xls][입찰안.xls]_427"/>
      <sheetName val="[입찰안.xls][입찰안.xls][입찰안.xls]_429"/>
      <sheetName val="[입찰안.xls][입찰안.xls][입찰안.xls]_430"/>
      <sheetName val="[입찰안.xls][입찰안.xls][입찰안.xls]_432"/>
      <sheetName val="[입찰안.xls][입찰안.xls][입찰안.xls]_441"/>
      <sheetName val="[입찰안.xls][입찰안.xls][입찰안.xls]_434"/>
      <sheetName val="[입찰안.xls][입찰안.xls][입찰안.xls]_437"/>
      <sheetName val="[입찰안.xls][입찰안.xls][입찰안.xls]_439"/>
      <sheetName val="[입찰안.xls][입찰안.xls][입찰안.xls]_435"/>
      <sheetName val="[입찰안.xls][입찰안.xls][입찰안.xls]_436"/>
      <sheetName val="[입찰안.xls][입찰안.xls][입찰안.xls]_442"/>
      <sheetName val="[입찰안.xls][입찰안.xls][입찰안.xls]_438"/>
      <sheetName val="[입찰안.xls][입찰안.xls][입찰안.xls]_445"/>
      <sheetName val="[입찰안.xls][입찰안.xls][입찰안.xls]_440"/>
      <sheetName val="[입찰안.xls][입찰안.xls][입찰안.xls]_444"/>
      <sheetName val="[입찰안.xls][입찰안.xls][입찰안.xls]_443"/>
      <sheetName val="[입찰안.xls][입찰안.xls][입찰안.xls]_447"/>
      <sheetName val="[입찰안.xls][입찰안.xls][입찰안.xls]_448"/>
      <sheetName val="[입찰안.xls][입찰안.xls][입찰안.xls]_451"/>
      <sheetName val="[입찰안.xls][입찰안.xls][입찰안.xls]_446"/>
      <sheetName val="[입찰안.xls][입찰안.xls][입찰안.xls]_449"/>
      <sheetName val="[입찰안.xls][입찰안.xls][입찰안.xls]_450"/>
      <sheetName val="[입찰안.xls][입찰안.xls][입찰안.xls]_452"/>
      <sheetName val="[입찰안.xls][입찰안.xls][입찰안.xls]_458"/>
      <sheetName val="[입찰안.xls][입찰안.xls][입찰안.xls]_459"/>
      <sheetName val="[입찰안.xls][입찰안.xls][입찰안.xls]_456"/>
      <sheetName val="[입찰안.xls][입찰안.xls][입찰안.xls]_455"/>
      <sheetName val="[입찰안.xls][입찰안.xls][입찰안.xls]_454"/>
      <sheetName val="[입찰안.xls][입찰안.xls][입찰안.xls]_453"/>
      <sheetName val="[입찰안.xls][입찰안.xls][입찰안.xls]_457"/>
      <sheetName val="[입찰안.xls][입찰안.xls][입찰안.xls]_460"/>
      <sheetName val="[입찰안.xls][입찰안.xls][입찰안.xls]_461"/>
      <sheetName val="[입찰안.xls][입찰안.xls][입찰안.xls]_462"/>
      <sheetName val="[입찰안.xls][입찰안.xls][입찰안.xls]_489"/>
      <sheetName val="[입찰안.xls][입찰안.xls][입찰안.xls]_490"/>
      <sheetName val="[입찰안.xls][입찰안.xls][입찰안.xls]_491"/>
      <sheetName val="[입찰안.xls][입찰안.xls][입찰안.xls]_486"/>
      <sheetName val="[입찰안.xls][입찰안.xls][입찰안.xls]_487"/>
      <sheetName val="[입찰안.xls][입찰안.xls][입찰안.xls]_466"/>
      <sheetName val="[입찰안.xls][입찰안.xls][입찰안.xls]_469"/>
      <sheetName val="[입찰안.xls][입찰안.xls][입찰안.xls]_465"/>
      <sheetName val="[입찰안.xls][입찰안.xls][입찰안.xls]_468"/>
      <sheetName val="[입찰안.xls][입찰안.xls][입찰안.xls]_474"/>
      <sheetName val="[입찰안.xls][입찰안.xls][입찰안.xls]_467"/>
      <sheetName val="[입찰안.xls][입찰안.xls][입찰안.xls]_473"/>
      <sheetName val="[입찰안.xls][입찰안.xls][입찰안.xls]_472"/>
      <sheetName val="[입찰안.xls][입찰안.xls][입찰안.xls]_471"/>
      <sheetName val="[입찰안.xls][입찰안.xls][입찰안.xls]_470"/>
      <sheetName val="[입찰안.xls][입찰안.xls][입찰안.xls]_478"/>
      <sheetName val="[입찰안.xls][입찰안.xls][입찰안.xls]_475"/>
      <sheetName val="[입찰안.xls][입찰안.xls][입찰안.xls]_476"/>
      <sheetName val="[입찰안.xls][입찰안.xls][입찰안.xls]_477"/>
      <sheetName val="[입찰안.xls][입찰안.xls][입찰안.xls]_482"/>
      <sheetName val="Dayworks"/>
      <sheetName val="500(1)g"/>
      <sheetName val="GRAND SUM"/>
      <sheetName val="4_전_x0000_"/>
      <sheetName val="4_전ᄐ"/>
      <sheetName val="TH-Dien"/>
      <sheetName val="TTTram"/>
      <sheetName val="Names"/>
      <sheetName val="ND"/>
      <sheetName val="Xuly Data"/>
      <sheetName val="TL rieng"/>
      <sheetName val="THVT"/>
      <sheetName val="Sum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자바라1"/>
      <sheetName val="[입찰안.xls][입찰안.xls][입찰안.xls]___7"/>
      <sheetName val="[입찰안.xls][입찰안_xls][입찰안_xls]___3"/>
      <sheetName val="[입찰안.xls][입찰안.xls][입찰안_xls]___2"/>
      <sheetName val="공기압郀傲2"/>
      <sheetName val="외주정비"/>
      <sheetName val="[입찰안.xls][입찰안.xls][입찰안.xls]_481"/>
      <sheetName val="[입찰안.xls][입찰안.xls][입찰안.xls]_480"/>
      <sheetName val="이름표"/>
      <sheetName val="물건조서"/>
      <sheetName val="콤보박스와 리스트박스의 연결"/>
      <sheetName val="[입찰안.xls][입찰안.xls][입찰안.xls]_479"/>
      <sheetName val="[입찰안.xls][입찰안.xls][입찰안.xls]_484"/>
      <sheetName val="[입찰안.xls][입찰안.xls][입찰안.xls]_485"/>
      <sheetName val="[입찰안.xls][입찰안.xls][입찰안.xls]_483"/>
      <sheetName val="[입찰안.xls][입찰안.xls][입찰안.xls]_488"/>
      <sheetName val="[입찰안.xls][입찰안.xls][입찰안.xls]_500"/>
      <sheetName val="[입찰안.xls][입찰안.xls][입찰안.xls]_506"/>
      <sheetName val="[입찰안.xls][입찰안.xls][입찰안.xls]_507"/>
      <sheetName val="[입찰안.xls][입찰안.xls][입찰안.xls]_494"/>
      <sheetName val="[입찰안.xls][입찰안.xls][입찰안.xls]_492"/>
      <sheetName val="[입찰안.xls][입찰안.xls][입찰안.xls]_493"/>
      <sheetName val="[입찰안.xls][입찰안.xls][입찰안.xls]_495"/>
      <sheetName val="[입찰안.xls][입찰안.xls][입찰안.xls]_496"/>
      <sheetName val="[입찰안.xls][입찰안.xls][입찰안.xls]_497"/>
      <sheetName val="[입찰안.xls][입찰안.xls][입찰안.xls]_498"/>
      <sheetName val="[입찰안.xls][입찰안.xls][입찰안.xls]_499"/>
      <sheetName val="[입찰안.xls][입찰안.xls][입찰안.xls]_501"/>
      <sheetName val="[입찰안.xls][입찰안.xls][입찰안.xls]_502"/>
      <sheetName val="[입찰안.xls][입찰안.xls][입찰안.xls]_503"/>
      <sheetName val="[입찰안.xls][입찰안.xls][입찰안.xls]_504"/>
      <sheetName val="[입찰안.xls][입찰안.xls][입찰안.xls]_505"/>
      <sheetName val="[입찰안.xls][입찰안.xls][입찰안.xls]_517"/>
      <sheetName val="[입찰안.xls][입찰안.xls][입찰안.xls]_542"/>
      <sheetName val="[입찰안.xls][입찰안.xls][입찰안.xls]_512"/>
      <sheetName val="[입찰안.xls][입찰안.xls][입찰안.xls]_510"/>
      <sheetName val="[입찰안.xls][입찰안.xls][입찰안.xls]_508"/>
      <sheetName val="[입찰안.xls][입찰안.xls][입찰안.xls]_509"/>
      <sheetName val="[입찰안.xls][입찰안.xls][입찰안.xls]_511"/>
      <sheetName val="[입찰안.xls][입찰안.xls][입찰안.xls]_513"/>
      <sheetName val="[입찰안.xls][입찰안.xls][입찰안.xls]_514"/>
      <sheetName val="[입찰안.xls][입찰안.xls][입찰안.xls]_515"/>
      <sheetName val="[입찰안.xls][입찰안.xls][입찰안.xls]_516"/>
      <sheetName val="[입찰안.xls][입찰안.xls][입찰안.xls]_569"/>
      <sheetName val="[입찰안.xls][입찰안.xls][입찰안.xls]_523"/>
      <sheetName val="[입찰안.xls][입찰안.xls][입찰안.xls]_524"/>
      <sheetName val="[입찰안.xls][입찰안.xls][입찰안.xls]_518"/>
      <sheetName val="[입찰안.xls][입찰안.xls][입찰안.xls]_520"/>
      <sheetName val="[입찰안.xls][입찰안.xls][입찰안.xls]_519"/>
      <sheetName val="[입찰안.xls][입찰안.xls][입찰안.xls]_521"/>
      <sheetName val="[입찰안.xls][입찰안.xls][입찰안.xls]_522"/>
      <sheetName val="[입찰안.xls][입찰안.xls][입찰안.xls]_525"/>
      <sheetName val="[입찰안.xls][입찰안.xls][입찰안.xls]_527"/>
      <sheetName val="[입찰안.xls][입찰안.xls][입찰안.xls]_526"/>
      <sheetName val="[입찰안.xls][입찰안.xls][입찰안.xls]_528"/>
      <sheetName val="[입찰안.xls][입찰안.xls][입찰안.xls]_529"/>
      <sheetName val="[입찰안.xls][입찰안.xls][입찰안.xls]_530"/>
      <sheetName val="[입찰안.xls][입찰안.xls][입찰안.xls]_537"/>
      <sheetName val="공비대비"/>
      <sheetName val="PA_xdbe6_"/>
      <sheetName val="[입찰안.xls][입찰안.xls][입찰안.xls]_532"/>
      <sheetName val="[입찰안.xls][입찰안.xls][입찰안.xls]_533"/>
      <sheetName val="[입찰안.xls][입찰안.xls][입찰안.xls]_531"/>
      <sheetName val="[입찰안.xls][입찰안.xls][입찰안.xls]_534"/>
      <sheetName val="기초데이타"/>
      <sheetName val="[입찰안.xls][입찰안.xls][입찰안.xls]_538"/>
      <sheetName val="[입찰안.xls][입찰안.xls][입찰안.xls]_535"/>
      <sheetName val="[입찰안.xls][입찰안.xls][입찰안.xls]_536"/>
      <sheetName val="[입찰안.xls][입찰안.xls][입찰안.xls]_539"/>
      <sheetName val="[입찰안.xls][입찰안.xls][입찰안.xls]_540"/>
      <sheetName val="[입찰안.xls][입찰안.xls][입찰안.xls]_541"/>
      <sheetName val="[입찰안.xls][입찰안.xls][입찰안.xls]_548"/>
      <sheetName val="[입찰안.xls][입찰안.xls][입찰안.xls]_549"/>
      <sheetName val="[입찰안.xls][입찰안.xls][입찰안.xls]_543"/>
      <sheetName val="[입찰안.xls][입찰안.xls][입찰안.xls]_544"/>
      <sheetName val="[입찰안.xls][입찰안.xls][입찰안.xls]_545"/>
      <sheetName val="[입찰안.xls][입찰안.xls][입찰안.xls]_546"/>
      <sheetName val="[입찰안.xls][입찰안.xls][입찰안.xls]_547"/>
      <sheetName val="[입찰안.xls][입찰안.xls][입찰안.xls]_573"/>
      <sheetName val="[입찰안.xls][입찰안.xls][입찰안.xls]_554"/>
      <sheetName val="[입찰안.xls][입찰안.xls][입찰안.xls]_553"/>
      <sheetName val="[입찰안.xls][입찰안.xls][입찰안.xls]_552"/>
      <sheetName val="[입찰안.xls][입찰안.xls][입찰안.xls]_551"/>
      <sheetName val="[입찰안.xls][입찰안.xls][입찰안.xls]_550"/>
      <sheetName val="[입찰안.xls][입찰안.xls][입찰안.xls]_557"/>
      <sheetName val="[입찰안.xls][입찰안.xls][입찰안.xls]_561"/>
      <sheetName val="[입찰안.xls][입찰안.xls][입찰안.xls]_555"/>
      <sheetName val="[입찰안.xls][입찰안.xls][입찰안.xls]_556"/>
      <sheetName val="[입찰안.xls][입찰안.xls][입찰안.xls]_558"/>
      <sheetName val="[입찰안.xls][입찰안.xls][입찰안.xls]_560"/>
      <sheetName val="[입찰안.xls][입찰안.xls][입찰안.xls]_559"/>
      <sheetName val="[입찰안.xls][입찰안.xls][입찰안.xls]_587"/>
      <sheetName val="[입찰안.xls][입찰안.xls][입찰안.xls]_562"/>
      <sheetName val="[입찰안.xls][입찰안.xls][입찰안.xls]_563"/>
      <sheetName val="[입찰안.xls][입찰안.xls][입찰안.xls]_564"/>
      <sheetName val="[입찰안.xls][입찰안.xls][입찰안.xls]_565"/>
      <sheetName val="[입찰안.xls][입찰안.xls][입찰안.xls]_566"/>
      <sheetName val="[입찰안.xls][입찰안.xls][입찰안.xls]_567"/>
      <sheetName val="[입찰안.xls][입찰안.xls][입찰안.xls]_568"/>
      <sheetName val="[입찰안.xls][입찰안.xls][입찰안.xls]_570"/>
      <sheetName val="[입찰안.xls][입찰안.xls][입찰안.xls]_571"/>
      <sheetName val="[입찰안.xls][입찰안.xls][입찰안.xls]_572"/>
      <sheetName val="[입찰안.xls][입찰안.xls][입찰안.xls]_582"/>
      <sheetName val="[입찰안.xls][입찰안.xls][입찰안.xls]_574"/>
      <sheetName val="[입찰안.xls][입찰안.xls][입찰안.xls]_575"/>
      <sheetName val="[입찰안.xls][입찰안.xls][입찰안.xls]_576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3"/>
      <sheetName val="[입찰안.xls][입찰안.xls][입찰안.xls]_584"/>
      <sheetName val="[입찰안.xls][입찰안.xls][입찰안.xls]_585"/>
      <sheetName val="[입찰안.xls][입찰안.xls][입찰안.xls]_589"/>
      <sheetName val="[입찰안.xls][입찰안.xls][입찰안.xls]_586"/>
      <sheetName val="[입찰안.xls][입찰안.xls][입찰안.xls]_590"/>
      <sheetName val="[입찰안.xls][입찰안.xls][입찰안.xls]_591"/>
      <sheetName val="[입찰안.xls][입찰안.xls][입찰안.xls]_592"/>
      <sheetName val="[입찰안.xls][입찰안.xls][입찰안.xls]_593"/>
      <sheetName val="[입찰안.xls][입찰안.xls][입찰안.xls]_594"/>
      <sheetName val="[입찰안.xls][입찰안.xls][입찰안.xls]_595"/>
      <sheetName val="[입찰안.xls][입찰안.xls][입찰안.xls]_596"/>
      <sheetName val="[입찰안.xls][입찰안.xls][입찰안.xls]_597"/>
      <sheetName val="[입찰안.xls][입찰안.xls][입찰안.xls]_598"/>
      <sheetName val="[입찰안.xls][입찰안.xls][입찰안.xls]_820"/>
      <sheetName val="[입찰안.xls][입찰안.xls][입찰안.xls]_813"/>
      <sheetName val="[입찰안.xls][입찰안.xls][입찰안.xls]_807"/>
      <sheetName val="[입찰안.xls][입찰안.xls][입찰안.xls]_806"/>
      <sheetName val="[입찰안.xls][입찰안.xls][입찰안.xls]_805"/>
      <sheetName val="Code 02"/>
      <sheetName val="Code 03"/>
      <sheetName val="Code 04"/>
      <sheetName val="Code 05"/>
      <sheetName val="Code 06"/>
      <sheetName val="Code 07"/>
      <sheetName val="Code 09"/>
      <sheetName val="[입찰안.xls][입찰안.xls][입찰안.xls]_744"/>
      <sheetName val="[입찰안.xls][입찰안.xls][입찰안.xls]_614"/>
      <sheetName val="[입찰안.xls][입찰안.xls][입찰안.xls]_628"/>
      <sheetName val="[입찰안.xls][입찰안.xls][입찰안.xls]_601"/>
      <sheetName val="[입찰안.xls][입찰안.xls][입찰안.xls]_602"/>
      <sheetName val="[입찰안.xls][입찰안.xls][입찰안.xls]_606"/>
      <sheetName val="[입찰안.xls][입찰안.xls][입찰안.xls]_603"/>
      <sheetName val="[입찰안.xls][입찰안.xls][입찰안.xls]_604"/>
      <sheetName val="[입찰안.xls][입찰안.xls][입찰안.xls]_605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3"/>
      <sheetName val="[입찰안.xls][입찰안.xls][입찰안.xls]_611"/>
      <sheetName val="[입찰안.xls][입찰안.xls][입찰안.xls]_612"/>
      <sheetName val="[입찰안.xls][입찰안.xls][입찰안.xls]_615"/>
      <sheetName val="[입찰안.xls][입찰안.xls][입찰안.xls]_616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3"/>
      <sheetName val="[입찰안.xls][입찰안.xls][입찰안.xls]_624"/>
      <sheetName val="[입찰안.xls][입찰안.xls][입찰안.xls]_625"/>
      <sheetName val="[입찰안.xls][입찰안.xls][입찰안.xls]_626"/>
      <sheetName val="[입찰안.xls][입찰안.xls][입찰안.xls]_627"/>
      <sheetName val="[입찰안.xls][입찰안.xls][입찰안.xls]_635"/>
      <sheetName val="[입찰안.xls][입찰안.xls][입찰안.xls]_629"/>
      <sheetName val="[입찰안.xls][입찰안.xls][입찰안.xls]_630"/>
      <sheetName val="[입찰안.xls][입찰안.xls][입찰안.xls]_631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9"/>
      <sheetName val="[입찰안.xls][입찰안.xls][입찰안.xls]_636"/>
      <sheetName val="[입찰안.xls][입찰안.xls][입찰안.xls]_638"/>
      <sheetName val="[입찰안.xls][입찰안.xls][입찰안.xls]_637"/>
      <sheetName val="[입찰안.xls][입찰안.xls][입찰안.xls]_640"/>
      <sheetName val="[입찰안.xls][입찰안.xls][입찰안.xls]_641"/>
      <sheetName val="[입찰안.xls][입찰안.xls][입찰안.xls]_644"/>
      <sheetName val="[입찰안.xls][입찰안.xls][입찰안.xls]_642"/>
      <sheetName val="[입찰안.xls][입찰안.xls][입찰안.xls]_643"/>
      <sheetName val="[입찰안.xls][입찰안.xls][입찰안.xls]_647"/>
      <sheetName val="[입찰안.xls][입찰안.xls][입찰안.xls]_645"/>
      <sheetName val="[입찰안.xls][입찰안.xls][입찰안.xls]_646"/>
      <sheetName val="[입찰안.xls][입찰안.xls][입찰안.xls]_667"/>
      <sheetName val="[입찰안.xls][입찰안.xls][입찰안.xls]_651"/>
      <sheetName val="[입찰안.xls][입찰안.xls][입찰안.xls]_649"/>
      <sheetName val="[입찰안.xls][입찰안.xls][입찰안.xls]_648"/>
      <sheetName val="[입찰안.xls][입찰안.xls][입찰안.xls]_650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39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43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52"/>
      <sheetName val="[입찰안.xls][입찰안.xls][입찰안.xls]_749"/>
      <sheetName val="[입찰안.xls][입찰안.xls][입찰안.xls]_745"/>
      <sheetName val="[입찰안.xls][입찰안.xls][입찰안.xls]_746"/>
      <sheetName val="[입찰안.xls][입찰안.xls][입찰안.xls]_747"/>
      <sheetName val="P"/>
      <sheetName val="CPK"/>
      <sheetName val="매부"/>
      <sheetName val="1. Dashboard"/>
      <sheetName val="기본DATA"/>
      <sheetName val="[입찰안.xls][입찰안.xls][입찰안.xls]_748"/>
      <sheetName val="[입찰안.xls][입찰안.xls][입찰안.xls]_750"/>
      <sheetName val="[입찰안.xls][입찰안.xls][입찰안.xls]_751"/>
      <sheetName val="[입찰안.xls][입찰안.xls][입찰안.xls]_754"/>
      <sheetName val="[입찰안.xls][입찰안.xls][입찰안.xls]_753"/>
      <sheetName val="[입찰안.xls][입찰안.xls][입찰안.xls]_755"/>
      <sheetName val="[입찰안.xls][입찰안.xls][입찰안.xls]_759"/>
      <sheetName val="[입찰안.xls][입찰안.xls][입찰안.xls]_756"/>
      <sheetName val="[입찰안.xls][입찰안.xls][입찰안.xls]_762"/>
      <sheetName val="[입찰안.xls][입찰안.xls][입찰안.xls]_757"/>
      <sheetName val="[입찰안.xls][입찰안.xls][입찰안.xls]_758"/>
      <sheetName val="[입찰안.xls][입찰안.xls][입찰안.xls]_760"/>
      <sheetName val="[입찰안.xls][입찰안.xls][입찰안.xls]_761"/>
      <sheetName val="DU_LIEU"/>
      <sheetName val="負荷集計（断熱不燃）"/>
      <sheetName val="xe"/>
      <sheetName val="chiet tinh"/>
      <sheetName val="DMKH"/>
      <sheetName val="DmChitiet"/>
      <sheetName val="Nhatky"/>
      <sheetName val="명세"/>
      <sheetName val="Thoat nuoc"/>
      <sheetName val="BAG-2"/>
      <sheetName val="SAP"/>
      <sheetName val="PHU LUC 01"/>
      <sheetName val="Đầu vào"/>
      <sheetName val="design_c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집계장(뀀ﰡ"/>
      <sheetName val="집계장(Â"/>
      <sheetName val="장"/>
      <sheetName val="7._x0000__x0000__x0000_"/>
      <sheetName val="사업소득자세수추계"/>
      <sheetName val="[입찰안.xls][입찰안.xls][입찰안.xls]___8"/>
      <sheetName val="[입찰안.xls][입찰안_xls][입찰안_xls]___4"/>
      <sheetName val="[입찰안.xls][입찰안.xls][입찰안_xls]___3"/>
      <sheetName val="내역서을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[입찰안.xls][입찰안.xls][입찰안.xls]_763"/>
      <sheetName val="[입찰안.xls][입찰안.xls][입찰안.xls]_778"/>
      <sheetName val="[입찰안.xls][입찰안.xls][입찰안.xls]_770"/>
      <sheetName val="[입찰안.xls][입찰안.xls][입찰안.xls]_773"/>
      <sheetName val="[입찰안.xls][입찰안.xls][입찰안.xls]_772"/>
      <sheetName val="[입찰안.xls][입찰안.xls][입찰안.xls]_764"/>
      <sheetName val="[입찰안.xls][입찰안.xls][입찰안.xls]_765"/>
      <sheetName val="[입찰안.xls][입찰안.xls][입찰안.xls]_766"/>
      <sheetName val="[입찰안.xls][입찰안.xls][입찰안.xls]_767"/>
      <sheetName val="[입찰안.xls][입찰안.xls][입찰안.xls]_768"/>
      <sheetName val="[입찰안.xls][입찰안.xls][입찰안.xls]_769"/>
      <sheetName val="[입찰안.xls][입찰안.xls][입찰안.xls]_771"/>
      <sheetName val="[입찰안.xls][입찰안.xls][입찰안.xls]_774"/>
      <sheetName val="[입찰안.xls][입찰안.xls][입찰안.xls]_777"/>
      <sheetName val="[입찰안.xls][입찰안.xls][입찰안.xls]_775"/>
      <sheetName val="[입찰안.xls][입찰안.xls][입찰안.xls]_776"/>
      <sheetName val="전기혼잡제경비(45_x0016_"/>
      <sheetName val="CF"/>
      <sheetName val="정리계槜〩"/>
      <sheetName val="정리계"/>
      <sheetName val="정리계槜〽"/>
      <sheetName val="신광초조도계선사업"/>
      <sheetName val="건濐"/>
      <sheetName val="[입찰안.xls][입찰안.xls][입찰안.xls]_779"/>
      <sheetName val="[입찰안.xls][입찰안.xls][입찰안.xls]_797"/>
      <sheetName val="[입찰안.xls][입찰안.xls][입찰안.xls]_781"/>
      <sheetName val="[입찰안.xls][입찰안.xls][입찰안.xls]_785"/>
      <sheetName val="[입찰안.xls][입찰안.xls][입찰안.xls]_784"/>
      <sheetName val="[입찰안.xls][입찰안.xls][입찰안.xls]_780"/>
      <sheetName val="[입찰안.xls][입찰안.xls][입찰안.xls]_783"/>
      <sheetName val="[입찰안.xls][입찰안.xls][입찰안.xls]_782"/>
      <sheetName val="[입찰안.xls][입찰안.xls][입찰안.xls]_790"/>
      <sheetName val="[입찰안.xls][입찰안.xls][입찰안.xls]_791"/>
      <sheetName val="[입찰안.xls][입찰안.xls][입찰안.xls]_787"/>
      <sheetName val="[입찰안.xls][입찰안.xls][입찰안.xls]_789"/>
      <sheetName val="[입찰안.xls][입찰안.xls][입찰안.xls]_786"/>
      <sheetName val="[입찰안.xls][입찰안.xls][입찰안.xls]_788"/>
      <sheetName val="[입찰안.xls][입찰안.xls][입찰안.xls]_793"/>
      <sheetName val="[입찰안.xls][입찰안.xls][입찰안.xls]_792"/>
      <sheetName val="[입찰안.xls][입찰안.xls][입찰안.xls]_794"/>
      <sheetName val="[입찰안.xls][입찰안.xls][입찰안.xls]_796"/>
      <sheetName val="[입찰안.xls][입찰안.xls][입찰안.xls]_795"/>
      <sheetName val="[입찰안.xls][입찰안.xls][입찰안.xls]_800"/>
      <sheetName val="[입찰안.xls][입찰안.xls][입찰안.xls]_799"/>
      <sheetName val="[입찰안.xls][입찰안.xls][입찰안.xls]_798"/>
      <sheetName val="[입찰안.xls][입찰안.xls][입찰안.xls]_801"/>
      <sheetName val="[입찰안.xls][입찰안.xls][입찰안.xls]_802"/>
      <sheetName val="[입찰안.xls][입찰안.xls][입찰안.xls]_803"/>
      <sheetName val="[입찰안.xls][입찰안.xls][입찰안.xls]_804"/>
      <sheetName val="[입찰안.xls][입찰안.xls][입찰안.xls]_809"/>
      <sheetName val="[입찰안.xls][입찰안.xls][입찰안.xls]_808"/>
      <sheetName val="[입찰안.xls][입찰안.xls][입찰안.xls]_810"/>
      <sheetName val="[입찰안.xls][입찰안.xls][입찰안.xls]_812"/>
      <sheetName val="[입찰안.xls][입찰안.xls][입찰안.xls]_811"/>
      <sheetName val="[입찰안.xls][입찰안.xls][입찰안.xls]_814"/>
      <sheetName val="[입찰안.xls][입찰안.xls][입찰안.xls]_819"/>
      <sheetName val="[입찰안.xls][입찰안.xls][입찰안.xls]_816"/>
      <sheetName val="[입찰안.xls][입찰안.xls][입찰안.xls]_815"/>
      <sheetName val="[입찰안.xls][입찰안.xls][입찰안.xls]_817"/>
      <sheetName val="[입찰안.xls][입찰안.xls][입찰안.xls]_818"/>
      <sheetName val="[입찰안.xls][입찰안.xls][입찰안.xls]_821"/>
      <sheetName val="[입찰안.xls][입찰안.xls][입찰안.xls]_822"/>
      <sheetName val="[입찰안.xls][입찰안.xls][입찰안.xls]_823"/>
      <sheetName val="1공구원가계산서"/>
      <sheetName val="[입찰안.xls][입찰안.xls][입찰안.xls]_833"/>
      <sheetName val="PSCbeam설계"/>
      <sheetName val="원료비2(2000.10-09)"/>
      <sheetName val="수익성분석2"/>
      <sheetName val="외화환산(2분기)"/>
      <sheetName val="X68"/>
      <sheetName val="미지급급여"/>
      <sheetName val="경영지표"/>
      <sheetName val="제품코드"/>
      <sheetName val="부문99-2"/>
      <sheetName val="정산표"/>
      <sheetName val="M-EQPT-Z"/>
      <sheetName val="중뀀"/>
      <sheetName val="3련_B£_x0000_"/>
      <sheetName val="덕_x0000_靰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3련_BÇ_x0000_"/>
      <sheetName val="[입찰안.xls][입찰안.xls][입찰안.xls]_825"/>
      <sheetName val="[입찰안.xls][입찰안.xls][입찰안.xls]_824"/>
      <sheetName val="[입찰안.xls][입찰안.xls][입찰안.xls]_826"/>
      <sheetName val="[입찰안.xls][입찰안.xls][입찰안.xls]_827"/>
      <sheetName val="[입찰안.xls][입찰안.xls][입찰안.xls]_830"/>
      <sheetName val="[입찰안.xls][입찰안.xls][입찰안.xls]_828"/>
      <sheetName val="[입찰안.xls][입찰안.xls][입찰안.xls]_829"/>
      <sheetName val="적용토목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40"/>
      <sheetName val="[입찰안.xls][입찰안.xls][입찰안.xls]_837"/>
      <sheetName val="[입찰안.xls][입찰안.xls][입찰안.xls]_838"/>
      <sheetName val="[입찰안.xls][입찰안.xls][입찰안.xls]_835"/>
      <sheetName val="[입찰안.xls][입찰안.xls][입찰안.xls]_836"/>
      <sheetName val="[입찰안.xls][입찰안.xls][입찰안.xls]_839"/>
      <sheetName val="[입찰안.xls][입찰안.xls][입찰안.xls]_842"/>
      <sheetName val="[입찰안.xls][입찰안.xls][입찰안.xls]_841"/>
      <sheetName val="[입찰안.xls][입찰안.xls][입찰안.xls]_843"/>
      <sheetName val="[입찰안.xls][입찰안.xls][입찰안.xls]_844"/>
      <sheetName val="Sens&amp;Anal"/>
      <sheetName val="조건표 (2)"/>
      <sheetName val="MAIN GATE HOUSE"/>
      <sheetName val="5F 계약단가"/>
      <sheetName val="코_x005f_x0000_"/>
      <sheetName val="7_산출(⠀榅弁䘿_x005f_x0000_"/>
      <sheetName val="10공-_x005f_x0000_Ԁ"/>
      <sheetName val="1,2,3,4_x005f_x0000__x005f_x0000_界Þ多⽬"/>
      <sheetName val="[입찰안.xls][입찰안.xls]_____xls_1262"/>
      <sheetName val="[입찰안.xls][입찰안.xls]_____xls_1263"/>
      <sheetName val="[입찰안.xls][입찰안.xls]_____xls_1264"/>
      <sheetName val="XXXXXX"/>
      <sheetName val="[입찰안.xls][입찰안.xls]_____xls_1189"/>
      <sheetName val="[입찰안.xls][입찰안.xls]_____xls_1187"/>
      <sheetName val="[입찰안.xls][입찰안.xls]_____xls_1188"/>
      <sheetName val="일위대가-내역 "/>
      <sheetName val="[입찰안.xls][입찰안.xls]_____xls_1057"/>
      <sheetName val="[입찰안.xls][입찰안.xls]_____xls_1055"/>
      <sheetName val="[입찰안.xls][입찰안.xls]_____xls_1054"/>
      <sheetName val="[입찰안.xls][입찰안.xls][입찰안.xls]_846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5"/>
      <sheetName val="[입찰안.xls][입찰안.xls][입찰안.xls]_979"/>
      <sheetName val="[입찰안.xls][입찰안.xls][입찰안.xls]_997"/>
      <sheetName val="[입찰안.xls][입찰안.xls][입찰안.xls]_980"/>
      <sheetName val="[입찰안.xls][입찰안.xls][입찰안.xls]_981"/>
      <sheetName val="[입찰안.xls][입찰안.xls][입찰안.xls]_982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[입찰안.xls][입찰안.xls]_____xls_1056"/>
      <sheetName val="[입찰안.xls][입찰안.xls]_____xls_1061"/>
      <sheetName val="[입찰안.xls][입찰안.xls]_____xls_1060"/>
      <sheetName val="[입찰안.xls][입찰안.xls]_____xls_1058"/>
      <sheetName val="[입찰안.xls][입찰안.xls]_____xls_1059"/>
      <sheetName val="[입찰안.xls][입찰안.xls]_____xls_1063"/>
      <sheetName val="[입찰안.xls][입찰안.xls]_____xls_1070"/>
      <sheetName val="[입찰안.xls][입찰안.xls]_____xls_1064"/>
      <sheetName val="[입찰안.xls][입찰안.xls]_____xls_1062"/>
      <sheetName val="[입찰안.xls][입찰안.xls]_____xls_1067"/>
      <sheetName val="[입찰안.xls][입찰안.xls]_____xls_1074"/>
      <sheetName val="[입찰안.xls][입찰안.xls]_____xls_1065"/>
      <sheetName val="[입찰안.xls][입찰안.xls]_____xls_1066"/>
      <sheetName val="[입찰안.xls][입찰안.xls]_____xls_1068"/>
      <sheetName val="[입찰안.xls][입찰안.xls]_____xls_1069"/>
      <sheetName val="[입찰안.xls][입찰안.xls]_____xls_1071"/>
      <sheetName val="[입찰안.xls][입찰안.xls]_____xls_1072"/>
      <sheetName val="[입찰안.xls][입찰안.xls]_____xls_1076"/>
      <sheetName val="[입찰안.xls][입찰안.xls]_____xls_1075"/>
      <sheetName val="[입찰안.xls][입찰안.xls]_____xls_1073"/>
      <sheetName val="[입찰안.xls][입찰안.xls]_____xls_1081"/>
      <sheetName val="[입찰안.xls][입찰안.xls]_____xls_1077"/>
      <sheetName val="[입찰안.xls][입찰안.xls]_____xls_1078"/>
      <sheetName val="[입찰안.xls][입찰안.xls]_____xls_1079"/>
      <sheetName val="[입찰안.xls][입찰안.xls]_____xls_1080"/>
      <sheetName val="[입찰안.xls][입찰안.xls]_____xls_1082"/>
      <sheetName val="[입찰안.xls][입찰안.xls]_____xls_1086"/>
      <sheetName val="[입찰안.xls][입찰안.xls]_____xls_1092"/>
      <sheetName val="[입찰안.xls][입찰안.xls]_____xls_1088"/>
      <sheetName val="[입찰안.xls][입찰안.xls]_____xls_1085"/>
      <sheetName val="[입찰안.xls][입찰안.xls]_____xls_1083"/>
      <sheetName val="[입찰안.xls][입찰안.xls]_____xls_1084"/>
      <sheetName val="[입찰안.xls][입찰안.xls]_____xls_1093"/>
      <sheetName val="[입찰안.xls][입찰안.xls]_____xls_1087"/>
      <sheetName val="[입찰안.xls][입찰안.xls]_____xls_1089"/>
      <sheetName val="[입찰안.xls][입찰안.xls]_____xls_1090"/>
      <sheetName val="[입찰안.xls][입찰안.xls]_____xls_1091"/>
      <sheetName val="[입찰안.xls][입찰안.xls]_____xls_1108"/>
      <sheetName val="[입찰안.xls][입찰안.xls]_____xls_1094"/>
      <sheetName val="[입찰안.xls][입찰안.xls]_____xls_1097"/>
      <sheetName val="[입찰안.xls][입찰안.xls]_____xls_1096"/>
      <sheetName val="[입찰안.xls][입찰안.xls]_____xls_1095"/>
      <sheetName val="[입찰안.xls][입찰안.xls]_____xls_1098"/>
      <sheetName val="[입찰안.xls][입찰안.xls]_____xls_1099"/>
      <sheetName val="[입찰안.xls][입찰안.xls]_____xls_1100"/>
      <sheetName val="[입찰안.xls][입찰안.xls]_____xls_1104"/>
      <sheetName val="[입찰안.xls][입찰안.xls]_____xls_1101"/>
      <sheetName val="[입찰안.xls][입찰안.xls]_____xls_1102"/>
      <sheetName val="[입찰안.xls][입찰안.xls]_____xls_1103"/>
      <sheetName val="[입찰안.xls][입찰안.xls]_____xls_1107"/>
      <sheetName val="[입찰안.xls][입찰안.xls]_____xls_1105"/>
      <sheetName val="[입찰안.xls][입찰안.xls]_____xls_1109"/>
      <sheetName val="[입찰안.xls][입찰안.xls]_____xls_1106"/>
      <sheetName val="[입찰안.xls][입찰안.xls]_____xls_1111"/>
      <sheetName val="[입찰안.xls][입찰안.xls]_____xls_1110"/>
      <sheetName val="[입찰안.xls][입찰안.xls]_____xls_1115"/>
      <sheetName val="[입찰안.xls][입찰안.xls]_____xls_1112"/>
      <sheetName val="[입찰안.xls][입찰안.xls]_____xls_1113"/>
      <sheetName val="[입찰안.xls][입찰안.xls]_____xls_1116"/>
      <sheetName val="[입찰안.xls][입찰안.xls]_____xls_1114"/>
      <sheetName val="[입찰안.xls][입찰안.xls]_____xls_1183"/>
      <sheetName val="[입찰안.xls][입찰안.xls]_____xls_1117"/>
      <sheetName val="[입찰안.xls][입찰안.xls]_____xls_1169"/>
      <sheetName val="[입찰안.xls][입찰안.xls]_____xls_1164"/>
      <sheetName val="[입찰안.xls][입찰안.xls]_____xls_1156"/>
      <sheetName val="[입찰안.xls][입찰안.xls]_____xls_1155"/>
      <sheetName val="[입찰안.xls][입찰안.xls]_____xls_1153"/>
      <sheetName val="[입찰안.xls][입찰안.xls]_____xls_1148"/>
      <sheetName val="[입찰안.xls][입찰안.xls]_____xls_1147"/>
      <sheetName val="[입찰안.xls][입찰안.xls]_____xls_1138"/>
      <sheetName val="[입찰안.xls][입찰안.xls]_____xls_1127"/>
      <sheetName val="[입찰안.xls][입찰안.xls]_____xls_1125"/>
      <sheetName val="[입찰안.xls][입찰안.xls]_____xls_1124"/>
      <sheetName val="[입찰안.xls][입찰안.xls]_____xls_1121"/>
      <sheetName val="[입찰안.xls][입찰안.xls]_____xls_1120"/>
      <sheetName val="[입찰안.xls][입찰안.xls]_____xls_1122"/>
      <sheetName val="[입찰안.xls][입찰안.xls]_____xls_1118"/>
      <sheetName val="[입찰안.xls][입찰안.xls]_____xls_1119"/>
      <sheetName val="[입찰안.xls][입찰안.xls]_____xls_1123"/>
      <sheetName val="[입찰안.xls][입찰안.xls]_____xls_1126"/>
      <sheetName val="[입찰안.xls][입찰안.xls]_____xls_1130"/>
      <sheetName val="[입찰안.xls][입찰안.xls]_____xls_1129"/>
      <sheetName val="[입찰안.xls][입찰안.xls]_____xls_1128"/>
      <sheetName val="[입찰안.xls][입찰안.xls]_____xls_1141"/>
      <sheetName val="[입찰안.xls][입찰안.xls]_____xls_1137"/>
      <sheetName val="[입찰안.xls][입찰안.xls]_____xls_1133"/>
      <sheetName val="[입찰안.xls][입찰안.xls]_____xls_1131"/>
      <sheetName val="[입찰안.xls][입찰안.xls]_____xls_1132"/>
      <sheetName val="[입찰안.xls][입찰안.xls]_____xls_1134"/>
      <sheetName val="[입찰안.xls][입찰안.xls]_____xls_1135"/>
      <sheetName val="[입찰안.xls][입찰안.xls]_____xls_1136"/>
      <sheetName val="[입찰안.xls][입찰안.xls]_____xls_1142"/>
      <sheetName val="[입찰안.xls][입찰안.xls]_____xls_1140"/>
      <sheetName val="[입찰안.xls][입찰안.xls]_____xls_1139"/>
      <sheetName val="[입찰안.xls][입찰안.xls]_____xls_1144"/>
      <sheetName val="[입찰안.xls][입찰안.xls]_____xls_1143"/>
      <sheetName val="[입찰안.xls][입찰안.xls]_____xls_1145"/>
      <sheetName val="[입찰안.xls][입찰안.xls]_____xls_1146"/>
      <sheetName val="[입찰안.xls][입찰안.xls]_____xls_1151"/>
      <sheetName val="[입찰안.xls][입찰안.xls]_____xls_1149"/>
      <sheetName val="[입찰안.xls][입찰안.xls]_____xls_1150"/>
      <sheetName val="[입찰안.xls][입찰안.xls]_____xls_1152"/>
      <sheetName val="[입찰안.xls][입찰안.xls]_____xls_1154"/>
      <sheetName val="[입찰안.xls][입찰안.xls]_____xls_1157"/>
      <sheetName val="[입찰안.xls][입찰안.xls]_____xls_1163"/>
      <sheetName val="[입찰안.xls][입찰안.xls]_____xls_1158"/>
      <sheetName val="[입찰안.xls][입찰안.xls]_____xls_1162"/>
      <sheetName val="[입찰안.xls][입찰안.xls]_____xls_1159"/>
      <sheetName val="[입찰안.xls][입찰안.xls]_____xls_1160"/>
      <sheetName val="[입찰안.xls][입찰안.xls]_____xls_1161"/>
      <sheetName val="[입찰안.xls][입찰안.xls]_____xls_1168"/>
      <sheetName val="[입찰안.xls][입찰안.xls]_____xls_1167"/>
      <sheetName val="[입찰안.xls][입찰안.xls]_____xls_1165"/>
      <sheetName val="[입찰안.xls][입찰안.xls]_____xls_1166"/>
      <sheetName val="[입찰안.xls][입찰안.xls]_____xls_1176"/>
      <sheetName val="[입찰안.xls][입찰안.xls]_____xls_1175"/>
      <sheetName val="[입찰안.xls][입찰안.xls]_____xls_1173"/>
      <sheetName val="[입찰안.xls][입찰안.xls]_____xls_1174"/>
      <sheetName val="[입찰안.xls][입찰안.xls]_____xls_1171"/>
      <sheetName val="[입찰안.xls][입찰안.xls]_____xls_1170"/>
      <sheetName val="[입찰안.xls][입찰안.xls]_____xls_1172"/>
      <sheetName val="[입찰안.xls][입찰안.xls]_____xls_1177"/>
      <sheetName val="[입찰안.xls][입찰안.xls]_____xls_1178"/>
      <sheetName val="[입찰안.xls][입찰안.xls]_____xls_1179"/>
      <sheetName val="[입찰안.xls][입찰안.xls]_____xls_1180"/>
      <sheetName val="[입찰안.xls][입찰안.xls]_____xls_1181"/>
      <sheetName val="[입찰안.xls][입찰안.xls]_____xls_1182"/>
      <sheetName val="[입찰안.xls][입찰안.xls]_____xls_1184"/>
      <sheetName val="[입찰안.xls][입찰안.xls]_____xls_1185"/>
      <sheetName val="sh1"/>
      <sheetName val="[입찰안.xls][입찰안.xls]_____xls_1186"/>
      <sheetName val="[입찰안.xls][입찰안.xls]_____xls_1192"/>
      <sheetName val="[입찰안.xls][입찰안.xls]_____xls_1190"/>
      <sheetName val="[입찰안.xls][입찰안.xls]_____xls_1191"/>
      <sheetName val="ITEM_W"/>
      <sheetName val="II손익관리"/>
      <sheetName val="[입찰안.xls][입찰안.xls]_____xls_1195"/>
      <sheetName val="[입찰안.xls][입찰안.xls]_____xls_1194"/>
      <sheetName val="[입찰안.xls][입찰안.xls]_____xls_1193"/>
      <sheetName val="[입찰안.xls][입찰안.xls]_____xls_1196"/>
      <sheetName val="[입찰안.xls][입찰안.xls]_____xls_1200"/>
      <sheetName val="[입찰안.xls][입찰안.xls]_____xls_1199"/>
      <sheetName val="[입찰안.xls][입찰안.xls]_____xls_1197"/>
      <sheetName val="[입찰안.xls][입찰안.xls]_____xls_1198"/>
      <sheetName val="[입찰안.xls][입찰안.xls]_____xls_1206"/>
      <sheetName val="[입찰안.xls][입찰안.xls]_____xls_1203"/>
      <sheetName val="[입찰안.xls][입찰안.xls]_____xls_1201"/>
      <sheetName val="[입찰안.xls][입찰안.xls]_____xls_1202"/>
      <sheetName val="[입찰안.xls][입찰안.xls]_____xls_1204"/>
      <sheetName val="[입찰안.xls][입찰안.xls]_____xls_1205"/>
      <sheetName val="[입찰안.xls][입찰안.xls]_____xls_1214"/>
      <sheetName val="[입찰안.xls][입찰안.xls]_____xls_1209"/>
      <sheetName val="[입찰안.xls][입찰안.xls]_____xls_1207"/>
      <sheetName val="[입찰안.xls][입찰안.xls]_____xls_1208"/>
      <sheetName val="[입찰안.xls][입찰안.xls]_____xls_1210"/>
      <sheetName val="[입찰안.xls][입찰안.xls]_____xls_1211"/>
      <sheetName val="[입찰안.xls][입찰안.xls]_____xls_1212"/>
      <sheetName val="[입찰안.xls][입찰안.xls]_____xls_1213"/>
      <sheetName val="[입찰안.xls][입찰안.xls]_____xls_1215"/>
      <sheetName val="[입찰안.xls][입찰안.xls]_____xls_1216"/>
      <sheetName val="1.일위"/>
      <sheetName val="철콘"/>
      <sheetName val="보링"/>
      <sheetName val="철물"/>
      <sheetName val="철강재"/>
      <sheetName val="견적내역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신복2"/>
      <sheetName val="평균터파기고(1-2,ASP)"/>
      <sheetName val="원가계산"/>
      <sheetName val="토공사"/>
      <sheetName val="6월 출고 일일보고"/>
      <sheetName val="[입찰안.xls][입찰안.xls]_____xls_1217"/>
      <sheetName val="[입찰안.xls][입찰안.xls]_____xls_1218"/>
      <sheetName val="[입찰안.xls][입찰안.xls]_____xls_1219"/>
      <sheetName val="[입찰안.xls][입찰안.xls]_____xls_1220"/>
      <sheetName val="세부내역(직접인건비)"/>
      <sheetName val="세부내역(직접경비)"/>
      <sheetName val="_HIT__HMC_견"/>
      <sheetName val="[입찰안.xls][입찰안.xls]_____xls_1221"/>
      <sheetName val="[입찰안.xls][입찰안.xls]_____xls_1223"/>
      <sheetName val="[입찰안.xls][입찰안.xls]_____xls_1225"/>
      <sheetName val="[입찰안.xls][입찰안.xls]_____xls_1222"/>
      <sheetName val="[입찰안.xls][입찰안.xls]_____xls_1224"/>
      <sheetName val="[입찰안.xls][입찰안.xls]_____xls_1261"/>
      <sheetName val="[입찰안.xls][입찰안.xls]_____xls_1259"/>
      <sheetName val="[입찰안.xls][입찰안.xls]_____xls_1260"/>
      <sheetName val="plan&amp;section_of_fo뮽◽_x0000__x0000_㠀퇛ﰙ팣"/>
      <sheetName val="plan&amp;section_of_fo_xd8e4_꼉_x0000_ꘀ㺨"/>
      <sheetName val="[입찰안.xls][입찰안.xls]_____xls_1245"/>
      <sheetName val="[입찰안.xls][입찰안.xls]_____xls_1246"/>
      <sheetName val="[입찰안.xls][입찰안.xls]_____xls_1247"/>
      <sheetName val="[입찰안.xls][입찰안.xls]_____xls_1242"/>
      <sheetName val="[입찰안.xls][입찰안.xls]_____xls_1243"/>
      <sheetName val="[입찰안.xls][입찰안.xls]_____xls_1244"/>
      <sheetName val="[입찰안.xls][입찰안.xls]_____xls_1230"/>
      <sheetName val="[입찰안.xls][입찰안.xls]_____xls_1229"/>
      <sheetName val="[입찰안.xls][입찰안.xls]_____xls_1231"/>
      <sheetName val="[입찰안.xls][입찰안.xls]_____xls_1226"/>
      <sheetName val="[입찰안.xls][입찰안.xls]_____xls_1227"/>
      <sheetName val="[입찰안.xls][입찰안.xls]_____xls_1228"/>
      <sheetName val="[입찰안.xls][입찰안.xls]_____xls_1232"/>
      <sheetName val="[입찰안.xls][입찰안.xls]_____xls_1233"/>
      <sheetName val="[입찰안.xls][입찰안.xls]_____xls_1234"/>
      <sheetName val="양배수장"/>
      <sheetName val="[입찰안.xls][입찰안.xls]_____xls_1239"/>
      <sheetName val="[입찰안.xls][입찰안.xls]_____xls_1240"/>
      <sheetName val="[입찰안.xls][입찰안.xls]_____xls_1235"/>
      <sheetName val="[입찰안.xls][입찰안.xls]_____xls_1238"/>
      <sheetName val="[입찰안.xls][입찰안.xls]_____xls_1236"/>
      <sheetName val="[입찰안.xls][입찰안.xls]_____xls_1237"/>
      <sheetName val="[입찰안.xls][입찰안.xls]_____xls_1241"/>
      <sheetName val="[입찰안.xls][입찰안.xls]_____xls_1248"/>
      <sheetName val="[입찰안.xls][입찰안.xls]_____xls_1249"/>
      <sheetName val="[입찰안.xls][입찰안.xls]_____xls_1250"/>
      <sheetName val="[입찰안.xls][입찰안.xls]_____xls_1251"/>
      <sheetName val="[입찰안.xls][입찰안.xls]_____xls_1252"/>
      <sheetName val="[입찰안.xls][입찰안.xls]_____xls_1253"/>
      <sheetName val="[입찰안.xls][입찰안.xls]_____xls_1254"/>
      <sheetName val="[입찰안.xls][입찰안.xls]_____xls_1255"/>
      <sheetName val="[입찰안.xls][입찰안.xls]_____xls_1258"/>
      <sheetName val="[입찰안.xls][입찰안.xls]_____xls_1256"/>
      <sheetName val="[입찰안.xls][입찰안.xls]_____xls_1257"/>
      <sheetName val="집수정단면도 (2)"/>
      <sheetName val="장비단"/>
      <sheetName val="[입찰안.xls][입찰안.xls]_____xls_1265"/>
      <sheetName val="5호광장_(만점)9"/>
      <sheetName val="인천국제_(만점)_(2)9"/>
      <sheetName val="Total_단위경유량집계9"/>
      <sheetName val="BH-1_(2)9"/>
      <sheetName val="표__지9"/>
      <sheetName val="준검_내역서9"/>
      <sheetName val="토공유동표(전체_당초)9"/>
      <sheetName val="1_수인터널9"/>
      <sheetName val="앉음벽_(2)9"/>
      <sheetName val="I_설계조건9"/>
      <sheetName val="4_전기9"/>
      <sheetName val="7__현장관리비_9"/>
      <sheetName val="6__안전관리비9"/>
      <sheetName val="_HIT__HMC_견적_3900_9"/>
      <sheetName val="1_설계조건9"/>
      <sheetName val="소포내역_(2)9"/>
      <sheetName val="노원열병합__건축공사기성내역서9"/>
      <sheetName val="조도계산서_(도서)9"/>
      <sheetName val="MSS_29"/>
      <sheetName val="보고서_기기리스트8"/>
      <sheetName val="11_산출(전열)9"/>
      <sheetName val="6_산출(동력)9"/>
      <sheetName val="7_산출(TRAY)9"/>
      <sheetName val="5_산출(전력)8"/>
      <sheetName val="수량산출서(전력간선_지하D_C)8"/>
      <sheetName val="우수관매설및_우수받이9"/>
      <sheetName val="11_우각부_보강9"/>
      <sheetName val="제출내역_(2)9"/>
      <sheetName val="3련_BOX9"/>
      <sheetName val="플랜트_설치8"/>
      <sheetName val="2_1__노무비_평균단가산출8"/>
      <sheetName val="내역_ver1_09"/>
      <sheetName val="내___역8"/>
      <sheetName val="plan&amp;section_of_foundation9"/>
      <sheetName val="pile_bearing_capa_&amp;_arrenge9"/>
      <sheetName val="working_load_at_the_btm_ft_9"/>
      <sheetName val="stability_check9"/>
      <sheetName val="design_criteria9"/>
      <sheetName val="배수내역_(2)8"/>
      <sheetName val="배수공_시멘트_및_골재량_산출8"/>
      <sheetName val="A_견적8"/>
      <sheetName val="Customer_Databas8"/>
      <sheetName val="목차_8"/>
      <sheetName val="6PILE__(돌출)8"/>
      <sheetName val="_HIT-&gt;HMC_견적(3900)8"/>
      <sheetName val="전_기8"/>
      <sheetName val="spc_배관견적8"/>
      <sheetName val="SHEET_PILE단가8"/>
      <sheetName val="unit_48"/>
      <sheetName val="BH_1__2_8"/>
      <sheetName val="개인별_순위표8"/>
      <sheetName val="화재_탐지_설비8"/>
      <sheetName val="귀래_설계_공내역서8"/>
      <sheetName val="8_현장관리비8"/>
      <sheetName val="7_안전관리비8"/>
      <sheetName val="1_설계기준8"/>
      <sheetName val="1_취수장8"/>
      <sheetName val="2차전체변경예정_(2)8"/>
      <sheetName val="세골재__T2_변경_현황8"/>
      <sheetName val="도담구내_개소별_명세8"/>
      <sheetName val="설_계8"/>
      <sheetName val="Cash_Flow-18"/>
      <sheetName val="3_1공사현황_공정표8"/>
      <sheetName val="노임_단가8"/>
      <sheetName val="投标材料清单_8"/>
      <sheetName val="집_계_표8"/>
      <sheetName val="내역서_8"/>
      <sheetName val="별표_8"/>
      <sheetName val="노임단가_(2)8"/>
      <sheetName val="3_공통공사대비8"/>
      <sheetName val="단가_및_재료비8"/>
      <sheetName val="단___산7"/>
      <sheetName val="실____단7"/>
      <sheetName val="6__수량산출서7"/>
      <sheetName val="7_공정표8"/>
      <sheetName val="단면_(2)8"/>
      <sheetName val="장비비_명세서18"/>
      <sheetName val="RETAIL_(ABOVE)8"/>
      <sheetName val="5__현장관리비(new)_8"/>
      <sheetName val="장비_(2)7"/>
      <sheetName val="제수변_수량집계표(보통)7"/>
      <sheetName val="2_대외공문8"/>
      <sheetName val="노무비_근거7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CM_17"/>
      <sheetName val="5_동별횡주관경7"/>
      <sheetName val="_갑지7"/>
      <sheetName val="Eq__Mobilization8"/>
      <sheetName val="전선_및_전선관7"/>
      <sheetName val="3BL공동구_수량7"/>
      <sheetName val="Sheet1_(2)7"/>
      <sheetName val="암거_제원표7"/>
      <sheetName val="기성(1차)_6"/>
      <sheetName val="일위대가_7"/>
      <sheetName val="4_LINE7"/>
      <sheetName val="7_th7"/>
      <sheetName val="내역서1999_8최종7"/>
      <sheetName val="참조_(2)7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수량산출서_(2)6"/>
      <sheetName val="기존단가_(2)6"/>
      <sheetName val="전사_(2)6"/>
      <sheetName val="BA_(2)6"/>
      <sheetName val="CP_(2)6"/>
      <sheetName val="토공_total6"/>
      <sheetName val="1_CB6"/>
      <sheetName val="변경명신물량_(2)6"/>
      <sheetName val="토공_토적표6"/>
      <sheetName val="미납품_현황5"/>
      <sheetName val="아파트_5"/>
      <sheetName val="유효폭의_계산5"/>
      <sheetName val="갑지_을지5"/>
      <sheetName val="_견적서5"/>
      <sheetName val="2-2_매출분석5"/>
      <sheetName val="자격_땡겨오기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표지_(2)5"/>
      <sheetName val="STEEL_BOX_단면설계(SEC_8)5"/>
      <sheetName val="갑지_설계_내역서5"/>
      <sheetName val="2_단면가정_(양곡1교)5"/>
      <sheetName val="1_내역(청_하역장전등)5"/>
      <sheetName val="설명서_5"/>
      <sheetName val="4__VOs_summary6"/>
      <sheetName val="Chiet_tinh_dz356"/>
      <sheetName val="2000_054"/>
      <sheetName val="ITB_COST5"/>
      <sheetName val="05년_상5"/>
      <sheetName val="영흥TL(UP,DOWN)_5"/>
      <sheetName val="단양_00_아파트-세부내역5"/>
      <sheetName val="8_PILE__(돌출)5"/>
      <sheetName val="4_2_1_마루높이_검토5"/>
      <sheetName val="수량산출서_갑지5"/>
      <sheetName val="_FURNACE현설4"/>
      <sheetName val="97_사업추정(WEKI)4"/>
      <sheetName val="자재기성_신청서_xlsx4"/>
      <sheetName val="TABLE_DB4"/>
      <sheetName val="쌍용_data_base4"/>
      <sheetName val="내역(인테리어_실내)(도급)4"/>
      <sheetName val="내역(인테리어_실외)(도급)4"/>
      <sheetName val="장비코드표_0506015"/>
      <sheetName val="2007년_생산1부장비5"/>
      <sheetName val="2008년_생산부전장비코드5"/>
      <sheetName val="DDB부_장비_관리현황5"/>
      <sheetName val="Xunit_(단위환산)5"/>
      <sheetName val="8_설치품셈4"/>
      <sheetName val="품셈_4"/>
      <sheetName val="M-EMS_GP-570(BIT)4"/>
      <sheetName val="내역서_제출5"/>
      <sheetName val="DATA_LISTS4"/>
      <sheetName val="19_07월_세_계4"/>
      <sheetName val="19_07항목별(시트복사금지100번쓰기)4"/>
      <sheetName val="19_05월4"/>
      <sheetName val="Bảng_mã_VT6"/>
      <sheetName val="중기조종사_단위단가4"/>
      <sheetName val="PROJ__DATA3"/>
      <sheetName val="_Beams_Sched_3"/>
      <sheetName val="Elec_LG4"/>
      <sheetName val="ESTI_4"/>
      <sheetName val="D_&amp;_W_sizes4"/>
      <sheetName val="Gia_vat_tu4"/>
      <sheetName val="dtct_cong4"/>
      <sheetName val="[입찰안_xls][입찰안_xls][입찰안_xls]B103"/>
      <sheetName val="[입찰안_xls][입찰안_xls][입찰안_xls]B10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0_목록14"/>
      <sheetName val="01__DATA4"/>
      <sheetName val="SCOPE_OF_WORK4"/>
      <sheetName val="DGCT_(01)4"/>
      <sheetName val="Chi_tiet4"/>
      <sheetName val="nhôm_1,2mm4"/>
      <sheetName val="nhôm_1,4mm4"/>
      <sheetName val="[입찰안_xls][입찰안_xls][입찰안_xls]___6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So_sanh3"/>
      <sheetName val="[입찰안_xls][입찰안_xls][입찰안_xls]B129"/>
      <sheetName val="Phan_tich_ca_may3"/>
      <sheetName val="Chenh_lech_ca_may3"/>
      <sheetName val="TLg_CN&amp;Laixe3"/>
      <sheetName val="TLg_CN&amp;Laixe_(2)3"/>
      <sheetName val="TLg_Laitau3"/>
      <sheetName val="TLg_Laitau_(2)3"/>
      <sheetName val="Cọc_nhồi3"/>
      <sheetName val="Gia_VLNCMTC3"/>
      <sheetName val="Dầm_13"/>
      <sheetName val="Chiet_tinh_don_gia_CM3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___7"/>
      <sheetName val="[입찰안_xls][입찰안_xls][입찰안_xls]B136"/>
      <sheetName val="[입찰안_xls][입찰안_xls][입찰안_xls]B137"/>
      <sheetName val="6-1_보오링(1)1"/>
      <sheetName val="Sàn_T13"/>
      <sheetName val="Lỗ_thông_gió3"/>
      <sheetName val="Sàn_tầng_01_(_old_)3"/>
      <sheetName val="Measure_13063"/>
      <sheetName val="EE_(3)3"/>
      <sheetName val="Div26_-_Elect2"/>
      <sheetName val="RAB_AR&amp;STR2"/>
      <sheetName val="Isolasi_Luar_Dalam2"/>
      <sheetName val="Isolasi_Luar2"/>
      <sheetName val="U_P_Breakdown2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실행내역서_1"/>
      <sheetName val="[입찰안_xls][입찰안_xls][입찰안_xls]_104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견적비교표_(2)1"/>
      <sheetName val="결재방(지우지_마세요)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_105"/>
      <sheetName val="[입찰안_xls][입찰안_xls][입찰안_xls]B200"/>
      <sheetName val="[입찰안_xls][입찰안_xls][입찰안_xls]_106"/>
      <sheetName val="[입찰안_xls][입찰안_xls][입찰안_xls]_107"/>
      <sheetName val="노임단가_및_기계경비1"/>
      <sheetName val="EXCHANGE_RATE1"/>
      <sheetName val="노_표-조"/>
      <sheetName val="할증_2"/>
      <sheetName val="간접비_총괄표2"/>
      <sheetName val="중강당_내역1"/>
      <sheetName val="TOWER_12TON1"/>
      <sheetName val="B:\입찰안_xls"/>
      <sheetName val="[입찰안_xls][입찰안_xls]B:\입찰안_xls"/>
      <sheetName val="[입찰안_xls]B:\입찰안_xls"/>
      <sheetName val="plan&amp;section_of勉Ԁ"/>
      <sheetName val="공사투입계획(변경결의)19_91"/>
      <sheetName val="노무비_월별지급현황19_91"/>
      <sheetName val="갑지(외주기성)19_91"/>
      <sheetName val="[입찰안_xls][입찰안_xls][입찰안_xls]_108"/>
      <sheetName val="[입찰안_xls][입찰안_xls][입찰안_xls]_109"/>
      <sheetName val="[입찰안_xls][입찰안_xls][입찰안_xls]_110"/>
      <sheetName val="[입찰안_xls][입찰안_xls][입찰안_xls]_111"/>
      <sheetName val="[입찰안_xls][입찰안_xls][입찰안_xls]_112"/>
      <sheetName val="[입찰안_xls][입찰안_xls][입찰안_xls]_113"/>
      <sheetName val="[입찰안_xls][입찰안_xls][입찰안_xls]_114"/>
      <sheetName val="[입찰안_xls][입찰안_xls][입찰안_xls]_115"/>
      <sheetName val="[입찰안_xls][입찰안_xls][입찰안_xls]_116"/>
      <sheetName val="[입찰안_xls][입찰안_xls][입찰안_xls]_117"/>
      <sheetName val="[입찰안_xls][입찰안_xls][입찰안_xls]_118"/>
      <sheetName val="[입찰안_xls][입찰안_xls][입찰안_xls]_119"/>
      <sheetName val="[입찰안_xls][입찰안_xls][입찰안_xls]_120"/>
      <sheetName val="[입찰안_xls][입찰안_xls][입찰안_xls]_127"/>
      <sheetName val="[입찰안_xls][입찰안_xls][입찰안_xls]_126"/>
      <sheetName val="[입찰안_xls][입찰안_xls][입찰안_xls]_121"/>
      <sheetName val="[입찰안_xls][입찰안_xls][입찰안_xls]_122"/>
      <sheetName val="[입찰안_xls][입찰안_xls][입찰안_xls]_123"/>
      <sheetName val="[입찰안_xls][입찰안_xls][입찰안_xls]_124"/>
      <sheetName val="[입찰안_xls][입찰안_xls][입찰안_xls]_125"/>
      <sheetName val="[입찰안_xls][입찰안_xls][입찰안_xls]_128"/>
      <sheetName val="[입찰안_xls][입찰안_xls][입찰안_xls]_129"/>
      <sheetName val="[입찰안_xls][입찰안_xls][입찰안_xls]_130"/>
      <sheetName val="[입찰안_xls][입찰안_xls][입찰안_xls]_131"/>
      <sheetName val="[입찰안_xls][입찰안_xls][입찰안_xls]_132"/>
      <sheetName val="[입찰안_xls][입찰안_xls][입찰안_xls]_133"/>
      <sheetName val="[입찰안_xls][입찰안_xls][입찰안_xls]_134"/>
      <sheetName val="[입찰안_xls][입찰안_xls][입찰안_xls]_135"/>
      <sheetName val="[입찰안_xls][입찰안_xls][입찰안_xls]_136"/>
      <sheetName val="[입찰안_xls][입찰안_xls][입찰안_xls]_137"/>
      <sheetName val="[입찰안_xls][입찰안_xls][입찰안_xls]_139"/>
      <sheetName val="[입찰안_xls][입찰안_xls][입찰안_xls]_138"/>
      <sheetName val="[입찰안_xls][입찰안_xls][입찰안_xls]_140"/>
      <sheetName val="[입찰안_xls][입찰안_xls][입찰안_xls]_141"/>
      <sheetName val="[입찰안_xls][입찰안_xls][입찰안_xls]_142"/>
      <sheetName val="[입찰안_xls][입찰안_xls][입찰안_xls]_143"/>
      <sheetName val="[입찰안_xls][입찰안_xls][입찰안_xls]_144"/>
      <sheetName val="[입찰안_xls][입찰안_xls][입찰안_xls]_147"/>
      <sheetName val="[입찰안_xls][입찰안_xls][입찰안_xls]_145"/>
      <sheetName val="1_R18_BF2"/>
      <sheetName val="6_External_works-R182"/>
      <sheetName val="[입찰안_xls][입찰안_xls][입찰안_xls]_148"/>
      <sheetName val="Requirement(Work_Crew)"/>
      <sheetName val="[입찰안_xls][입찰안_xls][입찰안_xls]_146"/>
      <sheetName val="[입찰안_xls][입찰안_xls][입찰안_xls]_149"/>
      <sheetName val="[입찰안_xls][입찰안_xls][입찰안_xls]_150"/>
      <sheetName val="[입찰안_xls][입찰안_xls][입찰안_xls]_151"/>
      <sheetName val="[입찰안_xls][입찰안_xls][입찰안_xls]_152"/>
      <sheetName val="[입찰안_xls][입찰안_xls][입찰안_xls]_153"/>
      <sheetName val="Sheet2_(2)"/>
      <sheetName val="사__업__비__수__지__예__산__서"/>
      <sheetName val="[입찰안_xls][입찰안_xls][입찰안_xls]___8"/>
      <sheetName val="General_Data"/>
      <sheetName val="[입찰안_xls][입찰안_xls][입찰안_xls]_209"/>
      <sheetName val="[입찰안_xls][입찰안_xls][입찰안_xls]_207"/>
      <sheetName val="[입찰안_xls][입찰안_xls][입찰안_xls]_210"/>
      <sheetName val="[입찰안_xls][입찰안_xls][입찰안_xls]_201"/>
      <sheetName val="[입찰안_xls][입찰안_xls][입찰안_xls]_204"/>
      <sheetName val="[입찰안_xls][입찰안_xls][입찰안_xls]_202"/>
      <sheetName val="Bill_01_-_CTN2"/>
      <sheetName val="020_235_23632"/>
      <sheetName val="CHITIET_VL-NC-TT1p2"/>
      <sheetName val="Project_Infor2"/>
      <sheetName val="Data_input2"/>
      <sheetName val="_입찰안_xls_직접뀀鞖_2"/>
      <sheetName val="_입찰안_xls__입찰안_xls_직접뀀鞖_2"/>
      <sheetName val="bang_TH2"/>
      <sheetName val="[입찰안_xls][입찰안_xls][입찰안_xls]___9"/>
      <sheetName val="[입찰안_xls][입찰안_xls][입찰안_xls]__10"/>
      <sheetName val="[입찰안_xls][입찰안_xls]직접뀀鞖/3"/>
      <sheetName val="[입찰안_xls][입찰안_xls][입찰안_xls]__11"/>
      <sheetName val="[입찰안_xls][입찰안_xls][입찰안_xls]_154"/>
      <sheetName val="[입찰안_xls][입찰안_xls][입찰안_xls]_156"/>
      <sheetName val="[입찰안_xls][입찰안_xls][입찰안_xls]_155"/>
      <sheetName val="[입찰안_xls][입찰안_xls][입찰안_xls]_157"/>
      <sheetName val="[입찰안_xls][입찰안_xls][입찰안_xls]_158"/>
      <sheetName val="[입찰안_xls][입찰안_xls][입찰안_xls]_159"/>
      <sheetName val="[입찰안_xls][입찰안_xls][입찰안_xls]_160"/>
      <sheetName val="[입찰안_xls][입찰안_xls][입찰안_xls]_161"/>
      <sheetName val="[입찰안_xls][입찰안_xls][입찰안_xls]_162"/>
      <sheetName val="[입찰안_xls][입찰안_xls][입찰안_xls]_163"/>
      <sheetName val="[입찰안_xls][입찰안_xls][입찰안_xls]_164"/>
      <sheetName val="[입찰안_xls][입찰안_xls][입찰안_xls]_192"/>
      <sheetName val="[입찰안_xls][입찰안_xls][입찰안_xls]_194"/>
      <sheetName val="[입찰안_xls][입찰안_xls][입찰안_xls]_193"/>
      <sheetName val="[입찰안_xls][입찰안_xls][입찰안_xls]_165"/>
      <sheetName val="[입찰안_xls][입찰안_xls][입찰안_xls]_166"/>
      <sheetName val="[입찰안_xls][입찰안_xls][입찰안_xls]_168"/>
      <sheetName val="[입찰안_xls][입찰안_xls][입찰안_xls]_167"/>
      <sheetName val="[입찰안_xls][입찰안_xls][입찰안_xls]_169"/>
      <sheetName val="[입찰안_xls][입찰안_xls][입찰안_xls]_170"/>
      <sheetName val="[입찰안_xls][입찰안_xls][입찰안_xls]_171"/>
      <sheetName val="[입찰안_xls][입찰안_xls][입찰안_xls]_172"/>
      <sheetName val="[입찰안_xls][입찰안_xls][입찰안_xls]_173"/>
      <sheetName val="[입찰안_xls][입찰안_xls][입찰안_xls]_174"/>
      <sheetName val="[입찰안_xls][입찰안_xls][입찰안_xls]_179"/>
      <sheetName val="[입찰안_xls][입찰안_xls][입찰안_xls]_182"/>
      <sheetName val="[입찰안_xls][입찰안_xls][입찰안_xls]_176"/>
      <sheetName val="[입찰안_xls][입찰안_xls][입찰안_xls]_177"/>
      <sheetName val="[입찰안_xls][입찰안_xls][입찰안_xls]_175"/>
      <sheetName val="[입찰안_xls][입찰안_xls][입찰안_xls]_178"/>
      <sheetName val="[입찰안_xls][입찰안_xls][입찰안_xls]_180"/>
      <sheetName val="[입찰안_xls][입찰안_xls][입찰안_xls]_181"/>
      <sheetName val="[입찰안_xls][입찰안_xls][입찰안_xls]_183"/>
      <sheetName val="[입찰안_xls][입찰안_xls][입찰안_xls]_184"/>
      <sheetName val="[입찰안_xls][입찰안_xls][입찰안_xls]_185"/>
      <sheetName val="[입찰안_xls][입찰안_xls][입찰안_xls]_186"/>
      <sheetName val="[입찰안_xls][입찰안_xls][입찰안_xls]_187"/>
      <sheetName val="[입찰안_xls][입찰안_xls][입찰안_xls]_188"/>
      <sheetName val="[입찰안_xls][입찰안_xls][입찰안_xls]_189"/>
      <sheetName val="[입찰안_xls][입찰안_xls][입찰안_xls]_190"/>
      <sheetName val="[입찰안_xls][입찰안_xls][입찰안_xls]_191"/>
      <sheetName val="[입찰안_xls][입찰안_xls][입찰안_xls]_195"/>
      <sheetName val="[입찰안_xls][입찰안_xls][입찰안_xls]_196"/>
      <sheetName val="[입찰안_xls][입찰안_xls][입찰안_xls]_197"/>
      <sheetName val="[입찰안_xls][입찰안_xls][입찰안_xls]_198"/>
      <sheetName val="[입찰안_xls][입찰안_xls][입찰안_xls]_199"/>
      <sheetName val="[입찰안_xls][입찰안_xls][입찰안_xls]_200"/>
      <sheetName val="[입찰안_xls][입찰안_xls][입찰안_xls]_203"/>
      <sheetName val="[입찰안_xls][입찰안_xls][입찰안_xls]_205"/>
      <sheetName val="[입찰안_xls][입찰안_xls][입찰안_xls]_206"/>
      <sheetName val="[입찰안_xls][입찰안_xls][입찰안_xls]_208"/>
      <sheetName val="[입찰안_xls][입찰안_xls][입찰안_xls]_211"/>
      <sheetName val="[입찰안_xls][입찰안_xls][입찰안_xls]_212"/>
      <sheetName val="[입찰안_xls][입찰안_xls][입찰안_xls]_213"/>
      <sheetName val="[입찰안_xls][입찰안_xls][입찰안_xls]_214"/>
      <sheetName val="A_LINE"/>
      <sheetName val="[입찰안_xls][입찰안_xls][입찰안_xls]_215"/>
      <sheetName val="[입찰안_xls][입찰안_xls][입찰안_xls]_216"/>
      <sheetName val="[입찰안_xls][입찰안_xls][입찰안_xls]_256"/>
      <sheetName val="[입찰안_xls][입찰안_xls][입찰안_xls]_257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2"/>
      <sheetName val="[입찰안_xls][입찰안_xls][입찰안_xls]_223"/>
      <sheetName val="[입찰안_xls][입찰안_xls][입찰안_xls]_224"/>
      <sheetName val="[입찰안_xls][입찰안_xls][입찰안_xls]_225"/>
      <sheetName val="[입찰안_xls][입찰안_xls][입찰안_xls]_226"/>
      <sheetName val="[입찰안_xls][입찰안_xls][입찰안_xls]_227"/>
      <sheetName val="[입찰안_xls][입찰안_xls][입찰안_xls]_228"/>
      <sheetName val="[입찰안_xls][입찰안_xls][입찰안_xls]_229"/>
      <sheetName val="[입찰안_xls][입찰안_xls][입찰안_xls]_230"/>
      <sheetName val="[입찰안_xls][입찰안_xls][입찰안_xls]_231"/>
      <sheetName val="[입찰안_xls][입찰안_xls][입찰안_xls]_232"/>
      <sheetName val="[입찰안_xls][입찰안_xls][입찰안_xls]_233"/>
      <sheetName val="[입찰안_xls][입찰안_xls][입찰안_xls]_234"/>
      <sheetName val="[입찰안_xls][입찰안_xls][입찰안_xls]_235"/>
      <sheetName val="[입찰안_xls][입찰안_xls][입찰안_xls]_236"/>
      <sheetName val="[입찰안_xls][입찰안_xls][입찰안_xls]_237"/>
      <sheetName val="[입찰안_xls][입찰안_xls][입찰안_xls]_238"/>
      <sheetName val="[입찰안_xls][입찰안_xls][입찰안_xls]_239"/>
      <sheetName val="[입찰안_xls][입찰안_xls][입찰안_xls]_240"/>
      <sheetName val="[입찰안_xls][입찰안_xls][입찰안_xls]_241"/>
      <sheetName val="[입찰안_xls][입찰안_xls][입찰안_xls]_242"/>
      <sheetName val="[입찰안_xls][입찰안_xls][입찰안_xls]_243"/>
      <sheetName val="[입찰안_xls][입찰안_xls][입찰안_xls]_244"/>
      <sheetName val="[입찰안_xls][입찰안_xls][입찰안_xls]_245"/>
      <sheetName val="[입찰안_xls][입찰안_xls][입찰안_xls]_246"/>
      <sheetName val="[입찰안_xls][입찰안_xls][입찰안_xls]_247"/>
      <sheetName val="[입찰안_xls][입찰안_xls][입찰안_xls]_248"/>
      <sheetName val="[입찰안_xls][입찰안_xls][입찰안_xls]_249"/>
      <sheetName val="[입찰안_xls][입찰안_xls][입찰안_xls]_250"/>
      <sheetName val="[입찰안_xls][입찰안_xls][입찰안_xls]_251"/>
      <sheetName val="[입찰안_xls][입찰안_xls][입찰안_xls]_252"/>
      <sheetName val="[입찰안_xls][입찰안_xls][입찰안_xls]_253"/>
      <sheetName val="[입찰안_xls][입찰안_xls][입찰안_xls]_254"/>
      <sheetName val="[입찰안_xls][입찰안_xls][입찰안_xls]_255"/>
      <sheetName val="[입찰안_xls][입찰안_xls][입찰안_xls]_258"/>
      <sheetName val="[입찰안_xls][입찰안_xls][입찰안_xls]_259"/>
      <sheetName val="[입찰안_xls][입찰안_xls][입찰안_xls]_260"/>
      <sheetName val="[입찰안_xls][입찰안_xls][입찰안_xls]_261"/>
      <sheetName val="stability䘢䠂檱䠛檳"/>
      <sheetName val="[입찰안_xls][입찰안_xls][입찰안_xls]_262"/>
      <sheetName val="[입찰안_xls][입찰안_xls][입찰안_xls]_263"/>
      <sheetName val="[입찰안_xls][입찰안_xls][입찰안_xls]_264"/>
      <sheetName val="Phan_tho2"/>
      <sheetName val="Tien_Thuong2"/>
      <sheetName val="NC_XL_6T_cuoi_01_CTy2"/>
      <sheetName val="Data_-6T_dau2"/>
      <sheetName val="Cong_6T2"/>
      <sheetName val="[입찰안_xls][입찰안_xls][입찰안_xls]_265"/>
      <sheetName val="[입찰안_xls][입찰안_xls][입찰안_xls]_266"/>
      <sheetName val="[입찰안_xls][입찰안_xls][입찰안_xls]_267"/>
      <sheetName val="[입찰안_xls][입찰안_xls][입찰안_xls]_268"/>
      <sheetName val="[입찰안_xls][입찰안_xls][입찰안_xls]_269"/>
      <sheetName val="[입찰안_xls][입찰안_xls][입찰안_xls]_270"/>
      <sheetName val="[입찰안_xls][입찰안_xls][입찰안_xls]_271"/>
      <sheetName val="[입찰안_xls][입찰안_xls][입찰안_xls]_272"/>
      <sheetName val="[입찰안_xls][입찰안_xls][입찰안_xls]_273"/>
      <sheetName val="[입찰안_xls][입찰안_xls][입찰안_xls]_274"/>
      <sheetName val="[입찰안_xls][입찰안_xls][입찰안_xls]_275"/>
      <sheetName val="[입찰안_xls][입찰안_xls][입찰안_xls]_276"/>
      <sheetName val="[입찰안_xls][입찰안_xls][입찰안_xls]_277"/>
      <sheetName val="[입찰안_xls][입찰안_xls][입찰안_xls]_291"/>
      <sheetName val="[입찰안_xls][입찰안_xls][입찰안_xls]_290"/>
      <sheetName val="_HIT__HMC_견ꉀ펔ɠ"/>
      <sheetName val="[입찰안_xls][입찰안_xls][입찰안_xls]_289"/>
      <sheetName val="새로이_설치할_정비기반시설_조서_나번_(2)"/>
      <sheetName val="정리계앀"/>
      <sheetName val="정리계"/>
      <sheetName val="plan&amp;section_of勉"/>
      <sheetName val="Khoi_luong"/>
      <sheetName val="[입찰안_xls][입찰안_xls][입찰안_xls]_278"/>
      <sheetName val="[입찰안_xls][입찰안_xls][입찰안_xls]_279"/>
      <sheetName val="[입찰안_xls][입찰안_xls][입찰안_xls]_280"/>
      <sheetName val="[입찰안_xls][입찰안_xls][입찰안_xls]_288"/>
      <sheetName val="[입찰안_xls][입찰안_xls][입찰안_xls]_287"/>
      <sheetName val="[입찰안_xls][입찰안_xls][입찰안_xls]_286"/>
      <sheetName val="[입찰안_xls][입찰안_xls][입찰안_xls]_285"/>
      <sheetName val="[입찰안_xls][입찰안_xls][입찰안_xls]_284"/>
      <sheetName val="[입찰안_xls][입찰안_xls][입찰안_xls]_281"/>
      <sheetName val="[입찰안_xls][입찰안_xls][입찰안_xls]_282"/>
      <sheetName val="[입찰안_xls][입찰안_xls][입찰안_xls]_283"/>
      <sheetName val="[입찰안_xls][입찰안_xls][입찰안_xls]_292"/>
      <sheetName val="[입찰안_xls][입찰안_xls][입찰안_xls]_293"/>
      <sheetName val="[입찰안_xls][입찰안_xls][입찰안_xls]_294"/>
      <sheetName val="[입찰안_xls][입찰안_xls][입찰안_xls]_295"/>
      <sheetName val="co-no_2"/>
      <sheetName val="(1)2002년_매출목표_산출"/>
      <sheetName val="[입찰안_xls][입찰안_xls][입찰안_xls]_296"/>
      <sheetName val="[입찰안_xls][입찰안_xls][입찰안_xls]_297"/>
      <sheetName val="[입찰안_xls][입찰안_xls][입찰안_xls]_298"/>
      <sheetName val="[입찰안_xls][입찰안_xls][입찰안_xls]_299"/>
      <sheetName val="[입찰안_xls][입찰안_xls][입찰안_xls]_300"/>
      <sheetName val="[입찰안_xls][입찰안_xls][입찰안_xls]_301"/>
      <sheetName val="_입찰안_xls__입찰안_xls__입찰안_xls____2"/>
      <sheetName val="_입찰안_xls__입찰안_xls__입찰안_xls____3"/>
      <sheetName val="[입찰안_xls][입찰안_xls][입찰안_xls]_302"/>
      <sheetName val="[입찰안_xls][입찰안_xls][입찰안_xls]_303"/>
      <sheetName val="[입찰안_xls][입찰안_xls][입찰안_xls]_304"/>
      <sheetName val="[입찰안_xls][입찰안_xls][입찰안_xls]_305"/>
      <sheetName val="[입찰안_xls][입찰안_xls][입찰안_xls]_306"/>
      <sheetName val="[입찰안_xls][입찰안_xls][입찰안_xls]_307"/>
      <sheetName val="[입찰안_xls][입찰안_xls][입찰안_xls]_308"/>
      <sheetName val="[입찰안_xls][입찰안_xls][입찰안_xls]_309"/>
      <sheetName val="[입찰안_xls][입찰안_xls][입찰안_xls]_310"/>
      <sheetName val="[입찰안_xls][입찰안_xls][입찰안_xls]_311"/>
      <sheetName val="[입찰안_xls][입찰안_xls][입찰안_xls]_312"/>
      <sheetName val="[입찰안_xls][입찰안_xls][입찰안_xls]_347"/>
      <sheetName val="[입찰안_xls][입찰안_xls][입찰안_xls]_313"/>
      <sheetName val="[입찰안_xls][입찰안_xls][입찰안_xls]_314"/>
      <sheetName val="[입찰안_xls][입찰안_xls][입찰안_xls]_315"/>
      <sheetName val="[입찰안_xls][입찰안_xls][입찰안_xls]_316"/>
      <sheetName val="[입찰안_xls][입찰안_xls][입찰안_xls]_317"/>
      <sheetName val="[입찰안_xls][입찰안_xls][입찰안_xls]_318"/>
      <sheetName val="[입찰안_xls][입찰안_xls][입찰안_xls]_319"/>
      <sheetName val="[입찰안_xls][입찰안_xls][입찰안_xls]_320"/>
      <sheetName val="[입찰안_xls][입찰안_xls][입찰안_xls]_321"/>
      <sheetName val="[입찰안_xls][입찰안_xls][입찰안_xls]_322"/>
      <sheetName val="[입찰안_xls][입찰안_xls][입찰안_xls]_323"/>
      <sheetName val="[입찰안_xls][입찰안_xls][입찰안_xls]_324"/>
      <sheetName val="[입찰안_xls][입찰안_xls][입찰안_xls]_325"/>
      <sheetName val="[입찰안_xls][입찰안_xls][입찰안_xls]_326"/>
      <sheetName val="[입찰안_xls][입찰안_xls][입찰안_xls]_327"/>
      <sheetName val="[입찰안_xls][입찰안_xls][입찰안_xls]_328"/>
      <sheetName val="F_D_SEC__PROP"/>
      <sheetName val="[입찰안_xls][입찰안_xls][입찰안_xls]_329"/>
      <sheetName val="[입찰안_xls][입찰안_xls][입찰안_xls]_330"/>
      <sheetName val="[입찰안_xls][입찰안_xls][입찰안_xls]_331"/>
      <sheetName val="[입찰안_xls][입찰안_xls][입찰안_xls]_332"/>
      <sheetName val="[입찰안_xls][입찰안_xls][입찰안_xls]_333"/>
      <sheetName val="[입찰안_xls][입찰안_xls][입찰안_xls]_334"/>
      <sheetName val="[입찰안_xls][입찰안_xls][입찰안_xls]_335"/>
      <sheetName val="[입찰안_xls][입찰안_xls][입찰안_xls]_336"/>
      <sheetName val="[입찰안_xls][입찰안_xls][입찰안_xls]_337"/>
      <sheetName val="[입찰안_xls][입찰안_xls][입찰안_xls]_338"/>
      <sheetName val="[입찰안_xls][입찰안_xls][입찰안_xls]_339"/>
      <sheetName val="[입찰안_xls][입찰안_xls][입찰안_xls]_340"/>
      <sheetName val="[입찰안_xls][입찰안_xls][입찰안_xls]_341"/>
      <sheetName val="[입찰안_xls][입찰안_xls][입찰안_xls]_342"/>
      <sheetName val="[입찰안_xls][입찰안_xls][입찰안_xls]_343"/>
      <sheetName val="[입찰안_xls][입찰안_xls][입찰안_xls]_344"/>
      <sheetName val="[입찰안_xls][입찰안_xls][입찰안_xls]_345"/>
      <sheetName val="[입찰안_xls][입찰안_xls][입찰안_xls]_346"/>
      <sheetName val="[입찰안_xls][입찰안_xls][입찰안_xls]_348"/>
      <sheetName val="[입찰안_xls][입찰안_xls][입찰안_xls]_349"/>
      <sheetName val="[입찰안_xls][입찰안_xls][입찰안_xls]_350"/>
      <sheetName val="[입찰안_xls][입찰안_xls][입찰안_xls]_351"/>
      <sheetName val="[입찰안_xls][입찰안_xls][입찰안_xls]_352"/>
      <sheetName val="[입찰안_xls][입찰안_xls][입찰안_xls]_353"/>
      <sheetName val="GRAND_SUM"/>
      <sheetName val="[입찰안_xls][입찰안_xls][입찰안_xls]_354"/>
      <sheetName val="[입찰안_xls][입찰안_xls][입찰안_xls]_355"/>
      <sheetName val="[입찰안_xls][입찰안_xls][입찰안_xls]_356"/>
      <sheetName val="[입찰안_xls][입찰안_xls][입찰안_xls]_357"/>
      <sheetName val="[입찰안_xls][입찰안_xls][입찰안_xls]_395"/>
      <sheetName val="[입찰안_xls][입찰안_xls][입찰안_xls]_396"/>
      <sheetName val="[입찰안_xls][입찰안_xls][입찰안_xls]_397"/>
      <sheetName val="PA"/>
      <sheetName val="[입찰안_xls][입찰안_xls][입찰안_xls]_385"/>
      <sheetName val="[입찰안_xls][입찰안_xls][입찰안_xls]_386"/>
      <sheetName val="[입찰안_xls][입찰안_xls][입찰안_xls]_391"/>
      <sheetName val="[입찰안_xls][입찰안_xls][입찰안_xls]_361"/>
      <sheetName val="[입찰안_xls][입찰안_xls][입찰안_xls]_358"/>
      <sheetName val="[입찰안_xls][입찰안_xls][입찰안_xls]_359"/>
      <sheetName val="[입찰안_xls][입찰안_xls][입찰안_xls]_360"/>
      <sheetName val="[입찰안_xls][입찰안_xls][입찰안_xls]_362"/>
      <sheetName val="[입찰안_xls][입찰안_xls][입찰안_xls]_363"/>
      <sheetName val="[입찰안_xls][입찰안_xls][입찰안_xls]_364"/>
      <sheetName val="[입찰안_xls][입찰안_xls][입찰안_xls]_365"/>
      <sheetName val="[입찰안_xls][입찰안_xls][입찰안_xls]_366"/>
      <sheetName val="[입찰안_xls][입찰안_xls][입찰안_xls]_367"/>
      <sheetName val="[입찰안_xls][입찰안_xls][입찰안_xls]_368"/>
      <sheetName val="[입찰안_xls][입찰안_xls][입찰안_xls]_369"/>
      <sheetName val="[입찰안_xls][입찰안_xls][입찰안_xls]_370"/>
      <sheetName val="[입찰안_xls][입찰안_xls][입찰안_xls]_371"/>
      <sheetName val="[입찰안_xls][입찰안_xls][입찰안_xls]_372"/>
      <sheetName val="[입찰안_xls][입찰안_xls][입찰안_xls]_374"/>
      <sheetName val="[입찰안_xls][입찰안_xls][입찰안_xls]_373"/>
      <sheetName val="[입찰안_xls][입찰안_xls][입찰안_xls]_375"/>
      <sheetName val="[입찰안_xls][입찰안_xls][입찰안_xls]_376"/>
      <sheetName val="[입찰안_xls][입찰안_xls][입찰안_xls]_377"/>
      <sheetName val="[입찰안_xls][입찰안_xls][입찰안_xls]_378"/>
      <sheetName val="[입찰안_xls][입찰안_xls][입찰안_xls]_379"/>
      <sheetName val="[입찰안_xls][입찰안_xls][입찰안_xls]_380"/>
      <sheetName val="[입찰안_xls][입찰안_xls][입찰안_xls]_381"/>
      <sheetName val="[입찰안_xls][입찰안_xls][입찰안_xls]_382"/>
      <sheetName val="[입찰안_xls][입찰안_xls][입찰안_xls]_383"/>
      <sheetName val="[입찰안_xls][입찰안_xls][입찰안_xls]_384"/>
      <sheetName val="[입찰안_xls][입찰안_xls][입찰안_xls]_387"/>
      <sheetName val="[입찰안_xls][입찰안_xls][입찰안_xls]_388"/>
      <sheetName val="[입찰안_xls][입찰안_xls][입찰안_xls]_389"/>
      <sheetName val="[입찰안_xls][입찰안_xls][입찰안_xls]_390"/>
      <sheetName val="[입찰안_xls][입찰안_xls][입찰안_xls]_392"/>
      <sheetName val="[입찰안_xls][입찰안_xls][입찰안_xls]_393"/>
      <sheetName val="[입찰안_xls][입찰안_xls][입찰안_xls]_394"/>
      <sheetName val="[입찰안_xls][입찰안_xls][입찰안_xls]_398"/>
      <sheetName val="[입찰안_xls][입찰안_xls][입찰안_xls]_399"/>
      <sheetName val="[입찰안_xls][입찰안_xls][입찰안_xls]_400"/>
      <sheetName val="[입찰안_xls][입찰안_xls][입찰안_xls]_401"/>
      <sheetName val="[입찰안_xls][입찰안_xls][입찰안_xls]_402"/>
      <sheetName val="[입찰안_xls][입찰안_xls][입찰안_xls]_420"/>
      <sheetName val="[입찰안_xls][입찰안_xls][입찰안_xls]_413"/>
      <sheetName val="[입찰안_xls][입찰안_xls][입찰안_xls]_414"/>
      <sheetName val="[입찰안_xls][입찰안_xls][입찰안_xls]_410"/>
      <sheetName val="[입찰안_xls][입찰안_xls][입찰안_xls]_411"/>
      <sheetName val="[입찰안_xls][입찰안_xls][입찰안_xls]_407"/>
      <sheetName val="[입찰안_xls][입찰안_xls][입찰안_xls]_409"/>
      <sheetName val="[입찰안_xls][입찰안_xls][입찰안_xls]_408"/>
      <sheetName val="DTICH_(Full)"/>
      <sheetName val="COST_SUMMARY"/>
      <sheetName val="Xuly_Data"/>
      <sheetName val="TL_rieng"/>
      <sheetName val="Thuc_thanh"/>
      <sheetName val="Cost_factor"/>
      <sheetName val="Item_list"/>
      <sheetName val="Sheet_Template_Empty"/>
      <sheetName val="[입찰안_xls][입찰안_xls][입찰안_xls]_403"/>
      <sheetName val="[입찰안_xls][입찰안_xls][입찰안_xls]_404"/>
      <sheetName val="[입찰안_xls][입찰안_xls][입찰안_xls]_405"/>
      <sheetName val="[입찰안_xls][입찰안_xls][입찰안_xls]_406"/>
      <sheetName val="[입찰안_xls][입찰안_xls][입찰안_xls]_412"/>
      <sheetName val="[입찰안_xls][입찰안_xls][입찰안_xls]_415"/>
      <sheetName val="[입찰안_xls][입찰안_xls][입찰안_xls]_416"/>
      <sheetName val="[입찰안_xls][입찰안_xls][입찰안_xls]_417"/>
      <sheetName val="[입찰안_xls][입찰안_xls][입찰안_xls]_418"/>
      <sheetName val="[입찰안_xls][입찰안_xls][입찰안_xls]_419"/>
      <sheetName val="[입찰안_xls][입찰안_xls][입찰안_xls]_421"/>
      <sheetName val="[입찰안_xls][입찰안_xls][입찰안_xls]_422"/>
      <sheetName val="[입찰안_xls][입찰안_xls][입찰안_xls]_423"/>
      <sheetName val="[입찰안_xls][입찰안_xls][입찰안_xls]_424"/>
      <sheetName val="[입찰안_xls][입찰안_xls][입찰안_xls]_425"/>
      <sheetName val="[입찰안_xls][입찰안_xls][입찰안_xls]_426"/>
      <sheetName val="[입찰안_xls][입찰안_xls][입찰안_xls]_427"/>
      <sheetName val="[입찰안_xls][입찰안_xls][입찰안_xls]_428"/>
      <sheetName val="[입찰안_xls][입찰안_xls][입찰안_xls]_429"/>
      <sheetName val="[입찰안_xls][입찰안_xls][입찰안_xls]_430"/>
      <sheetName val="[입찰안_xls][입찰안_xls][입찰안_xls]_431"/>
      <sheetName val="[입찰안_xls][입찰안_xls][입찰안_xls]_432"/>
      <sheetName val="[입찰안_xls][입찰안_xls][입찰안_xls]_433"/>
      <sheetName val="[입찰안_xls][입찰안_xls][입찰안_xls]_434"/>
      <sheetName val="[입찰안_xls][입찰안_xls][입찰안_xls]_435"/>
      <sheetName val="[입찰안_xls][입찰안_xls][입찰안_xls]_436"/>
      <sheetName val="[입찰안_xls][입찰안_xls][입찰안_xls]_437"/>
      <sheetName val="[입찰안_xls][입찰안_xls][입찰안_xls]_438"/>
      <sheetName val="[입찰안_xls][입찰안_xls][입찰안_xls]_439"/>
      <sheetName val="[입찰안_xls][입찰안_xls][입찰안_xls]_440"/>
      <sheetName val="[입찰안_xls][입찰안_xls][입찰안_xls]_441"/>
      <sheetName val="[입찰안_xls][입찰안_xls][입찰안_xls]_442"/>
      <sheetName val="[입찰안_xls][입찰안_xls][입찰안_xls]_443"/>
      <sheetName val="Macro(전"/>
      <sheetName val="[입찰안_xls][입찰안_xls][입찰안_xls]_444"/>
      <sheetName val="[입찰안_xls][입찰안_xls][입찰안_xls]_445"/>
      <sheetName val="[입찰안_xls][입찰안_xls][입찰안_xls]_446"/>
      <sheetName val="[입찰안_xls][입찰안_xls][입찰안_xls]_447"/>
      <sheetName val="[입찰안_xls][입찰안_xls][입찰안_xls]_448"/>
      <sheetName val="[입찰안_xls][입찰안_xls][입찰안_xls]_449"/>
      <sheetName val="[입찰안_xls][입찰안_xls][입찰안_xls]_450"/>
      <sheetName val="[입찰안_xls][입찰안_xls][입찰안_xls]_451"/>
      <sheetName val="[입찰안_xls][입찰안_xls][입찰안_xls]_452"/>
      <sheetName val="[입찰안_xls][입찰안_xls][입찰안_xls]_453"/>
      <sheetName val="[입찰안_xls][입찰안_xls][입찰안_xls]_454"/>
      <sheetName val="[입찰안_xls][입찰안_xls][입찰안_xls]_455"/>
      <sheetName val="[입찰안_xls][입찰안_xls][입찰안_xls]_456"/>
      <sheetName val="[입찰안_xls][입찰안_xls][입찰안_xls]_457"/>
      <sheetName val="[입찰안_xls][입찰안_xls][입찰안_xls]_458"/>
      <sheetName val="[입찰안_xls][입찰안_xls][입찰안_xls]_459"/>
      <sheetName val="[입찰안_xls][입찰안_xls][입찰안_xls]_460"/>
      <sheetName val="[입찰안_xls][입찰안_xls][입찰안_xls]_461"/>
      <sheetName val="[입찰안_xls][입찰안_xls][입찰안_xls]_462"/>
      <sheetName val="Code_02"/>
      <sheetName val="Code_03"/>
      <sheetName val="Code_04"/>
      <sheetName val="Code_05"/>
      <sheetName val="Code_06"/>
      <sheetName val="Code_07"/>
      <sheetName val="Code_09"/>
      <sheetName val="[입찰안_xls][입찰안_xls][입찰안_xls]_463"/>
      <sheetName val="[입찰안_xls][입찰안_xls][입찰안_xls]_464"/>
      <sheetName val="[입찰안_xls][입찰안_xls][입찰안_xls]_465"/>
      <sheetName val="[입찰안_xls][입찰안_xls][입찰안_xls]_466"/>
      <sheetName val="[입찰안_xls][입찰안_xls][입찰안_xls]_467"/>
      <sheetName val="[입찰안_xls][입찰안_xls][입찰안_xls]_468"/>
      <sheetName val="[입찰안_xls][입찰안_xls][입찰안_xls]_469"/>
      <sheetName val="[입찰안.xls][입찰안.xls]_____xls_1270"/>
      <sheetName val="[입찰안.xls][입찰안.xls]_____xls_1266"/>
      <sheetName val="[입찰안.xls][입찰안.xls]_____xls_1267"/>
      <sheetName val="[입찰안.xls][입찰안.xls]_____xls_1268"/>
      <sheetName val="[입찰안.xls][입찰안.xls]_____xls_1269"/>
      <sheetName val="[입찰안.xls][입찰안.xls]_____xls_1271"/>
      <sheetName val="[입찰안.xls][입찰안.xls]_____xls_1273"/>
      <sheetName val="[입찰안.xls][입찰안.xls]_____xls_1272"/>
      <sheetName val="[입찰안.xls][입찰안.xls]_____xls_1275"/>
      <sheetName val="[입찰안.xls][입찰안.xls]_____xls_1274"/>
      <sheetName val="[입찰안.xls][입찰안.xls]_____xls_1277"/>
      <sheetName val="산출서"/>
      <sheetName val="위치도"/>
      <sheetName val="토공집계(rp)"/>
      <sheetName val="[입찰안.xls][입찰안.xls]_____xls_1276"/>
      <sheetName val="[입찰안.xls][입찰안.xls]_____xls_1279"/>
      <sheetName val="[입찰안.xls][입찰안.xls]_____xls_1278"/>
      <sheetName val="[입찰안.xls][입찰안.xls]_____xls_1280"/>
      <sheetName val="7_산출(_x0000__x0000__x0000__x0001_Ԁ"/>
      <sheetName val="[입찰안.xls][입찰안.xls]_____xls_1335"/>
      <sheetName val="지하시설물작성"/>
      <sheetName val="[입찰안.xls][입찰안.xls]_____xls_1331"/>
      <sheetName val="[입찰안.xls][입찰안.xls]_____xls_1323"/>
      <sheetName val="[입찰안.xls][입찰안.xls]_____xls_1332"/>
      <sheetName val="[입찰안.xls][입찰안.xls]_____xls_1295"/>
      <sheetName val="[입찰안.xls][입찰안.xls]_____xls_1296"/>
      <sheetName val="(1)본선수량집ው"/>
      <sheetName val="이폴리머공장"/>
      <sheetName val="4_전痠"/>
      <sheetName val="4_전矰"/>
      <sheetName val="CT Thang Mo"/>
      <sheetName val="Main_Mech"/>
      <sheetName val="Sub_Mech"/>
      <sheetName val="KLDT DIEN"/>
      <sheetName val="Duc_bk"/>
      <sheetName val="8-31-98"/>
      <sheetName val="worksheet inchican"/>
      <sheetName val="combined 9-30"/>
      <sheetName val="조선용암면"/>
      <sheetName val="Báo cáo"/>
      <sheetName val="Báo_cáo"/>
      <sheetName val="6MONTHS"/>
      <sheetName val="Cst Pkg-Eden"/>
      <sheetName val="대비표"/>
      <sheetName val="MTP"/>
      <sheetName val="Unt rate SS"/>
      <sheetName val="Báo_cáo1"/>
      <sheetName val="실행예산"/>
      <sheetName val="[입찰안.xls][입찰안.xls]_____xls_1281"/>
      <sheetName val="[입찰안.xls][입찰안.xls]_____xls_1282"/>
      <sheetName val="[입찰안.xls][입찰안.xls]_____xls_1283"/>
      <sheetName val="[입찰안.xls][입찰안.xls]_____xls_1284"/>
      <sheetName val="[입찰안.xls][입찰안.xls]_____xls_1285"/>
      <sheetName val="[입찰안.xls][입찰안.xls]_____xls_1286"/>
      <sheetName val="[입찰안.xls][입찰안.xls]_____xls_1287"/>
      <sheetName val="[입찰안.xls][입찰안.xls]_____xls_1288"/>
      <sheetName val="[입찰안.xls][입찰안.xls]_____xls_1289"/>
      <sheetName val="[입찰안.xls][입찰안.xls]_____xls_1290"/>
      <sheetName val="[입찰안.xls][입찰안.xls]_____xls_1293"/>
      <sheetName val="[입찰안.xls][입찰안.xls]_____xls_1292"/>
      <sheetName val="[입찰안.xls][입찰안.xls]_____xls_1291"/>
      <sheetName val="[입찰안.xls][입찰안.xls]_____xls_1294"/>
      <sheetName val="[입찰안.xls][입찰안.xls]_____xls_1297"/>
      <sheetName val="[입찰안.xls][입찰안.xls]_____xls_1298"/>
      <sheetName val="[입찰안.xls][입찰안.xls]_____xls_1300"/>
      <sheetName val="[입찰안.xls][입찰안.xls]_____xls_1301"/>
      <sheetName val="[입찰안.xls][입찰안.xls]_____xls_1299"/>
      <sheetName val="[입찰안.xls][입찰안.xls]_____xls_1302"/>
      <sheetName val="[입찰안.xls][입찰안.xls]_____xls_1303"/>
      <sheetName val="[입찰안.xls][입찰안.xls]_____xls_1307"/>
      <sheetName val="[입찰안.xls][입찰안.xls]_____xls_1304"/>
      <sheetName val="[입찰안.xls][입찰안.xls]_____xls_1305"/>
      <sheetName val="[입찰안.xls][입찰안.xls]_____xls_1306"/>
      <sheetName val="[입찰안.xls][입찰안.xls]_____xls_1308"/>
      <sheetName val="[입찰안.xls][입찰안.xls]_____xls_1309"/>
      <sheetName val="[입찰안.xls][입찰안.xls]_____xls_1310"/>
      <sheetName val="[입찰안.xls][입찰안.xls]_____xls_1312"/>
      <sheetName val="[입찰안.xls][입찰안.xls]_____xls_1317"/>
      <sheetName val="[입찰안.xls][입찰안.xls]_____xls_1311"/>
      <sheetName val="[입찰안.xls][입찰안.xls]_____xls_1314"/>
      <sheetName val="[입찰안.xls][입찰안.xls]_____xls_1315"/>
      <sheetName val="[입찰안.xls][입찰안.xls]_____xls_1313"/>
      <sheetName val="[입찰안.xls][입찰안.xls]_____xls_1316"/>
      <sheetName val="[입찰안.xls][입찰안.xls]_____xls_1318"/>
      <sheetName val="[입찰안.xls][입찰안.xls]_____xls_1319"/>
      <sheetName val="[입찰안.xls][입찰안.xls]_____xls_1321"/>
      <sheetName val="[입찰안.xls][입찰안.xls]_____xls_1320"/>
      <sheetName val="[입찰안.xls][입찰안.xls]_____xls_1322"/>
      <sheetName val="[입찰안.xls][입찰안.xls]_____xls_1324"/>
      <sheetName val="[입찰안.xls][입찰안.xls]_____xls_1325"/>
      <sheetName val="[입찰안.xls][입찰안.xls]_____xls_1326"/>
      <sheetName val="[입찰안.xls][입찰안.xls]_____xls_1327"/>
      <sheetName val="[입찰안.xls][입찰안.xls]_____xls_1328"/>
      <sheetName val="[입찰안.xls][입찰안.xls]_____xls_1329"/>
      <sheetName val="[입찰안.xls][입찰안.xls]_____xls_1330"/>
      <sheetName val="[입찰안.xls][입찰안.xls]_____xls_1333"/>
      <sheetName val="[입찰안.xls][입찰안.xls]_____xls_1334"/>
      <sheetName val="[입찰안.xls][입찰안.xls]_____xls_1336"/>
      <sheetName val="[입찰안.xls][입찰안.xls]_____xls_1337"/>
      <sheetName val="[입찰안.xls][입찰안.xls]_____xls_1341"/>
      <sheetName val="[입찰안.xls][입찰안.xls]_____xls_1339"/>
      <sheetName val="[입찰안.xls][입찰안.xls]_____xls_1338"/>
      <sheetName val="[입찰안.xls][입찰안.xls]_____xls_1340"/>
      <sheetName val="[입찰안.xls][입찰안.xls]_____xls_1413"/>
      <sheetName val="[입찰안.xls][입찰안.xls]_____xls_1412"/>
      <sheetName val="[입찰안.xls][입찰안.xls]_____xls_1342"/>
      <sheetName val="[입찰안.xls][입찰안.xls]_____xls_1396"/>
      <sheetName val="[입찰안.xls][입찰안.xls]_____xls_1344"/>
      <sheetName val="[입찰안.xls][입찰안.xls]_____xls_1343"/>
      <sheetName val="[입찰안.xls][입찰안.xls]_____xls_1397"/>
      <sheetName val="[입찰안.xls][입찰안.xls]_____xls_1392"/>
      <sheetName val="[입찰안.xls][입찰안.xls]_____xls_1391"/>
      <sheetName val="[입찰안.xls][입찰안.xls]_____xls_1390"/>
      <sheetName val="[입찰안.xls][입찰안.xls]_____xls_1389"/>
      <sheetName val="[입찰안.xls][입찰안.xls]_____xls_1388"/>
      <sheetName val="design_critఀ_x0002_땚"/>
      <sheetName val="6__안전_x0000_䶁_x0000_"/>
      <sheetName val="DM_BBNT"/>
      <sheetName val="TCVN"/>
      <sheetName val="[입찰안.xls]B_17"/>
      <sheetName val="[입찰안.xls]B__5"/>
      <sheetName val="[입찰안.xls]B__4"/>
      <sheetName val="[입찰안.xls]B__8"/>
      <sheetName val="[입찰안.xls]B__6"/>
      <sheetName val="[입찰안.xls]B_23"/>
      <sheetName val="[입찰안.xls]B__7"/>
      <sheetName val="[입찰안.xls]B__9"/>
      <sheetName val="[입찰안.xls]B_10"/>
      <sheetName val="[입찰안.xls]B_11"/>
      <sheetName val="[입찰안.xls]B_12"/>
      <sheetName val="[입찰안.xls]B_13"/>
      <sheetName val="[입찰안.xls]B_14"/>
      <sheetName val="[입찰안.xls]B_15"/>
      <sheetName val="[입찰안.xls]B_16"/>
      <sheetName val="[입찰안.xls]B_18"/>
      <sheetName val="[입찰안.xls]B_19"/>
      <sheetName val="[입찰안.xls]B_20"/>
      <sheetName val="[입찰안.xls]B_21"/>
      <sheetName val="[입찰안.xls]B_22"/>
      <sheetName val="[입찰안.xls]B_25"/>
      <sheetName val="[입찰안.xls]B_24"/>
      <sheetName val="[입찰안.xls]B_26"/>
      <sheetName val="[입찰안.xls]B_27"/>
      <sheetName val="[입찰안_xls]___2"/>
      <sheetName val="[입찰안_xls]___1"/>
      <sheetName val="[입찰안_xls]B__2"/>
      <sheetName val="[입찰안_xls]B__3"/>
      <sheetName val="[입찰안_xls]___3"/>
      <sheetName val="[입찰안_xls]B__1"/>
      <sheetName val="[입찰안_xls]B__4"/>
      <sheetName val="[입찰안.xls]B_28"/>
      <sheetName val="[입찰안.xls]B_46"/>
      <sheetName val="[입찰안.xls]B_45"/>
      <sheetName val="[입찰안.xls]B_44"/>
      <sheetName val="[입찰안.xls]B_33"/>
      <sheetName val="[입찰안.xls]B_31"/>
      <sheetName val="[입찰안.xls]B_30"/>
      <sheetName val="[입찰안.xls]B_29"/>
      <sheetName val="[입찰안.xls]B_35"/>
      <sheetName val="[입찰안.xls]B_32"/>
      <sheetName val="[입찰안.xls]B_40"/>
      <sheetName val="[입찰안.xls]B_34"/>
      <sheetName val="[입찰안.xls]B_41"/>
      <sheetName val="[입찰안.xls]B_36"/>
      <sheetName val="[입찰안.xls]B_37"/>
      <sheetName val="[입찰안.xls]B_42"/>
      <sheetName val="[입찰안.xls]B_38"/>
      <sheetName val="[입찰안.xls]B_39"/>
      <sheetName val="[입찰안.xls]B_43"/>
      <sheetName val="[입찰안.xls]B_54"/>
      <sheetName val="[입찰안.xls]B_53"/>
      <sheetName val="[입찰안.xls]B_47"/>
      <sheetName val="[입찰안.xls]B_48"/>
      <sheetName val="[입찰안.xls]B_51"/>
      <sheetName val="[입찰안.xls]B_50"/>
      <sheetName val="[입찰안.xls]B_49"/>
      <sheetName val="[입찰안.xls]B_52"/>
      <sheetName val="[입찰안.xls]B_55"/>
      <sheetName val="[입찰안.xls]B_56"/>
      <sheetName val="[입찰안.xls]B_57"/>
      <sheetName val="[입찰안.xls]B_60"/>
      <sheetName val="[입찰안.xls]B_59"/>
      <sheetName val="[입찰안.xls]B_58"/>
      <sheetName val="음료실행"/>
      <sheetName val="견적을지"/>
      <sheetName val="제조원가"/>
      <sheetName val="해평견적"/>
      <sheetName val="제잡비 산출내역(실적공사비)"/>
      <sheetName val="plan&amp;section_of_fouꄰₙ_x0000__x0000__x0000__x0000_ﱔ"/>
      <sheetName val="plan&amp;section_of_fou_x0000_¶釈̫ꗝû߸"/>
      <sheetName val="plan&amp;section_of_fou_x0000_¶釈̫ꗝû荸"/>
      <sheetName val="plan&amp;section_of_fou_x0000_g釈ˆꗝ㥀"/>
      <sheetName val="plan&amp;section_of_fou_x0000_g釈ˆꗝ᳀"/>
      <sheetName val="plan&amp;section_of_fouꗝ¾䝠Ύ_x0000__x0000__x0000_"/>
      <sheetName val="plan&amp;section_of_fou_x0002__x0000_蒸ζ㓡è諠"/>
      <sheetName val="plan&amp;section_of_fouﵨὰ⭸⇭_x0000__x0000_㖬"/>
      <sheetName val="plan&amp;section_of_fou_x0000__x0000__x0005__x0000_௰좤ˑ"/>
      <sheetName val="plan&amp;section_of_fou_x0000__x0000__x0005__x0000_ហ붽ˑ"/>
      <sheetName val="plan&amp;section_of_fou_x0000__x0000__x0005__x0000_≰쬡ˑ"/>
      <sheetName val="plan&amp;section_of_fou_x0000__x0000__x0005__x0000_꒰쩼ˑ"/>
      <sheetName val="[입찰안.xls][입찰안.xls]_____xls_1345"/>
      <sheetName val="[입찰안.xls][입찰안.xls]_____xls_1346"/>
      <sheetName val="[입찰안.xls][입찰안.xls]_____xls_1359"/>
      <sheetName val="[입찰안.xls][입찰안.xls]_____xls_1366"/>
      <sheetName val="[입찰안.xls][입찰안.xls]_____xls_1367"/>
      <sheetName val="[입찰안.xls][입찰안.xls]_____xls_1353"/>
      <sheetName val="[입찰안.xls][입찰안.xls]_____xls_1349"/>
      <sheetName val="[입찰안.xls][입찰안.xls]_____xls_1347"/>
      <sheetName val="[입찰안.xls][입찰안.xls]_____xls_1348"/>
      <sheetName val="[입찰안.xls][입찰안.xls]_____xls_1350"/>
      <sheetName val="[입찰안.xls][입찰안.xls]_____xls_1351"/>
      <sheetName val="[입찰안.xls][입찰안.xls]_____xls_1352"/>
      <sheetName val="[입찰안.xls][입찰안.xls]_____xls_1357"/>
      <sheetName val="[입찰안.xls][입찰안.xls]_____xls_1356"/>
      <sheetName val="[입찰안.xls][입찰안.xls]_____xls_1354"/>
      <sheetName val="[입찰안.xls][입찰안.xls]_____xls_1355"/>
      <sheetName val="[입찰안.xls][입찰안.xls]_____xls_1358"/>
      <sheetName val="[입찰안.xls][입찰안.xls]_____xls_1363"/>
      <sheetName val="[입찰안.xls][입찰안.xls]_____xls_1364"/>
      <sheetName val="[입찰안.xls][입찰안.xls]_____xls_1365"/>
      <sheetName val="[입찰안.xls][입찰안.xls]_____xls_1362"/>
      <sheetName val="[입찰안.xls][입찰안.xls]_____xls_1360"/>
      <sheetName val="[입찰안.xls][입찰안.xls]_____xls_1361"/>
      <sheetName val="[입찰안.xls][입찰안.xls]_____xls_1368"/>
      <sheetName val="[입찰안.xls][입찰안.xls]_____xls_1369"/>
      <sheetName val="[입찰안.xls][입찰안.xls]_____xls_1370"/>
      <sheetName val="[입찰안.xls][입찰안.xls]_____xls_1374"/>
      <sheetName val="[입찰안.xls][입찰안.xls]_____xls_1375"/>
      <sheetName val="[입찰안.xls][입찰안.xls]_____xls_1376"/>
      <sheetName val="[입찰안.xls][입찰안.xls]_____xls_1371"/>
      <sheetName val="[입찰안.xls][입찰안.xls]_____xls_1372"/>
      <sheetName val="[입찰안.xls][입찰안.xls]_____xls_1373"/>
      <sheetName val="[입찰안.xls][입찰안.xls]_____xls_1377"/>
      <sheetName val="[입찰안.xls][입찰안.xls]_____xls_1378"/>
      <sheetName val="[입찰안.xls][입찰안.xls]_____xls_1379"/>
      <sheetName val="[입찰안.xls][입찰안.xls]_____xls_1380"/>
      <sheetName val="[입찰안.xls][입찰안.xls]_____xls_1381"/>
      <sheetName val="[입찰안.xls][입찰안.xls]_____xls_1387"/>
      <sheetName val="[입찰안.xls][입찰안.xls]_____xls_1382"/>
      <sheetName val="[입찰안.xls][입찰안.xls]_____xls_1383"/>
      <sheetName val="[입찰안.xls][입찰안.xls]_____xls_1384"/>
      <sheetName val="[입찰안.xls][입찰안.xls]_____xls_1385"/>
      <sheetName val="[입찰안.xls][입찰안.xls]_____xls_1386"/>
      <sheetName val="[입찰안.xls][입찰안.xls]_____xls_1394"/>
      <sheetName val="[입찰안.xls][입찰안.xls]_____xls_1393"/>
      <sheetName val="[입찰안.xls][입찰안.xls]_____xls_1395"/>
      <sheetName val="평가표"/>
      <sheetName val="대비2"/>
      <sheetName val="FORM-0"/>
      <sheetName val="pile_bearing_capa_&amp;_¬_x0000_Ԁ_x0000_　촖蹻"/>
      <sheetName val="pile_bearing_capa_&amp;_¬_x0000_Ԁ_x0000_瀀濓蹮"/>
      <sheetName val="pile_bearing_capa_&amp;_¬_x0000_Ԁ_x0000_팉蹨"/>
      <sheetName val="pile_bearing_capa_&amp;_¬_x0000_Ԁ_x0000_瀀竒蹩"/>
      <sheetName val="pile_bearing_capa_&amp;_¬_x0000_Ԁ_x0000_뀀蹭"/>
      <sheetName val="pile_bearing_capa_&amp;_¬_x0000_Ԁ_x0000_℘撦"/>
      <sheetName val="[입찰안.xls][입찰안.xls]_____xls_1398"/>
      <sheetName val="[입찰안.xls][입찰안.xls]_____xls_1400"/>
      <sheetName val="[입찰안.xls][입찰안.xls]_____xls_1399"/>
      <sheetName val="unitpric"/>
      <sheetName val="[입찰안.xls][입찰안.xls]_____xls_1401"/>
      <sheetName val="[입찰안.xls][입찰안.xls]_____xls_1403"/>
      <sheetName val="[입찰안.xls][입찰안.xls]_____xls_1405"/>
      <sheetName val="[입찰안.xls][입찰안.xls]_____xls_1404"/>
      <sheetName val="[입찰안.xls][입찰안.xls]_____xls_1402"/>
      <sheetName val="[입찰안.xls][입찰안.xls]_____xls_1407"/>
      <sheetName val="[입찰안.xls][입찰안.xls]_____xls_1406"/>
      <sheetName val="[입찰안.xls][입찰안.xls]_____xls_1410"/>
      <sheetName val="[입찰안.xls][입찰안.xls]_____xls_1409"/>
      <sheetName val="[입찰안.xls][입찰안.xls]_____xls_1408"/>
      <sheetName val="[입찰안.xls][입찰안.xls]_____xls_14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 refreshError="1"/>
      <sheetData sheetId="856" refreshError="1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/>
      <sheetData sheetId="865"/>
      <sheetData sheetId="866"/>
      <sheetData sheetId="867"/>
      <sheetData sheetId="868"/>
      <sheetData sheetId="869" refreshError="1"/>
      <sheetData sheetId="870" refreshError="1"/>
      <sheetData sheetId="871" refreshError="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/>
      <sheetData sheetId="881" refreshError="1"/>
      <sheetData sheetId="882" refreshError="1"/>
      <sheetData sheetId="883"/>
      <sheetData sheetId="884"/>
      <sheetData sheetId="885" refreshError="1"/>
      <sheetData sheetId="886"/>
      <sheetData sheetId="887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 refreshError="1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/>
      <sheetData sheetId="909"/>
      <sheetData sheetId="910" refreshError="1"/>
      <sheetData sheetId="911"/>
      <sheetData sheetId="912"/>
      <sheetData sheetId="913" refreshError="1"/>
      <sheetData sheetId="914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 refreshError="1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 refreshError="1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 refreshError="1"/>
      <sheetData sheetId="1702" refreshError="1"/>
      <sheetData sheetId="1703" refreshError="1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/>
      <sheetData sheetId="1874"/>
      <sheetData sheetId="1875"/>
      <sheetData sheetId="1876"/>
      <sheetData sheetId="1877"/>
      <sheetData sheetId="1878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 refreshError="1"/>
      <sheetData sheetId="1936" refreshError="1"/>
      <sheetData sheetId="1937" refreshError="1"/>
      <sheetData sheetId="1938" refreshError="1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/>
      <sheetData sheetId="1968" refreshError="1"/>
      <sheetData sheetId="1969"/>
      <sheetData sheetId="1970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 refreshError="1"/>
      <sheetData sheetId="2222" refreshError="1"/>
      <sheetData sheetId="2223" refreshError="1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 refreshError="1"/>
      <sheetData sheetId="2258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 refreshError="1"/>
      <sheetData sheetId="2306" refreshError="1"/>
      <sheetData sheetId="2307"/>
      <sheetData sheetId="2308"/>
      <sheetData sheetId="2309"/>
      <sheetData sheetId="2310" refreshError="1"/>
      <sheetData sheetId="2311"/>
      <sheetData sheetId="2312"/>
      <sheetData sheetId="2313"/>
      <sheetData sheetId="2314"/>
      <sheetData sheetId="2315" refreshError="1"/>
      <sheetData sheetId="2316" refreshError="1"/>
      <sheetData sheetId="2317"/>
      <sheetData sheetId="2318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/>
      <sheetData sheetId="2325"/>
      <sheetData sheetId="2326"/>
      <sheetData sheetId="2327"/>
      <sheetData sheetId="2328" refreshError="1"/>
      <sheetData sheetId="2329"/>
      <sheetData sheetId="2330"/>
      <sheetData sheetId="2331"/>
      <sheetData sheetId="2332" refreshError="1"/>
      <sheetData sheetId="2333"/>
      <sheetData sheetId="2334"/>
      <sheetData sheetId="2335"/>
      <sheetData sheetId="2336"/>
      <sheetData sheetId="2337"/>
      <sheetData sheetId="2338" refreshError="1"/>
      <sheetData sheetId="2339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/>
      <sheetData sheetId="2350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 refreshError="1"/>
      <sheetData sheetId="2361" refreshError="1"/>
      <sheetData sheetId="2362" refreshError="1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 refreshError="1"/>
      <sheetData sheetId="2377" refreshError="1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 refreshError="1"/>
      <sheetData sheetId="2481" refreshError="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 refreshError="1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/>
      <sheetData sheetId="2913"/>
      <sheetData sheetId="2914" refreshError="1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/>
      <sheetData sheetId="2958"/>
      <sheetData sheetId="2959"/>
      <sheetData sheetId="2960"/>
      <sheetData sheetId="2961"/>
      <sheetData sheetId="2962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/>
      <sheetData sheetId="2997"/>
      <sheetData sheetId="2998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 refreshError="1"/>
      <sheetData sheetId="3032" refreshError="1"/>
      <sheetData sheetId="3033" refreshError="1"/>
      <sheetData sheetId="3034" refreshError="1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 refreshError="1"/>
      <sheetData sheetId="3045"/>
      <sheetData sheetId="3046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/>
      <sheetData sheetId="3063" refreshError="1"/>
      <sheetData sheetId="3064" refreshError="1"/>
      <sheetData sheetId="3065" refreshError="1"/>
      <sheetData sheetId="3066"/>
      <sheetData sheetId="3067" refreshError="1"/>
      <sheetData sheetId="3068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/>
      <sheetData sheetId="3084" refreshError="1"/>
      <sheetData sheetId="3085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/>
      <sheetData sheetId="3097" refreshError="1"/>
      <sheetData sheetId="3098" refreshError="1"/>
      <sheetData sheetId="3099"/>
      <sheetData sheetId="3100"/>
      <sheetData sheetId="3101"/>
      <sheetData sheetId="3102"/>
      <sheetData sheetId="3103" refreshError="1"/>
      <sheetData sheetId="3104"/>
      <sheetData sheetId="3105"/>
      <sheetData sheetId="3106"/>
      <sheetData sheetId="3107" refreshError="1"/>
      <sheetData sheetId="3108"/>
      <sheetData sheetId="3109" refreshError="1"/>
      <sheetData sheetId="3110" refreshError="1"/>
      <sheetData sheetId="3111" refreshError="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 refreshError="1"/>
      <sheetData sheetId="3154"/>
      <sheetData sheetId="3155" refreshError="1"/>
      <sheetData sheetId="3156"/>
      <sheetData sheetId="3157"/>
      <sheetData sheetId="3158"/>
      <sheetData sheetId="3159" refreshError="1"/>
      <sheetData sheetId="3160"/>
      <sheetData sheetId="3161" refreshError="1"/>
      <sheetData sheetId="3162"/>
      <sheetData sheetId="3163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/>
      <sheetData sheetId="3182"/>
      <sheetData sheetId="3183"/>
      <sheetData sheetId="3184"/>
      <sheetData sheetId="3185"/>
      <sheetData sheetId="3186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/>
      <sheetData sheetId="3222"/>
      <sheetData sheetId="3223" refreshError="1"/>
      <sheetData sheetId="3224" refreshError="1"/>
      <sheetData sheetId="3225"/>
      <sheetData sheetId="3226"/>
      <sheetData sheetId="3227"/>
      <sheetData sheetId="3228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/>
      <sheetData sheetId="3237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/>
      <sheetData sheetId="3253"/>
      <sheetData sheetId="3254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 refreshError="1"/>
      <sheetData sheetId="3270"/>
      <sheetData sheetId="3271"/>
      <sheetData sheetId="3272"/>
      <sheetData sheetId="3273"/>
      <sheetData sheetId="3274"/>
      <sheetData sheetId="3275"/>
      <sheetData sheetId="3276" refreshError="1"/>
      <sheetData sheetId="3277"/>
      <sheetData sheetId="3278" refreshError="1"/>
      <sheetData sheetId="3279"/>
      <sheetData sheetId="3280" refreshError="1"/>
      <sheetData sheetId="328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 refreshError="1"/>
      <sheetData sheetId="3362" refreshError="1"/>
      <sheetData sheetId="3363" refreshError="1"/>
      <sheetData sheetId="3364" refreshError="1"/>
      <sheetData sheetId="3365"/>
      <sheetData sheetId="3366" refreshError="1"/>
      <sheetData sheetId="3367" refreshError="1"/>
      <sheetData sheetId="3368" refreshError="1"/>
      <sheetData sheetId="3369" refreshError="1"/>
      <sheetData sheetId="3370"/>
      <sheetData sheetId="3371"/>
      <sheetData sheetId="3372" refreshError="1"/>
      <sheetData sheetId="3373"/>
      <sheetData sheetId="3374" refreshError="1"/>
      <sheetData sheetId="3375" refreshError="1"/>
      <sheetData sheetId="3376" refreshError="1"/>
      <sheetData sheetId="3377" refreshError="1"/>
      <sheetData sheetId="3378"/>
      <sheetData sheetId="3379" refreshError="1"/>
      <sheetData sheetId="3380" refreshError="1"/>
      <sheetData sheetId="3381"/>
      <sheetData sheetId="3382" refreshError="1"/>
      <sheetData sheetId="3383" refreshError="1"/>
      <sheetData sheetId="3384" refreshError="1"/>
      <sheetData sheetId="3385" refreshError="1"/>
      <sheetData sheetId="3386"/>
      <sheetData sheetId="3387" refreshError="1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 refreshError="1"/>
      <sheetData sheetId="3415" refreshError="1"/>
      <sheetData sheetId="3416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 refreshError="1"/>
      <sheetData sheetId="3433"/>
      <sheetData sheetId="3434"/>
      <sheetData sheetId="3435"/>
      <sheetData sheetId="3436"/>
      <sheetData sheetId="3437" refreshError="1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 refreshError="1"/>
      <sheetData sheetId="3447" refreshError="1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 refreshError="1"/>
      <sheetData sheetId="3476"/>
      <sheetData sheetId="3477" refreshError="1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 refreshError="1"/>
      <sheetData sheetId="3501"/>
      <sheetData sheetId="3502" refreshError="1"/>
      <sheetData sheetId="3503"/>
      <sheetData sheetId="3504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 refreshError="1"/>
      <sheetData sheetId="3845" refreshError="1"/>
      <sheetData sheetId="3846" refreshError="1"/>
      <sheetData sheetId="3847"/>
      <sheetData sheetId="3848" refreshError="1"/>
      <sheetData sheetId="3849"/>
      <sheetData sheetId="3850"/>
      <sheetData sheetId="3851"/>
      <sheetData sheetId="3852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/>
      <sheetData sheetId="3880"/>
      <sheetData sheetId="3881" refreshError="1"/>
      <sheetData sheetId="3882" refreshError="1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/>
      <sheetData sheetId="3958" refreshError="1"/>
      <sheetData sheetId="3959" refreshError="1"/>
      <sheetData sheetId="3960" refreshError="1"/>
      <sheetData sheetId="3961"/>
      <sheetData sheetId="3962"/>
      <sheetData sheetId="3963"/>
      <sheetData sheetId="3964" refreshError="1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 refreshError="1"/>
      <sheetData sheetId="3984"/>
      <sheetData sheetId="3985" refreshError="1"/>
      <sheetData sheetId="3986"/>
      <sheetData sheetId="3987"/>
      <sheetData sheetId="3988" refreshError="1"/>
      <sheetData sheetId="3989"/>
      <sheetData sheetId="3990"/>
      <sheetData sheetId="3991"/>
      <sheetData sheetId="3992"/>
      <sheetData sheetId="3993"/>
      <sheetData sheetId="3994"/>
      <sheetData sheetId="3995" refreshError="1"/>
      <sheetData sheetId="3996"/>
      <sheetData sheetId="3997"/>
      <sheetData sheetId="3998"/>
      <sheetData sheetId="3999" refreshError="1"/>
      <sheetData sheetId="4000"/>
      <sheetData sheetId="4001"/>
      <sheetData sheetId="4002"/>
      <sheetData sheetId="4003" refreshError="1"/>
      <sheetData sheetId="4004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/>
      <sheetData sheetId="4011"/>
      <sheetData sheetId="4012"/>
      <sheetData sheetId="4013"/>
      <sheetData sheetId="4014"/>
      <sheetData sheetId="4015"/>
      <sheetData sheetId="4016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/>
      <sheetData sheetId="4061"/>
      <sheetData sheetId="4062" refreshError="1"/>
      <sheetData sheetId="4063" refreshError="1"/>
      <sheetData sheetId="4064"/>
      <sheetData sheetId="4065"/>
      <sheetData sheetId="4066" refreshError="1"/>
      <sheetData sheetId="4067" refreshError="1"/>
      <sheetData sheetId="4068" refreshError="1"/>
      <sheetData sheetId="4069"/>
      <sheetData sheetId="4070"/>
      <sheetData sheetId="4071"/>
      <sheetData sheetId="4072"/>
      <sheetData sheetId="4073"/>
      <sheetData sheetId="4074" refreshError="1"/>
      <sheetData sheetId="4075"/>
      <sheetData sheetId="4076"/>
      <sheetData sheetId="4077"/>
      <sheetData sheetId="4078" refreshError="1"/>
      <sheetData sheetId="4079" refreshError="1"/>
      <sheetData sheetId="4080"/>
      <sheetData sheetId="4081"/>
      <sheetData sheetId="4082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 refreshError="1"/>
      <sheetData sheetId="4111"/>
      <sheetData sheetId="4112"/>
      <sheetData sheetId="4113"/>
      <sheetData sheetId="4114"/>
      <sheetData sheetId="4115"/>
      <sheetData sheetId="4116" refreshError="1"/>
      <sheetData sheetId="4117" refreshError="1"/>
      <sheetData sheetId="4118"/>
      <sheetData sheetId="4119"/>
      <sheetData sheetId="4120"/>
      <sheetData sheetId="4121"/>
      <sheetData sheetId="4122" refreshError="1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/>
      <sheetData sheetId="4374" refreshError="1"/>
      <sheetData sheetId="4375" refreshError="1"/>
      <sheetData sheetId="4376" refreshError="1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/>
      <sheetData sheetId="4393"/>
      <sheetData sheetId="4394" refreshError="1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 refreshError="1"/>
      <sheetData sheetId="4476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/>
      <sheetData sheetId="4505"/>
      <sheetData sheetId="4506"/>
      <sheetData sheetId="4507"/>
      <sheetData sheetId="4508"/>
      <sheetData sheetId="4509"/>
      <sheetData sheetId="4510"/>
      <sheetData sheetId="4511" refreshError="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 refreshError="1"/>
      <sheetData sheetId="4526" refreshError="1"/>
      <sheetData sheetId="4527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/>
      <sheetData sheetId="4534"/>
      <sheetData sheetId="4535"/>
      <sheetData sheetId="4536" refreshError="1"/>
      <sheetData sheetId="4537"/>
      <sheetData sheetId="4538"/>
      <sheetData sheetId="4539"/>
      <sheetData sheetId="4540" refreshError="1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 refreshError="1"/>
      <sheetData sheetId="4883"/>
      <sheetData sheetId="4884"/>
      <sheetData sheetId="4885"/>
      <sheetData sheetId="4886"/>
      <sheetData sheetId="4887" refreshError="1"/>
      <sheetData sheetId="4888" refreshError="1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 refreshError="1"/>
      <sheetData sheetId="4914"/>
      <sheetData sheetId="4915"/>
      <sheetData sheetId="4916"/>
      <sheetData sheetId="4917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 refreshError="1"/>
      <sheetData sheetId="4934" refreshError="1"/>
      <sheetData sheetId="4935" refreshError="1"/>
      <sheetData sheetId="4936" refreshError="1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 refreshError="1"/>
      <sheetData sheetId="4946" refreshError="1"/>
      <sheetData sheetId="4947"/>
      <sheetData sheetId="4948"/>
      <sheetData sheetId="4949"/>
      <sheetData sheetId="4950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/>
      <sheetData sheetId="4966"/>
      <sheetData sheetId="4967" refreshError="1"/>
      <sheetData sheetId="4968"/>
      <sheetData sheetId="4969"/>
      <sheetData sheetId="4970"/>
      <sheetData sheetId="4971"/>
      <sheetData sheetId="4972" refreshError="1"/>
      <sheetData sheetId="4973" refreshError="1"/>
      <sheetData sheetId="4974"/>
      <sheetData sheetId="4975"/>
      <sheetData sheetId="4976" refreshError="1"/>
      <sheetData sheetId="4977" refreshError="1"/>
      <sheetData sheetId="4978"/>
      <sheetData sheetId="4979"/>
      <sheetData sheetId="4980"/>
      <sheetData sheetId="4981" refreshError="1"/>
      <sheetData sheetId="4982" refreshError="1"/>
      <sheetData sheetId="4983"/>
      <sheetData sheetId="4984" refreshError="1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 refreshError="1"/>
      <sheetData sheetId="5734"/>
      <sheetData sheetId="5735" refreshError="1"/>
      <sheetData sheetId="5736" refreshError="1"/>
      <sheetData sheetId="5737" refreshError="1"/>
      <sheetData sheetId="5738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/>
      <sheetData sheetId="5752"/>
      <sheetData sheetId="5753" refreshError="1"/>
      <sheetData sheetId="5754"/>
      <sheetData sheetId="5755" refreshError="1"/>
      <sheetData sheetId="5756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/>
      <sheetData sheetId="5822" refreshError="1"/>
      <sheetData sheetId="5823"/>
      <sheetData sheetId="5824" refreshError="1"/>
      <sheetData sheetId="5825"/>
      <sheetData sheetId="5826"/>
      <sheetData sheetId="5827"/>
      <sheetData sheetId="5828"/>
      <sheetData sheetId="5829"/>
      <sheetData sheetId="5830"/>
      <sheetData sheetId="5831" refreshError="1"/>
      <sheetData sheetId="5832" refreshError="1"/>
      <sheetData sheetId="5833"/>
      <sheetData sheetId="5834" refreshError="1"/>
      <sheetData sheetId="5835"/>
      <sheetData sheetId="5836"/>
      <sheetData sheetId="5837"/>
      <sheetData sheetId="5838" refreshError="1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 refreshError="1"/>
      <sheetData sheetId="5850" refreshError="1"/>
      <sheetData sheetId="5851" refreshError="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/>
      <sheetData sheetId="5989"/>
      <sheetData sheetId="5990"/>
      <sheetData sheetId="5991" refreshError="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양식"/>
      <sheetName val="재료"/>
      <sheetName val="산출근거"/>
      <sheetName val="DATA"/>
      <sheetName val="영창26"/>
      <sheetName val="[내역양식.XLS]h__KANG_CATV________2"/>
      <sheetName val="[내역양식.XLS]h__KANG_CATV________3"/>
      <sheetName val="내역"/>
      <sheetName val="[내역양식.XLS]h__KANG_CATV________5"/>
      <sheetName val="[내역양식.XLS]h__KANG_CATV________4"/>
      <sheetName val="[내역양식.XLS]h__KANG_CATV________6"/>
      <sheetName val="공사착공계"/>
      <sheetName val="조명율표"/>
    </sheetNames>
    <definedNames>
      <definedName name="지입수불대장이동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대"/>
      <sheetName val="자재"/>
      <sheetName val="CON'C "/>
      <sheetName val="직노"/>
      <sheetName val="2-1. 경관조명 내역총괄표"/>
      <sheetName val="2-2. 경관조명 내역서"/>
      <sheetName val="3-1. 방송,CCTV 내역총괄표"/>
      <sheetName val="3-2. 방송,CCTV 내역서"/>
      <sheetName val="단가조사서"/>
      <sheetName val="한전수탁비"/>
      <sheetName val="사용전 검사"/>
      <sheetName val="일위대가 집계표"/>
      <sheetName val="일위대가표"/>
      <sheetName val="1. 가로등 집계"/>
      <sheetName val="2. 임시가로등 집계"/>
      <sheetName val="3.동력부하 집계"/>
      <sheetName val="4. 변경 경관조명 집계"/>
      <sheetName val="5. 방송 및 CCTV 설비 집계"/>
      <sheetName val="기초"/>
      <sheetName val="맨홀"/>
      <sheetName val="단가산출-1"/>
      <sheetName val="단가산출-2"/>
      <sheetName val="가로등건주"/>
      <sheetName val="단가"/>
      <sheetName val="내역"/>
      <sheetName val="전기일위대가"/>
      <sheetName val="WORK"/>
      <sheetName val="2"/>
      <sheetName val="하조서"/>
      <sheetName val="조명율표"/>
      <sheetName val="일대-1"/>
      <sheetName val="전체원가계산"/>
      <sheetName val="전체집계표"/>
      <sheetName val="원가계산-국고"/>
      <sheetName val="3"/>
      <sheetName val="갈현동"/>
      <sheetName val="49일위"/>
      <sheetName val="설계변경(수정전)"/>
      <sheetName val="Y-WORK"/>
      <sheetName val="DATA1"/>
      <sheetName val="가로등기초"/>
      <sheetName val="진주방향"/>
      <sheetName val="하중계산"/>
      <sheetName val="자재공급"/>
      <sheetName val="Sheet1"/>
      <sheetName val="조도계산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갑지 (2)"/>
      <sheetName val="직노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총괄표"/>
      <sheetName val="내역"/>
      <sheetName val="청천내"/>
      <sheetName val="당초"/>
      <sheetName val="#REF"/>
      <sheetName val="INPUT"/>
      <sheetName val="직노"/>
      <sheetName val="실행내역"/>
      <sheetName val="95년12월말"/>
      <sheetName val="일위대가"/>
      <sheetName val="결재갑지"/>
      <sheetName val="산출근거"/>
      <sheetName val="NYS"/>
      <sheetName val="노임"/>
      <sheetName val="일위대가표"/>
      <sheetName val="적용토목"/>
      <sheetName val="청곡지선입력"/>
      <sheetName val="골재산출"/>
      <sheetName val="내역서"/>
      <sheetName val="3BL공동구 수량"/>
      <sheetName val="물가자료"/>
      <sheetName val="2000전체분"/>
      <sheetName val="노임단가"/>
      <sheetName val="DATA"/>
      <sheetName val="명단"/>
      <sheetName val="원가"/>
      <sheetName val="노임,재료비"/>
      <sheetName val="48전력선로일위"/>
      <sheetName val="정산"/>
      <sheetName val="데이타"/>
      <sheetName val="교각별철근수량집계표"/>
      <sheetName val="세골재  T2 변경 현황"/>
      <sheetName val="2000지촌-덕평발주"/>
      <sheetName val="토공 total"/>
      <sheetName val="CAT_5"/>
      <sheetName val="설계내역서"/>
      <sheetName val="데리네이타현황"/>
      <sheetName val="실행"/>
      <sheetName val="말뚝지지력산정"/>
      <sheetName val="실행대비"/>
      <sheetName val="대포2교접속"/>
      <sheetName val="약품공급2"/>
      <sheetName val="Sheet3"/>
      <sheetName val="일위대가목차"/>
      <sheetName val="전체내역"/>
      <sheetName val="건축공사"/>
      <sheetName val="입출재고현황 (2)"/>
      <sheetName val="조명율표"/>
      <sheetName val="101동"/>
      <sheetName val="대공종"/>
      <sheetName val="공사비총괄표"/>
      <sheetName val="퍼스트"/>
      <sheetName val="CTEMCOST"/>
      <sheetName val="96정변2"/>
      <sheetName val="식생블럭단위수량"/>
      <sheetName val="카메라"/>
      <sheetName val="세부내역"/>
      <sheetName val="공통가설공사"/>
      <sheetName val="자재단가"/>
      <sheetName val="총괄"/>
      <sheetName val="별표 "/>
      <sheetName val="조경일람"/>
      <sheetName val="기안1"/>
      <sheetName val="일위"/>
      <sheetName val="영창26"/>
      <sheetName val="부서코드표"/>
      <sheetName val="날개벽수량표"/>
      <sheetName val="기초입력"/>
      <sheetName val="지수980731이후"/>
      <sheetName val="19990101-엑셀1"/>
      <sheetName val="봉방동근생"/>
      <sheetName val="PIPING"/>
      <sheetName val="본체철근표"/>
      <sheetName val="수량분배표"/>
      <sheetName val="단중표"/>
      <sheetName val="공량산출서"/>
      <sheetName val="청주(철골발주의뢰서)"/>
      <sheetName val="금액내역서"/>
      <sheetName val="수량총괄"/>
      <sheetName val="철근중량"/>
      <sheetName val="전체"/>
      <sheetName val="수 량 명 세 서 - 1"/>
      <sheetName val="계산서(곡선부)"/>
      <sheetName val="포장재료집계표"/>
      <sheetName val="우배수"/>
      <sheetName val="계산식"/>
      <sheetName val="평가데이터"/>
      <sheetName val="노무비"/>
      <sheetName val="내역(설계)"/>
      <sheetName val="자재표"/>
      <sheetName val="을"/>
      <sheetName val="OPENASP포장04"/>
      <sheetName val="BH-1 (2)"/>
      <sheetName val="CIVIL4"/>
      <sheetName val="백호06"/>
      <sheetName val="재료"/>
      <sheetName val="MAIN_TABLE"/>
      <sheetName val="1호맨홀토공"/>
      <sheetName val="교수설계"/>
      <sheetName val="맨홀수량산출"/>
      <sheetName val="N賃率-職"/>
      <sheetName val="바닥판"/>
      <sheetName val="입력DATA"/>
      <sheetName val="견적서"/>
      <sheetName val="제작비추산총괄표"/>
      <sheetName val="갑"/>
      <sheetName val="차수공개요"/>
      <sheetName val="토공(우물통,기타) "/>
      <sheetName val="제안서"/>
      <sheetName val="행정표준(1)"/>
      <sheetName val="행정표준(2)"/>
      <sheetName val="#3_일위대가목록"/>
      <sheetName val="위생설비"/>
      <sheetName val="총괄수량집계표"/>
      <sheetName val="목록2"/>
      <sheetName val="변경내역(전체)"/>
      <sheetName val="조명시설"/>
      <sheetName val="공사직종별노임"/>
      <sheetName val="견적"/>
      <sheetName val="교각1"/>
      <sheetName val="CF"/>
      <sheetName val="조정율"/>
      <sheetName val="직공비"/>
      <sheetName val="단가비교표_공통1"/>
      <sheetName val="수량산출"/>
      <sheetName val="조건표"/>
      <sheetName val="부대내역"/>
      <sheetName val="7-1노임"/>
      <sheetName val="7-2경비"/>
      <sheetName val="입찰안"/>
      <sheetName val="철근량"/>
      <sheetName val="녹화마대(수관)"/>
      <sheetName val="금액"/>
      <sheetName val="일용노임단가"/>
      <sheetName val="위치조서"/>
      <sheetName val="요율"/>
      <sheetName val="자재대"/>
      <sheetName val="기성부분 내역집계표-기계공사"/>
      <sheetName val="5공철탑검토표"/>
      <sheetName val="4공철탑검토"/>
      <sheetName val="기초자료"/>
      <sheetName val="청곡지거입력"/>
      <sheetName val="철근"/>
      <sheetName val="와동수량"/>
      <sheetName val="내역서2안"/>
      <sheetName val="세부내역서(전기)"/>
      <sheetName val="동원인원"/>
      <sheetName val="기계경비(시간당)"/>
      <sheetName val="램머"/>
      <sheetName val="견적조건"/>
      <sheetName val="흥양2교토공집계표"/>
      <sheetName val="가설공사"/>
      <sheetName val="SIHEUNG"/>
      <sheetName val="단가"/>
      <sheetName val="토공사"/>
      <sheetName val="현장경비"/>
      <sheetName val="원가총괄"/>
      <sheetName val="내역서 제출"/>
      <sheetName val="20-25"/>
      <sheetName val="자재발주서"/>
      <sheetName val="공사입찰정보입력"/>
      <sheetName val="총괄내역"/>
      <sheetName val="터파기및재료"/>
      <sheetName val="주beam"/>
      <sheetName val="참조"/>
      <sheetName val="정산서"/>
      <sheetName val="견"/>
      <sheetName val="판매시설"/>
      <sheetName val="시멘트"/>
      <sheetName val="Customer Databas"/>
      <sheetName val="1 자원총괄"/>
      <sheetName val="단가일람"/>
      <sheetName val="서울대규장각(가시설흙막이)"/>
      <sheetName val="공기압축기실"/>
      <sheetName val="품셈TABLE"/>
      <sheetName val="DATE"/>
      <sheetName val="기계경비"/>
      <sheetName val="삭제금지단가"/>
      <sheetName val="총괄내역서"/>
      <sheetName val="변수값"/>
      <sheetName val="중기상차"/>
      <sheetName val="AS복구"/>
      <sheetName val="중기터파기"/>
      <sheetName val="사다리"/>
      <sheetName val="옥외"/>
      <sheetName val="물가시세"/>
      <sheetName val="구성1"/>
      <sheetName val="구성2"/>
      <sheetName val="구성3"/>
      <sheetName val="구성4"/>
      <sheetName val="그림2"/>
      <sheetName val="산출내역서집계표"/>
      <sheetName val="조명일위"/>
      <sheetName val="Macro(차단기)"/>
      <sheetName val="LP-S"/>
      <sheetName val="tggwan(mac)"/>
      <sheetName val="01"/>
      <sheetName val="예산M11A"/>
      <sheetName val="내역총괄표"/>
      <sheetName val="견적대비 "/>
      <sheetName val="단위단가"/>
      <sheetName val="AIR SHOWER(3인용)"/>
      <sheetName val="간접경상비"/>
      <sheetName val="102역사"/>
      <sheetName val="내역관리1"/>
      <sheetName val="1구간FRP수량산출"/>
      <sheetName val="청소용덕트"/>
      <sheetName val="환기덕트"/>
      <sheetName val="asd"/>
      <sheetName val="장비사양"/>
      <sheetName val="전기설계변경"/>
      <sheetName val="설계"/>
      <sheetName val="자료"/>
      <sheetName val="손익분석"/>
      <sheetName val="본체"/>
      <sheetName val="JUCKEYK"/>
      <sheetName val="정거장 설계조건"/>
      <sheetName val="천방교접속"/>
      <sheetName val="J直材4"/>
      <sheetName val="현장"/>
      <sheetName val="집계"/>
      <sheetName val="자금입금"/>
      <sheetName val="영외수지"/>
      <sheetName val="6PILE  (돌출)"/>
      <sheetName val="주방"/>
      <sheetName val="파일구성"/>
      <sheetName val="교대(A1)"/>
      <sheetName val="ABUT수량-A1"/>
      <sheetName val="개인"/>
      <sheetName val="문학간접"/>
      <sheetName val="재료비"/>
      <sheetName val="자재단가비교표"/>
      <sheetName val="관급자재"/>
      <sheetName val="산출내역서"/>
      <sheetName val="투찰금액"/>
      <sheetName val="챠트 표지 (2)"/>
      <sheetName val="계약서"/>
      <sheetName val="정공공사"/>
      <sheetName val="골조"/>
      <sheetName val="설계명세"/>
      <sheetName val="직원자료입력"/>
      <sheetName val="단가 및 재료비"/>
      <sheetName val="중기사용료산출근거"/>
      <sheetName val="공사원가계산서"/>
      <sheetName val="토공총"/>
      <sheetName val="공구"/>
      <sheetName val="2축기둥해석"/>
      <sheetName val="국도접속 차도부수량"/>
      <sheetName val="잡철물"/>
      <sheetName val="상수도토공집계표"/>
      <sheetName val="총괄BOQ"/>
      <sheetName val="원가계산서구조조정"/>
      <sheetName val="앉음벽 (2)"/>
      <sheetName val="기본단가표"/>
      <sheetName val="예산서"/>
      <sheetName val="관집계"/>
      <sheetName val="도급기성"/>
      <sheetName val="원본"/>
      <sheetName val="내역(원안-대안)"/>
      <sheetName val="봉양~조차장간고하개명(신설)"/>
      <sheetName val="도담구내 개소별 명세"/>
      <sheetName val="토목"/>
      <sheetName val="단가표 (2)"/>
      <sheetName val="2000.05"/>
      <sheetName val="보증수수료산출"/>
      <sheetName val="각종양식"/>
      <sheetName val="총괄집계(2차)"/>
      <sheetName val="개산공사비"/>
      <sheetName val="수로BOX"/>
      <sheetName val="SHEET PILE단가"/>
      <sheetName val="현장관리비참조"/>
      <sheetName val="토공대비"/>
      <sheetName val="지질조사"/>
      <sheetName val="갑지"/>
      <sheetName val="#2_일위대가목록"/>
      <sheetName val="조경"/>
      <sheetName val="총수량집계표"/>
      <sheetName val="중간"/>
      <sheetName val="직접공사비"/>
      <sheetName val="내역서중"/>
      <sheetName val="1.우편집중내역서"/>
      <sheetName val="토공"/>
      <sheetName val="1공구 건정토건 토공"/>
      <sheetName val="참조표"/>
      <sheetName val="식재인부"/>
      <sheetName val="차압계산"/>
      <sheetName val="FILE1"/>
      <sheetName val="화재 탐지 설비"/>
      <sheetName val="LD"/>
      <sheetName val="RE9604"/>
      <sheetName val="1,2공구원가계산서"/>
      <sheetName val="2공구산출내역"/>
      <sheetName val="1공구산출내역서"/>
      <sheetName val="그림"/>
      <sheetName val="자재입고"/>
      <sheetName val="BOX단위철근"/>
      <sheetName val="예산변경사항"/>
      <sheetName val="토목주소"/>
      <sheetName val="지급자재"/>
      <sheetName val="입상내역"/>
      <sheetName val="산근"/>
      <sheetName val="준검 내역서"/>
      <sheetName val="공정"/>
      <sheetName val="스포회원매출"/>
      <sheetName val="A 견적"/>
      <sheetName val="자료입력"/>
      <sheetName val="자재테이블"/>
      <sheetName val="I一般比"/>
      <sheetName val="작성"/>
      <sheetName val="총공사내역서"/>
      <sheetName val="항목등록"/>
      <sheetName val="적현로"/>
      <sheetName val="분전반"/>
      <sheetName val="창호DATA"/>
      <sheetName val="주요기준"/>
      <sheetName val="건축"/>
      <sheetName val="알맹이"/>
      <sheetName val="건축-물가변동"/>
      <sheetName val="2공구자재집"/>
      <sheetName val="포승중환경개선공사(변경)"/>
      <sheetName val="2.1"/>
      <sheetName val="TK(일원)"/>
      <sheetName val="2.펌프장(사급자재)"/>
      <sheetName val="전등공사 "/>
      <sheetName val="내역서(전기)"/>
      <sheetName val="토공_total"/>
      <sheetName val="세골재__T2_변경_현황"/>
      <sheetName val="중간부"/>
      <sheetName val="단가비교"/>
      <sheetName val="시운전연료"/>
      <sheetName val="물량표"/>
      <sheetName val="수로단위수량"/>
      <sheetName val="차액보증"/>
      <sheetName val="말뚝물량"/>
      <sheetName val="개요"/>
      <sheetName val="철탑공사"/>
      <sheetName val="콘크리트"/>
      <sheetName val="백암비스타내역"/>
      <sheetName val="FAX"/>
      <sheetName val="편입토지조서"/>
      <sheetName val="옥내소화전계산서"/>
      <sheetName val="오수공수량집계표"/>
      <sheetName val="수주추정"/>
      <sheetName val="자재일람"/>
      <sheetName val="원가계산서 "/>
      <sheetName val="일위대가1"/>
      <sheetName val="단가산출서"/>
      <sheetName val="단가산출서 (2)"/>
      <sheetName val="토목수량산출"/>
      <sheetName val="단가조사"/>
      <sheetName val="노임단가2003상"/>
      <sheetName val="1. 지구별 사업량 및 추진일정"/>
      <sheetName val="0217상가미분양자산"/>
      <sheetName val="연동내역"/>
      <sheetName val=" 갑  지 "/>
      <sheetName val="중기일위대가"/>
      <sheetName val="재료표"/>
      <sheetName val="담장산출"/>
      <sheetName val="물집"/>
      <sheetName val="총물량"/>
      <sheetName val="장비단가표"/>
      <sheetName val="가로등기초"/>
      <sheetName val="부대공수량산출"/>
      <sheetName val="광장"/>
      <sheetName val="성원계약"/>
      <sheetName val="간접1"/>
      <sheetName val="교통대책내역"/>
      <sheetName val="표  지"/>
      <sheetName val="401"/>
      <sheetName val="수량산출서 (2)"/>
      <sheetName val="집"/>
      <sheetName val="제잡비"/>
      <sheetName val="당진1,2호기전선관설치및접지4차공사내역서-을지"/>
      <sheetName val="간지"/>
      <sheetName val="구조물집계"/>
      <sheetName val="토공집계"/>
      <sheetName val="제경비"/>
      <sheetName val="종합기별"/>
      <sheetName val="투입총괄"/>
      <sheetName val="일위산출"/>
      <sheetName val="암거단위"/>
      <sheetName val="수습"/>
      <sheetName val="본사업"/>
      <sheetName val="공사설계서"/>
      <sheetName val="gyun"/>
      <sheetName val="DB"/>
      <sheetName val="투찰"/>
      <sheetName val="수수료율표"/>
      <sheetName val="중기"/>
      <sheetName val="TOTAL_BOQ"/>
      <sheetName val="L_RPTB03_01"/>
      <sheetName val="1.가설"/>
      <sheetName val="소비자가"/>
      <sheetName val="매립"/>
      <sheetName val="ATM기초철가"/>
      <sheetName val="대비"/>
      <sheetName val="프랜트면허"/>
      <sheetName val="BID"/>
      <sheetName val="노무,재료"/>
      <sheetName val="목차 "/>
      <sheetName val="기술부대조건"/>
      <sheetName val="기안 "/>
      <sheetName val="남양시작동자105노65기1.3화1.2"/>
      <sheetName val="출자한도"/>
      <sheetName val="자금운용표"/>
      <sheetName val="공사비산출내역"/>
      <sheetName val="전체제잡비"/>
      <sheetName val="실행철강하도"/>
      <sheetName val="계약내력"/>
      <sheetName val="ES조서출력하기"/>
      <sheetName val="1회"/>
      <sheetName val="일위대가목록"/>
      <sheetName val="MAIN"/>
      <sheetName val="99총공사내역서"/>
      <sheetName val="자재비"/>
      <sheetName val="코드일람표2001년10월"/>
      <sheetName val="000000"/>
      <sheetName val="코드"/>
      <sheetName val="공사개요"/>
      <sheetName val="미드수량"/>
      <sheetName val="공량산출근거서"/>
      <sheetName val="참고사항"/>
      <sheetName val="갑지.을지"/>
      <sheetName val="기타"/>
      <sheetName val="청학계"/>
      <sheetName val="특별땅고르기"/>
      <sheetName val="참조 (2)"/>
      <sheetName val="내역서1"/>
      <sheetName val="공사착공계"/>
      <sheetName val="전기내역"/>
      <sheetName val="유림콘도"/>
      <sheetName val="b_balju"/>
      <sheetName val="ysn"/>
      <sheetName val="원가계산서"/>
      <sheetName val="기흥하도용"/>
      <sheetName val="노무비지급명세서"/>
      <sheetName val="3BL공동구_수량"/>
      <sheetName val="빌딩 안내"/>
      <sheetName val="SIL98"/>
      <sheetName val="입찰견적보고서"/>
      <sheetName val="금융비용"/>
      <sheetName val="목차"/>
      <sheetName val="단가조사-2"/>
      <sheetName val="오동"/>
      <sheetName val="대조"/>
      <sheetName val="나한"/>
      <sheetName val="화의-현금흐름"/>
      <sheetName val="10-1.훼손지 가.부지"/>
      <sheetName val="품셈"/>
      <sheetName val="단재적표"/>
      <sheetName val="계약현황(한양2011)"/>
      <sheetName val="세부내역서"/>
      <sheetName val="중갑지"/>
      <sheetName val="암거 제원표"/>
      <sheetName val="철근콘크리트"/>
      <sheetName val="관리비비계상"/>
      <sheetName val="일대-1"/>
      <sheetName val="내역서(중수)"/>
      <sheetName val="설계명세서"/>
      <sheetName val="노임이"/>
      <sheetName val="1호구조물"/>
      <sheetName val="평내중"/>
      <sheetName val="토목검측서"/>
      <sheetName val="세금자료"/>
      <sheetName val="1SPAN"/>
      <sheetName val="표준품셈 2011년 01월 "/>
      <sheetName val="설직재-1"/>
      <sheetName val="율촌법률사무소2내역"/>
      <sheetName val=" 내역서.xlsx"/>
      <sheetName val="협력업체"/>
      <sheetName val="측량노임.재료.기재"/>
      <sheetName val="을지"/>
      <sheetName val="전화공사 공량 및 집계표"/>
      <sheetName val="내역_FILE"/>
      <sheetName val="E총15"/>
      <sheetName val="CV허용전류"/>
      <sheetName val="전기일위목록"/>
      <sheetName val="지출결의서_공사"/>
      <sheetName val="견적대비_"/>
      <sheetName val="내역서_제출"/>
      <sheetName val="수_량_명_세_서_-_1"/>
      <sheetName val="토공(우물통,기타)_"/>
      <sheetName val="입출재고현황_(2)"/>
      <sheetName val="별표_"/>
      <sheetName val="기성부분_내역집계표-기계공사"/>
      <sheetName val="화재_탐지_설비"/>
      <sheetName val="정거장_설계조건"/>
      <sheetName val="Customer_Databas"/>
      <sheetName val="관개"/>
      <sheetName val="Y-WORK"/>
      <sheetName val="우수"/>
      <sheetName val="기별(종합)"/>
      <sheetName val="중사"/>
      <sheetName val="명세"/>
      <sheetName val="단산"/>
      <sheetName val="일대"/>
      <sheetName val="덕전리"/>
      <sheetName val="산출근거 "/>
      <sheetName val="수량집계"/>
      <sheetName val="입찰"/>
      <sheetName val="현경"/>
      <sheetName val="본실행경비"/>
      <sheetName val="공용학생회관화장실"/>
      <sheetName val="골조시행"/>
      <sheetName val="측량요율"/>
      <sheetName val="반포2차"/>
      <sheetName val="6월 출고 일일보고"/>
      <sheetName val="전동기"/>
      <sheetName val="역공종"/>
      <sheetName val="기준단가현황"/>
      <sheetName val="공사개요(입력)"/>
      <sheetName val="기타 정보통신공사"/>
      <sheetName val="단가조사서"/>
      <sheetName val="피벗테이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설계가"/>
      <sheetName val="가도공"/>
      <sheetName val="입력정보"/>
      <sheetName val="일위대가서식"/>
      <sheetName val="갑  지"/>
      <sheetName val="작성방법"/>
      <sheetName val="DB(합계)"/>
      <sheetName val="건축개요"/>
      <sheetName val="집수정토공"/>
      <sheetName val="guard(mac)"/>
      <sheetName val="자재단가표"/>
      <sheetName val="직접경비호표"/>
      <sheetName val="5-1신설물량"/>
      <sheetName val="K-16 (실행)"/>
      <sheetName val="운반비"/>
      <sheetName val="노무대장"/>
      <sheetName val="8월감리조서갑지 (2)"/>
      <sheetName val="접지수량"/>
      <sheetName val="토사(PE)"/>
      <sheetName val="계수시트"/>
      <sheetName val="건축내역서"/>
      <sheetName val="설비내역서"/>
      <sheetName val="전기내역서"/>
      <sheetName val="구분자"/>
      <sheetName val="예산명세서"/>
      <sheetName val="전기"/>
      <sheetName val="SLAB&quot;1&quot;"/>
      <sheetName val="부대공Ⅱ"/>
      <sheetName val="적용단위길이"/>
      <sheetName val="피벗테이블데이터분석"/>
      <sheetName val="일용노임단가2001상"/>
      <sheetName val="참조자료"/>
      <sheetName val="중기조종사 단위단가"/>
      <sheetName val="정부노임단가"/>
      <sheetName val="정내"/>
      <sheetName val="MOTOR"/>
      <sheetName val="정렬"/>
      <sheetName val="인원"/>
      <sheetName val="VXXXXX"/>
      <sheetName val="부하계산서"/>
      <sheetName val="미익SUB"/>
      <sheetName val="장비집계"/>
      <sheetName val="원가계산"/>
      <sheetName val="건축토목내역"/>
      <sheetName val="증감내역서"/>
      <sheetName val="기성부분 내역집계표-건축공사"/>
      <sheetName val="인수공규격"/>
      <sheetName val="여과지동"/>
      <sheetName val="실행(1)"/>
      <sheetName val="접속도로"/>
      <sheetName val="통계연보"/>
      <sheetName val="예산조서(전송)"/>
      <sheetName val="항목별진도율"/>
      <sheetName val="Sheet2"/>
      <sheetName val="IMPEADENCE MAP 취수장"/>
      <sheetName val="직종표"/>
      <sheetName val="단가표"/>
      <sheetName val="직원명부"/>
      <sheetName val="내역전기"/>
      <sheetName val="주소"/>
      <sheetName val="견적(갑지)"/>
      <sheetName val="BH-1_(2)"/>
      <sheetName val="단가및재료비"/>
      <sheetName val="중기사용료"/>
      <sheetName val="3.자재비(총괄)"/>
      <sheetName val="견적의뢰"/>
      <sheetName val="특수선일위대가"/>
      <sheetName val="설계예시"/>
      <sheetName val="소계정"/>
      <sheetName val="종배수관면벽구"/>
      <sheetName val="공사추진현황"/>
      <sheetName val="설비2차"/>
      <sheetName val="분전함신설"/>
      <sheetName val="접지1종"/>
      <sheetName val="플랜트 설치"/>
      <sheetName val="밸브설치"/>
      <sheetName val="자재조서2"/>
      <sheetName val="코드표"/>
      <sheetName val="DANGA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총괄내역서(설계가)"/>
      <sheetName val="총괄내역서(84.508)"/>
      <sheetName val="출판내역서(설계가)"/>
      <sheetName val="출판내역서(84.508)"/>
      <sheetName val="통일동산분(설계가)"/>
      <sheetName val="통일동산분(84.508)"/>
      <sheetName val="신규단가"/>
      <sheetName val="일위대가"/>
      <sheetName val="제경비"/>
      <sheetName val="중기사용료총괄"/>
      <sheetName val="중기사용료"/>
      <sheetName val="적용기준"/>
      <sheetName val="시중노임"/>
      <sheetName val="자재단가"/>
      <sheetName val="부대,자재비"/>
      <sheetName val="전기"/>
      <sheetName val="견적단가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"/>
    </sheetNames>
    <sheetDataSet>
      <sheetData sheetId="0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손익분석"/>
      <sheetName val="200"/>
      <sheetName val="자료입력"/>
      <sheetName val="SIL98"/>
      <sheetName val="내역"/>
      <sheetName val="산출내력"/>
      <sheetName val="일위대가모음"/>
      <sheetName val="공량산출서"/>
      <sheetName val="단가"/>
      <sheetName val="산출근거"/>
      <sheetName val="__MAIN"/>
      <sheetName val="직노"/>
      <sheetName val="실행내역"/>
      <sheetName val="산출내역서집계표"/>
      <sheetName val="주방"/>
      <sheetName val="단가산출"/>
      <sheetName val="원가계산서"/>
      <sheetName val="도급기성"/>
      <sheetName val="Sheet1"/>
      <sheetName val="지급자재"/>
      <sheetName val="자재단가"/>
      <sheetName val="코드일람표"/>
      <sheetName val="총괄표"/>
      <sheetName val="공정코드"/>
      <sheetName val="자재비"/>
      <sheetName val="코드"/>
      <sheetName val="1_기별(광통신)"/>
      <sheetName val="당초"/>
      <sheetName val="변경총괄지(1)"/>
      <sheetName val="공사비총괄표"/>
      <sheetName val="부대공Ⅱ"/>
      <sheetName val="연습"/>
      <sheetName val="일위대가"/>
      <sheetName val="설계예산서"/>
      <sheetName val="입찰안"/>
      <sheetName val="영창26"/>
      <sheetName val="오억미만"/>
      <sheetName val="노임"/>
      <sheetName val="내역서"/>
      <sheetName val="평3"/>
      <sheetName val="초기화면"/>
      <sheetName val="인수공규격"/>
      <sheetName val="설계내역서"/>
      <sheetName val="갑지"/>
      <sheetName val="조명율표"/>
      <sheetName val="inputdata"/>
      <sheetName val="단위가격 "/>
      <sheetName val="조명시설"/>
      <sheetName val="노무비"/>
      <sheetName val="DATE"/>
      <sheetName val="자료"/>
      <sheetName val="도"/>
      <sheetName val="중갑지"/>
      <sheetName val="집계표"/>
      <sheetName val="3BL공동구 수량"/>
      <sheetName val="단중표"/>
      <sheetName val="부안일위"/>
      <sheetName val="정산내역서"/>
      <sheetName val="SLAB&quot;1&quot;"/>
      <sheetName val="골재산출"/>
      <sheetName val="FILE1"/>
      <sheetName val="고등학교"/>
      <sheetName val="개요"/>
      <sheetName val="VXXXXX"/>
      <sheetName val="단가조사-2"/>
      <sheetName val="데이타"/>
      <sheetName val="상하차_운반비,_운반비"/>
      <sheetName val="상하차_운반비,_운반비1"/>
      <sheetName val="품셈TABLE"/>
      <sheetName val="일위목록"/>
      <sheetName val="요율"/>
    </sheetNames>
    <sheetDataSet>
      <sheetData sheetId="0" refreshError="1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)원내역"/>
      <sheetName val="일위대가"/>
      <sheetName val="총괄표"/>
      <sheetName val="공정코드"/>
      <sheetName val="단가표"/>
      <sheetName val="바닥판"/>
      <sheetName val="입력DATA"/>
      <sheetName val=" 총괄표"/>
      <sheetName val="sub"/>
      <sheetName val="재료"/>
      <sheetName val="토공(우물통,기타) "/>
      <sheetName val="(A)내역서"/>
      <sheetName val="97rc"/>
      <sheetName val="노무비"/>
      <sheetName val="DANGA"/>
      <sheetName val="뒷구간중간D - 1련"/>
      <sheetName val="단가"/>
      <sheetName val="정읍"/>
      <sheetName val="팔당"/>
      <sheetName val="포항"/>
      <sheetName val="단면별연장"/>
      <sheetName val="하수급견적대비"/>
      <sheetName val="원형맨홀수량"/>
      <sheetName val="지수"/>
      <sheetName val="노임단가(2008.상)"/>
      <sheetName val="Macro1"/>
      <sheetName val="직노"/>
      <sheetName val="200"/>
      <sheetName val="각종양식"/>
      <sheetName val="관리비"/>
      <sheetName val="5.정산서"/>
      <sheetName val="암거단위"/>
      <sheetName val="샌딩 에폭시 도장"/>
      <sheetName val="스텐문틀설치"/>
      <sheetName val="일반문틀 설치"/>
      <sheetName val="평균물량산출서"/>
      <sheetName val="9GNG운반"/>
      <sheetName val="노임"/>
      <sheetName val="일위대가표"/>
      <sheetName val="수량집계표(연장,높이)"/>
      <sheetName val="플랜트 설치"/>
      <sheetName val="단가일람"/>
      <sheetName val="맨홀수량산출"/>
      <sheetName val="내역"/>
      <sheetName val="inputdata"/>
      <sheetName val="기계경비"/>
      <sheetName val="노임단가"/>
      <sheetName val="총수량집계표"/>
      <sheetName val="#REF"/>
      <sheetName val="단위수량"/>
      <sheetName val="약품공급2"/>
      <sheetName val="MOTOR"/>
      <sheetName val="중기적산목록"/>
    </sheetNames>
    <sheetDataSet>
      <sheetData sheetId="0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12729990</v>
          </cell>
          <cell r="H6">
            <v>48240660</v>
          </cell>
          <cell r="J6">
            <v>17535910</v>
          </cell>
          <cell r="K6">
            <v>78506560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7955352</v>
          </cell>
          <cell r="H8">
            <v>151477431</v>
          </cell>
          <cell r="J8">
            <v>41770979</v>
          </cell>
          <cell r="K8">
            <v>201203762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352458</v>
          </cell>
          <cell r="H10">
            <v>2206880</v>
          </cell>
          <cell r="J10">
            <v>165062</v>
          </cell>
          <cell r="K10">
            <v>2724400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0</v>
          </cell>
          <cell r="H12">
            <v>6170880</v>
          </cell>
          <cell r="J12">
            <v>10669110</v>
          </cell>
          <cell r="K12">
            <v>16839990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21037800</v>
          </cell>
          <cell r="H14">
            <v>208095851</v>
          </cell>
          <cell r="J14">
            <v>70141061</v>
          </cell>
          <cell r="K14">
            <v>299274712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29133400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12293500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340701612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17035000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357736612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50442157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11987722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420166491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42016649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720000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1996860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464900000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31741470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496641470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721</v>
          </cell>
          <cell r="F74">
            <v>36050</v>
          </cell>
          <cell r="G74">
            <v>559</v>
          </cell>
          <cell r="H74">
            <v>27950</v>
          </cell>
          <cell r="I74">
            <v>67</v>
          </cell>
          <cell r="J74">
            <v>3350</v>
          </cell>
          <cell r="K74">
            <v>67350</v>
          </cell>
          <cell r="L74" t="str">
            <v>26호표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6939</v>
          </cell>
          <cell r="F76">
            <v>138780</v>
          </cell>
          <cell r="G76">
            <v>138786</v>
          </cell>
          <cell r="H76">
            <v>2775720</v>
          </cell>
          <cell r="I76">
            <v>0</v>
          </cell>
          <cell r="J76">
            <v>0</v>
          </cell>
          <cell r="K76">
            <v>2914500</v>
          </cell>
          <cell r="L76" t="str">
            <v>13호표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1072</v>
          </cell>
          <cell r="F78">
            <v>21440</v>
          </cell>
          <cell r="G78">
            <v>7917</v>
          </cell>
          <cell r="H78">
            <v>158340</v>
          </cell>
          <cell r="I78">
            <v>4152</v>
          </cell>
          <cell r="J78">
            <v>83040</v>
          </cell>
          <cell r="K78">
            <v>262820</v>
          </cell>
          <cell r="L78" t="str">
            <v>12호표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1072</v>
          </cell>
          <cell r="F80">
            <v>21440</v>
          </cell>
          <cell r="G80">
            <v>5655</v>
          </cell>
          <cell r="H80">
            <v>113100</v>
          </cell>
          <cell r="I80">
            <v>4152</v>
          </cell>
          <cell r="J80">
            <v>83040</v>
          </cell>
          <cell r="K80">
            <v>217580</v>
          </cell>
          <cell r="L80" t="str">
            <v>12-1호표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0</v>
          </cell>
          <cell r="F82">
            <v>0</v>
          </cell>
          <cell r="G82">
            <v>10763</v>
          </cell>
          <cell r="H82">
            <v>9256180</v>
          </cell>
          <cell r="I82">
            <v>0</v>
          </cell>
          <cell r="J82">
            <v>0</v>
          </cell>
          <cell r="K82">
            <v>9256180</v>
          </cell>
          <cell r="L82" t="str">
            <v>8호표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0</v>
          </cell>
          <cell r="F84">
            <v>0</v>
          </cell>
          <cell r="G84">
            <v>12720</v>
          </cell>
          <cell r="H84">
            <v>6105600</v>
          </cell>
          <cell r="I84">
            <v>0</v>
          </cell>
          <cell r="J84">
            <v>0</v>
          </cell>
          <cell r="K84">
            <v>6105600</v>
          </cell>
          <cell r="L84" t="str">
            <v>9호표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137</v>
          </cell>
          <cell r="F86">
            <v>24660</v>
          </cell>
          <cell r="G86">
            <v>1834</v>
          </cell>
          <cell r="H86">
            <v>330120</v>
          </cell>
          <cell r="I86">
            <v>354</v>
          </cell>
          <cell r="J86">
            <v>63720</v>
          </cell>
          <cell r="K86">
            <v>418500</v>
          </cell>
          <cell r="L86" t="str">
            <v>10호표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137</v>
          </cell>
          <cell r="F88">
            <v>24660</v>
          </cell>
          <cell r="G88">
            <v>1310</v>
          </cell>
          <cell r="H88">
            <v>235800</v>
          </cell>
          <cell r="I88">
            <v>354</v>
          </cell>
          <cell r="J88">
            <v>63720</v>
          </cell>
          <cell r="K88">
            <v>324180</v>
          </cell>
          <cell r="L88" t="str">
            <v>10-1호표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162</v>
          </cell>
          <cell r="F90">
            <v>19440</v>
          </cell>
          <cell r="G90">
            <v>917</v>
          </cell>
          <cell r="H90">
            <v>110040</v>
          </cell>
          <cell r="I90">
            <v>391</v>
          </cell>
          <cell r="J90">
            <v>46920</v>
          </cell>
          <cell r="K90">
            <v>176400</v>
          </cell>
          <cell r="L90" t="str">
            <v>11호표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162</v>
          </cell>
          <cell r="F92">
            <v>19440</v>
          </cell>
          <cell r="G92">
            <v>655</v>
          </cell>
          <cell r="H92">
            <v>78600</v>
          </cell>
          <cell r="I92">
            <v>391</v>
          </cell>
          <cell r="J92">
            <v>46920</v>
          </cell>
          <cell r="K92">
            <v>144960</v>
          </cell>
          <cell r="L92" t="str">
            <v>11-1호표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0</v>
          </cell>
          <cell r="F94">
            <v>0</v>
          </cell>
          <cell r="G94">
            <v>6959</v>
          </cell>
          <cell r="H94">
            <v>69590</v>
          </cell>
          <cell r="I94">
            <v>0</v>
          </cell>
          <cell r="J94">
            <v>0</v>
          </cell>
          <cell r="K94">
            <v>69590</v>
          </cell>
          <cell r="L94" t="str">
            <v>93호표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0</v>
          </cell>
          <cell r="F96">
            <v>0</v>
          </cell>
          <cell r="G96">
            <v>7704</v>
          </cell>
          <cell r="H96">
            <v>77040</v>
          </cell>
          <cell r="I96">
            <v>0</v>
          </cell>
          <cell r="J96">
            <v>0</v>
          </cell>
          <cell r="K96">
            <v>77040</v>
          </cell>
          <cell r="L96" t="str">
            <v>94호표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0</v>
          </cell>
          <cell r="F98">
            <v>0</v>
          </cell>
          <cell r="G98">
            <v>8449</v>
          </cell>
          <cell r="H98">
            <v>84490</v>
          </cell>
          <cell r="I98">
            <v>0</v>
          </cell>
          <cell r="J98">
            <v>0</v>
          </cell>
          <cell r="K98">
            <v>84490</v>
          </cell>
          <cell r="L98" t="str">
            <v>95호표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0</v>
          </cell>
          <cell r="F100">
            <v>0</v>
          </cell>
          <cell r="G100">
            <v>11918</v>
          </cell>
          <cell r="H100">
            <v>119180</v>
          </cell>
          <cell r="I100">
            <v>0</v>
          </cell>
          <cell r="J100">
            <v>0</v>
          </cell>
          <cell r="K100">
            <v>119180</v>
          </cell>
          <cell r="L100" t="str">
            <v>96호표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0</v>
          </cell>
          <cell r="F102">
            <v>0</v>
          </cell>
          <cell r="G102">
            <v>12959</v>
          </cell>
          <cell r="H102">
            <v>129590</v>
          </cell>
          <cell r="I102">
            <v>0</v>
          </cell>
          <cell r="J102">
            <v>0</v>
          </cell>
          <cell r="K102">
            <v>129590</v>
          </cell>
          <cell r="L102" t="str">
            <v>97호표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0</v>
          </cell>
          <cell r="F104">
            <v>0</v>
          </cell>
          <cell r="G104">
            <v>14018</v>
          </cell>
          <cell r="H104">
            <v>140180</v>
          </cell>
          <cell r="I104">
            <v>0</v>
          </cell>
          <cell r="J104">
            <v>0</v>
          </cell>
          <cell r="K104">
            <v>140180</v>
          </cell>
          <cell r="L104" t="str">
            <v>98호표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0</v>
          </cell>
          <cell r="F106">
            <v>0</v>
          </cell>
          <cell r="G106">
            <v>7947</v>
          </cell>
          <cell r="H106">
            <v>79470</v>
          </cell>
          <cell r="I106">
            <v>0</v>
          </cell>
          <cell r="J106">
            <v>0</v>
          </cell>
          <cell r="K106">
            <v>79470</v>
          </cell>
          <cell r="L106" t="str">
            <v>99호표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0</v>
          </cell>
          <cell r="F108">
            <v>0</v>
          </cell>
          <cell r="G108">
            <v>8643</v>
          </cell>
          <cell r="H108">
            <v>86430</v>
          </cell>
          <cell r="I108">
            <v>0</v>
          </cell>
          <cell r="J108">
            <v>0</v>
          </cell>
          <cell r="K108">
            <v>86430</v>
          </cell>
          <cell r="L108" t="str">
            <v>100호표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E110">
            <v>0</v>
          </cell>
          <cell r="F110">
            <v>0</v>
          </cell>
          <cell r="G110">
            <v>9336</v>
          </cell>
          <cell r="H110">
            <v>93360</v>
          </cell>
          <cell r="I110">
            <v>0</v>
          </cell>
          <cell r="J110">
            <v>0</v>
          </cell>
          <cell r="K110">
            <v>93360</v>
          </cell>
          <cell r="L110" t="str">
            <v>101호표</v>
          </cell>
        </row>
        <row r="111">
          <cell r="F111">
            <v>0</v>
          </cell>
          <cell r="H111">
            <v>0</v>
          </cell>
          <cell r="J111">
            <v>0</v>
          </cell>
          <cell r="K111">
            <v>0</v>
          </cell>
        </row>
        <row r="112">
          <cell r="E112">
            <v>624</v>
          </cell>
          <cell r="F112">
            <v>836160</v>
          </cell>
          <cell r="G112">
            <v>11691</v>
          </cell>
          <cell r="H112">
            <v>15665940</v>
          </cell>
          <cell r="I112">
            <v>2120</v>
          </cell>
          <cell r="J112">
            <v>2840800</v>
          </cell>
          <cell r="K112">
            <v>19342900</v>
          </cell>
          <cell r="L112" t="str">
            <v>16호표</v>
          </cell>
        </row>
        <row r="113">
          <cell r="F113">
            <v>0</v>
          </cell>
          <cell r="H113">
            <v>0</v>
          </cell>
          <cell r="J113">
            <v>0</v>
          </cell>
          <cell r="K113">
            <v>0</v>
          </cell>
        </row>
        <row r="114">
          <cell r="E114">
            <v>798</v>
          </cell>
          <cell r="F114">
            <v>143640</v>
          </cell>
          <cell r="G114">
            <v>4904</v>
          </cell>
          <cell r="H114">
            <v>882720</v>
          </cell>
          <cell r="I114">
            <v>1662</v>
          </cell>
          <cell r="J114">
            <v>299160</v>
          </cell>
          <cell r="K114">
            <v>1325520</v>
          </cell>
          <cell r="L114" t="str">
            <v>17호표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798</v>
          </cell>
          <cell r="F116">
            <v>143640</v>
          </cell>
          <cell r="G116">
            <v>3503</v>
          </cell>
          <cell r="H116">
            <v>630540</v>
          </cell>
          <cell r="I116">
            <v>1662</v>
          </cell>
          <cell r="J116">
            <v>299160</v>
          </cell>
          <cell r="K116">
            <v>1073340</v>
          </cell>
          <cell r="L116" t="str">
            <v>17-1호표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5691</v>
          </cell>
          <cell r="F118">
            <v>682920</v>
          </cell>
          <cell r="G118">
            <v>7959</v>
          </cell>
          <cell r="H118">
            <v>955080</v>
          </cell>
          <cell r="I118">
            <v>7327</v>
          </cell>
          <cell r="J118">
            <v>879240</v>
          </cell>
          <cell r="K118">
            <v>2517240</v>
          </cell>
          <cell r="L118" t="str">
            <v>18호표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5691</v>
          </cell>
          <cell r="F120">
            <v>682920</v>
          </cell>
          <cell r="G120">
            <v>5685</v>
          </cell>
          <cell r="H120">
            <v>682200</v>
          </cell>
          <cell r="I120">
            <v>7327</v>
          </cell>
          <cell r="J120">
            <v>879240</v>
          </cell>
          <cell r="K120">
            <v>2244360</v>
          </cell>
          <cell r="L120" t="str">
            <v>18-1호표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5844</v>
          </cell>
          <cell r="F122">
            <v>9934800</v>
          </cell>
          <cell r="G122">
            <v>5502</v>
          </cell>
          <cell r="H122">
            <v>9353400</v>
          </cell>
          <cell r="I122">
            <v>7028</v>
          </cell>
          <cell r="J122">
            <v>11947600</v>
          </cell>
          <cell r="K122">
            <v>31235800</v>
          </cell>
          <cell r="L122" t="str">
            <v>19호표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F124">
            <v>12729990</v>
          </cell>
          <cell r="H124">
            <v>48240660</v>
          </cell>
          <cell r="J124">
            <v>17535910</v>
          </cell>
          <cell r="K124">
            <v>78506560</v>
          </cell>
        </row>
        <row r="125">
          <cell r="K125">
            <v>0</v>
          </cell>
        </row>
        <row r="128">
          <cell r="E128">
            <v>1405</v>
          </cell>
          <cell r="F128">
            <v>49175</v>
          </cell>
          <cell r="G128">
            <v>28016</v>
          </cell>
          <cell r="H128">
            <v>980560</v>
          </cell>
          <cell r="I128">
            <v>965</v>
          </cell>
          <cell r="J128">
            <v>33775</v>
          </cell>
          <cell r="K128">
            <v>1063510</v>
          </cell>
          <cell r="L128" t="str">
            <v>28호표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1460</v>
          </cell>
          <cell r="F130">
            <v>23360</v>
          </cell>
          <cell r="G130">
            <v>18677</v>
          </cell>
          <cell r="H130">
            <v>298832</v>
          </cell>
          <cell r="I130">
            <v>635</v>
          </cell>
          <cell r="J130">
            <v>10160</v>
          </cell>
          <cell r="K130">
            <v>332352</v>
          </cell>
          <cell r="L130" t="str">
            <v>29호표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1458</v>
          </cell>
          <cell r="F132">
            <v>17496</v>
          </cell>
          <cell r="G132">
            <v>24362</v>
          </cell>
          <cell r="H132">
            <v>292344</v>
          </cell>
          <cell r="I132">
            <v>3626</v>
          </cell>
          <cell r="J132">
            <v>43512</v>
          </cell>
          <cell r="K132">
            <v>353352</v>
          </cell>
          <cell r="L132" t="str">
            <v>30호표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1458</v>
          </cell>
          <cell r="F134">
            <v>8748</v>
          </cell>
          <cell r="G134">
            <v>17402</v>
          </cell>
          <cell r="H134">
            <v>104412</v>
          </cell>
          <cell r="I134">
            <v>3626</v>
          </cell>
          <cell r="J134">
            <v>21756</v>
          </cell>
          <cell r="K134">
            <v>134916</v>
          </cell>
          <cell r="L134" t="str">
            <v>30-1호표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3127</v>
          </cell>
          <cell r="F136">
            <v>12508</v>
          </cell>
          <cell r="G136">
            <v>176717</v>
          </cell>
          <cell r="H136">
            <v>706868</v>
          </cell>
          <cell r="I136">
            <v>294718</v>
          </cell>
          <cell r="J136">
            <v>1178872</v>
          </cell>
          <cell r="K136">
            <v>1898248</v>
          </cell>
          <cell r="L136" t="str">
            <v>32호표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3179</v>
          </cell>
          <cell r="F138">
            <v>6358</v>
          </cell>
          <cell r="G138">
            <v>178749</v>
          </cell>
          <cell r="H138">
            <v>357498</v>
          </cell>
          <cell r="I138">
            <v>151963</v>
          </cell>
          <cell r="J138">
            <v>303926</v>
          </cell>
          <cell r="K138">
            <v>667782</v>
          </cell>
          <cell r="L138" t="str">
            <v>33호표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3179</v>
          </cell>
          <cell r="F140">
            <v>3179</v>
          </cell>
          <cell r="G140">
            <v>127678</v>
          </cell>
          <cell r="H140">
            <v>127678</v>
          </cell>
          <cell r="I140">
            <v>151963</v>
          </cell>
          <cell r="J140">
            <v>151963</v>
          </cell>
          <cell r="K140">
            <v>282820</v>
          </cell>
          <cell r="L140" t="str">
            <v>33-1호표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4431</v>
          </cell>
          <cell r="F142">
            <v>159516</v>
          </cell>
          <cell r="G142">
            <v>258186</v>
          </cell>
          <cell r="H142">
            <v>9294696</v>
          </cell>
          <cell r="I142">
            <v>441837</v>
          </cell>
          <cell r="J142">
            <v>15906132</v>
          </cell>
          <cell r="K142">
            <v>25360344</v>
          </cell>
          <cell r="L142" t="str">
            <v>34호표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4340</v>
          </cell>
          <cell r="F144">
            <v>26040</v>
          </cell>
          <cell r="G144">
            <v>260960</v>
          </cell>
          <cell r="H144">
            <v>1565760</v>
          </cell>
          <cell r="I144">
            <v>226877</v>
          </cell>
          <cell r="J144">
            <v>1361262</v>
          </cell>
          <cell r="K144">
            <v>2953062</v>
          </cell>
          <cell r="L144" t="str">
            <v>35호표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4340</v>
          </cell>
          <cell r="F146">
            <v>26040</v>
          </cell>
          <cell r="G146">
            <v>186400</v>
          </cell>
          <cell r="H146">
            <v>1118400</v>
          </cell>
          <cell r="I146">
            <v>226877</v>
          </cell>
          <cell r="J146">
            <v>1361262</v>
          </cell>
          <cell r="K146">
            <v>2505702</v>
          </cell>
          <cell r="L146" t="str">
            <v>35-1호표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E148">
            <v>5381</v>
          </cell>
          <cell r="F148">
            <v>32286</v>
          </cell>
          <cell r="G148">
            <v>336047</v>
          </cell>
          <cell r="H148">
            <v>2016282</v>
          </cell>
          <cell r="I148">
            <v>588837</v>
          </cell>
          <cell r="J148">
            <v>3533022</v>
          </cell>
          <cell r="K148">
            <v>5581590</v>
          </cell>
          <cell r="L148" t="str">
            <v>36호표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E150">
            <v>6624</v>
          </cell>
          <cell r="F150">
            <v>19872</v>
          </cell>
          <cell r="G150">
            <v>361929</v>
          </cell>
          <cell r="H150">
            <v>1085787</v>
          </cell>
          <cell r="I150">
            <v>304585</v>
          </cell>
          <cell r="J150">
            <v>913755</v>
          </cell>
          <cell r="K150">
            <v>2019414</v>
          </cell>
          <cell r="L150" t="str">
            <v>37호표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E152">
            <v>6624</v>
          </cell>
          <cell r="F152">
            <v>19872</v>
          </cell>
          <cell r="G152">
            <v>258521</v>
          </cell>
          <cell r="H152">
            <v>775563</v>
          </cell>
          <cell r="I152">
            <v>304585</v>
          </cell>
          <cell r="J152">
            <v>913755</v>
          </cell>
          <cell r="K152">
            <v>1709190</v>
          </cell>
          <cell r="L152" t="str">
            <v>37-1호표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E154">
            <v>204800</v>
          </cell>
          <cell r="F154">
            <v>204800</v>
          </cell>
          <cell r="G154">
            <v>4294788</v>
          </cell>
          <cell r="H154">
            <v>4294788</v>
          </cell>
          <cell r="I154">
            <v>459680</v>
          </cell>
          <cell r="J154">
            <v>459680</v>
          </cell>
          <cell r="K154">
            <v>4959268</v>
          </cell>
          <cell r="L154" t="str">
            <v>56호표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E156">
            <v>204800</v>
          </cell>
          <cell r="F156">
            <v>1024000</v>
          </cell>
          <cell r="G156">
            <v>2970640</v>
          </cell>
          <cell r="H156">
            <v>14853200</v>
          </cell>
          <cell r="I156">
            <v>459680</v>
          </cell>
          <cell r="J156">
            <v>2298400</v>
          </cell>
          <cell r="K156">
            <v>18175600</v>
          </cell>
          <cell r="L156" t="str">
            <v>57호표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E158">
            <v>0</v>
          </cell>
          <cell r="F158">
            <v>0</v>
          </cell>
          <cell r="G158">
            <v>631016</v>
          </cell>
          <cell r="H158">
            <v>1893048</v>
          </cell>
          <cell r="I158">
            <v>0</v>
          </cell>
          <cell r="J158">
            <v>0</v>
          </cell>
          <cell r="K158">
            <v>1893048</v>
          </cell>
          <cell r="L158" t="str">
            <v>58호표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E160">
            <v>0</v>
          </cell>
          <cell r="F160">
            <v>0</v>
          </cell>
          <cell r="G160">
            <v>450726</v>
          </cell>
          <cell r="H160">
            <v>1352178</v>
          </cell>
          <cell r="I160">
            <v>0</v>
          </cell>
          <cell r="J160">
            <v>0</v>
          </cell>
          <cell r="K160">
            <v>1352178</v>
          </cell>
          <cell r="L160" t="str">
            <v>58-1호표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E162">
            <v>153600</v>
          </cell>
          <cell r="F162">
            <v>2304000</v>
          </cell>
          <cell r="G162">
            <v>3221090</v>
          </cell>
          <cell r="H162">
            <v>48316350</v>
          </cell>
          <cell r="I162">
            <v>344760</v>
          </cell>
          <cell r="J162">
            <v>5171400</v>
          </cell>
          <cell r="K162">
            <v>55791750</v>
          </cell>
          <cell r="L162" t="str">
            <v>53호표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153600</v>
          </cell>
          <cell r="F164">
            <v>3225600</v>
          </cell>
          <cell r="G164">
            <v>2227979</v>
          </cell>
          <cell r="H164">
            <v>46787559</v>
          </cell>
          <cell r="I164">
            <v>344760</v>
          </cell>
          <cell r="J164">
            <v>7239960</v>
          </cell>
          <cell r="K164">
            <v>57253119</v>
          </cell>
          <cell r="L164" t="str">
            <v>54호표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0</v>
          </cell>
          <cell r="F166">
            <v>0</v>
          </cell>
          <cell r="G166">
            <v>473261</v>
          </cell>
          <cell r="H166">
            <v>2839566</v>
          </cell>
          <cell r="I166">
            <v>0</v>
          </cell>
          <cell r="J166">
            <v>0</v>
          </cell>
          <cell r="K166">
            <v>2839566</v>
          </cell>
          <cell r="L166" t="str">
            <v>55호표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0</v>
          </cell>
          <cell r="F168">
            <v>0</v>
          </cell>
          <cell r="G168">
            <v>338044</v>
          </cell>
          <cell r="H168">
            <v>2028264</v>
          </cell>
          <cell r="I168">
            <v>0</v>
          </cell>
          <cell r="J168">
            <v>0</v>
          </cell>
          <cell r="K168">
            <v>2028264</v>
          </cell>
          <cell r="L168" t="str">
            <v>55-1호표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102400</v>
          </cell>
          <cell r="F170">
            <v>102400</v>
          </cell>
          <cell r="G170">
            <v>2147392</v>
          </cell>
          <cell r="H170">
            <v>2147392</v>
          </cell>
          <cell r="I170">
            <v>229840</v>
          </cell>
          <cell r="J170">
            <v>229840</v>
          </cell>
          <cell r="K170">
            <v>2479632</v>
          </cell>
          <cell r="L170" t="str">
            <v>52호표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54176</v>
          </cell>
          <cell r="F172">
            <v>54176</v>
          </cell>
          <cell r="G172">
            <v>507522</v>
          </cell>
          <cell r="H172">
            <v>507522</v>
          </cell>
          <cell r="I172">
            <v>44448</v>
          </cell>
          <cell r="J172">
            <v>44448</v>
          </cell>
          <cell r="K172">
            <v>606146</v>
          </cell>
          <cell r="L172" t="str">
            <v>59호표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E174">
            <v>0</v>
          </cell>
          <cell r="F174">
            <v>0</v>
          </cell>
          <cell r="G174">
            <v>114975</v>
          </cell>
          <cell r="H174">
            <v>114975</v>
          </cell>
          <cell r="I174">
            <v>0</v>
          </cell>
          <cell r="J174">
            <v>0</v>
          </cell>
          <cell r="K174">
            <v>114975</v>
          </cell>
          <cell r="L174" t="str">
            <v>60호표</v>
          </cell>
        </row>
        <row r="175">
          <cell r="F175">
            <v>0</v>
          </cell>
          <cell r="H175">
            <v>0</v>
          </cell>
          <cell r="J175">
            <v>0</v>
          </cell>
          <cell r="K175">
            <v>0</v>
          </cell>
        </row>
        <row r="176">
          <cell r="E176">
            <v>64156</v>
          </cell>
          <cell r="F176">
            <v>320780</v>
          </cell>
          <cell r="G176">
            <v>689137</v>
          </cell>
          <cell r="H176">
            <v>3445685</v>
          </cell>
          <cell r="I176">
            <v>45837</v>
          </cell>
          <cell r="J176">
            <v>229185</v>
          </cell>
          <cell r="K176">
            <v>3995650</v>
          </cell>
          <cell r="L176" t="str">
            <v>61호표</v>
          </cell>
        </row>
        <row r="177">
          <cell r="F177">
            <v>0</v>
          </cell>
          <cell r="H177">
            <v>0</v>
          </cell>
          <cell r="J177">
            <v>0</v>
          </cell>
          <cell r="K177">
            <v>0</v>
          </cell>
        </row>
        <row r="178">
          <cell r="E178">
            <v>0</v>
          </cell>
          <cell r="F178">
            <v>0</v>
          </cell>
          <cell r="G178">
            <v>225058</v>
          </cell>
          <cell r="H178">
            <v>1125290</v>
          </cell>
          <cell r="I178">
            <v>0</v>
          </cell>
          <cell r="J178">
            <v>0</v>
          </cell>
          <cell r="K178">
            <v>1125290</v>
          </cell>
          <cell r="L178" t="str">
            <v>62호표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E180">
            <v>157573</v>
          </cell>
          <cell r="F180">
            <v>157573</v>
          </cell>
          <cell r="G180">
            <v>1523467</v>
          </cell>
          <cell r="H180">
            <v>1523467</v>
          </cell>
          <cell r="I180">
            <v>182457</v>
          </cell>
          <cell r="J180">
            <v>182457</v>
          </cell>
          <cell r="K180">
            <v>1863497</v>
          </cell>
          <cell r="L180" t="str">
            <v>63호표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E182">
            <v>157573</v>
          </cell>
          <cell r="F182">
            <v>157573</v>
          </cell>
          <cell r="G182">
            <v>1523467</v>
          </cell>
          <cell r="H182">
            <v>1523467</v>
          </cell>
          <cell r="I182">
            <v>182457</v>
          </cell>
          <cell r="J182">
            <v>182457</v>
          </cell>
          <cell r="K182">
            <v>1863497</v>
          </cell>
          <cell r="L182" t="str">
            <v>64호표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F184">
            <v>7955352</v>
          </cell>
          <cell r="H184">
            <v>151477431</v>
          </cell>
          <cell r="J184">
            <v>41770979</v>
          </cell>
          <cell r="K184">
            <v>201203762</v>
          </cell>
        </row>
        <row r="185">
          <cell r="K185">
            <v>0</v>
          </cell>
        </row>
        <row r="188">
          <cell r="E188">
            <v>1913</v>
          </cell>
          <cell r="F188">
            <v>19130</v>
          </cell>
          <cell r="G188">
            <v>11928</v>
          </cell>
          <cell r="H188">
            <v>119280</v>
          </cell>
          <cell r="I188">
            <v>536</v>
          </cell>
          <cell r="J188">
            <v>5360</v>
          </cell>
          <cell r="K188">
            <v>143770</v>
          </cell>
          <cell r="L188" t="str">
            <v>86호표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2209</v>
          </cell>
          <cell r="F190">
            <v>22090</v>
          </cell>
          <cell r="G190">
            <v>13437</v>
          </cell>
          <cell r="H190">
            <v>134370</v>
          </cell>
          <cell r="I190">
            <v>714</v>
          </cell>
          <cell r="J190">
            <v>7140</v>
          </cell>
          <cell r="K190">
            <v>163600</v>
          </cell>
          <cell r="L190" t="str">
            <v>85호표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2209</v>
          </cell>
          <cell r="F192">
            <v>22090</v>
          </cell>
          <cell r="G192">
            <v>13437</v>
          </cell>
          <cell r="H192">
            <v>134370</v>
          </cell>
          <cell r="I192">
            <v>714</v>
          </cell>
          <cell r="J192">
            <v>7140</v>
          </cell>
          <cell r="K192">
            <v>163600</v>
          </cell>
          <cell r="L192" t="str">
            <v>84호표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E194">
            <v>2302</v>
          </cell>
          <cell r="F194">
            <v>23020</v>
          </cell>
          <cell r="G194">
            <v>16213</v>
          </cell>
          <cell r="H194">
            <v>162130</v>
          </cell>
          <cell r="I194">
            <v>915</v>
          </cell>
          <cell r="J194">
            <v>9150</v>
          </cell>
          <cell r="K194">
            <v>194300</v>
          </cell>
          <cell r="L194" t="str">
            <v>81호표</v>
          </cell>
        </row>
        <row r="195">
          <cell r="F195">
            <v>0</v>
          </cell>
          <cell r="H195">
            <v>0</v>
          </cell>
          <cell r="J195">
            <v>0</v>
          </cell>
          <cell r="K195">
            <v>0</v>
          </cell>
        </row>
        <row r="196">
          <cell r="E196">
            <v>2302</v>
          </cell>
          <cell r="F196">
            <v>23020</v>
          </cell>
          <cell r="G196">
            <v>16213</v>
          </cell>
          <cell r="H196">
            <v>162130</v>
          </cell>
          <cell r="I196">
            <v>915</v>
          </cell>
          <cell r="J196">
            <v>9150</v>
          </cell>
          <cell r="K196">
            <v>194300</v>
          </cell>
          <cell r="L196" t="str">
            <v>80호표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E198">
            <v>2364</v>
          </cell>
          <cell r="F198">
            <v>23640</v>
          </cell>
          <cell r="G198">
            <v>25450</v>
          </cell>
          <cell r="H198">
            <v>254500</v>
          </cell>
          <cell r="I198">
            <v>1048</v>
          </cell>
          <cell r="J198">
            <v>10480</v>
          </cell>
          <cell r="K198">
            <v>288620</v>
          </cell>
          <cell r="L198" t="str">
            <v>83호표</v>
          </cell>
        </row>
        <row r="199">
          <cell r="F199">
            <v>0</v>
          </cell>
          <cell r="H199">
            <v>0</v>
          </cell>
          <cell r="J199">
            <v>0</v>
          </cell>
          <cell r="K199">
            <v>0</v>
          </cell>
        </row>
        <row r="200">
          <cell r="E200">
            <v>2364</v>
          </cell>
          <cell r="F200">
            <v>23640</v>
          </cell>
          <cell r="G200">
            <v>25450</v>
          </cell>
          <cell r="H200">
            <v>254500</v>
          </cell>
          <cell r="I200">
            <v>1048</v>
          </cell>
          <cell r="J200">
            <v>10480</v>
          </cell>
          <cell r="K200">
            <v>288620</v>
          </cell>
          <cell r="L200" t="str">
            <v>82호표</v>
          </cell>
        </row>
        <row r="201">
          <cell r="F201">
            <v>0</v>
          </cell>
          <cell r="H201">
            <v>0</v>
          </cell>
          <cell r="J201">
            <v>0</v>
          </cell>
          <cell r="K201">
            <v>0</v>
          </cell>
        </row>
        <row r="202">
          <cell r="E202">
            <v>2440</v>
          </cell>
          <cell r="F202">
            <v>24400</v>
          </cell>
          <cell r="G202">
            <v>18021</v>
          </cell>
          <cell r="H202">
            <v>180210</v>
          </cell>
          <cell r="I202">
            <v>2413</v>
          </cell>
          <cell r="J202">
            <v>24130</v>
          </cell>
          <cell r="K202">
            <v>228740</v>
          </cell>
          <cell r="L202" t="str">
            <v>87호표</v>
          </cell>
        </row>
        <row r="203">
          <cell r="F203">
            <v>0</v>
          </cell>
          <cell r="H203">
            <v>0</v>
          </cell>
          <cell r="J203">
            <v>0</v>
          </cell>
          <cell r="K203">
            <v>0</v>
          </cell>
        </row>
        <row r="204">
          <cell r="E204">
            <v>2327</v>
          </cell>
          <cell r="F204">
            <v>23270</v>
          </cell>
          <cell r="G204">
            <v>16581</v>
          </cell>
          <cell r="H204">
            <v>165810</v>
          </cell>
          <cell r="I204">
            <v>2160</v>
          </cell>
          <cell r="J204">
            <v>21600</v>
          </cell>
          <cell r="K204">
            <v>210680</v>
          </cell>
          <cell r="L204" t="str">
            <v>88호표</v>
          </cell>
        </row>
        <row r="205">
          <cell r="F205">
            <v>0</v>
          </cell>
          <cell r="H205">
            <v>0</v>
          </cell>
          <cell r="J205">
            <v>0</v>
          </cell>
          <cell r="K205">
            <v>0</v>
          </cell>
        </row>
        <row r="206">
          <cell r="E206">
            <v>5302</v>
          </cell>
          <cell r="F206">
            <v>53020</v>
          </cell>
          <cell r="G206">
            <v>28646</v>
          </cell>
          <cell r="H206">
            <v>286460</v>
          </cell>
          <cell r="I206">
            <v>3263</v>
          </cell>
          <cell r="J206">
            <v>32630</v>
          </cell>
          <cell r="K206">
            <v>372110</v>
          </cell>
          <cell r="L206" t="str">
            <v>89호표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</row>
        <row r="208">
          <cell r="E208">
            <v>47569</v>
          </cell>
          <cell r="F208">
            <v>95138</v>
          </cell>
          <cell r="G208">
            <v>176560</v>
          </cell>
          <cell r="H208">
            <v>353120</v>
          </cell>
          <cell r="I208">
            <v>13901</v>
          </cell>
          <cell r="J208">
            <v>27802</v>
          </cell>
          <cell r="K208">
            <v>476060</v>
          </cell>
          <cell r="L208" t="str">
            <v>90호표</v>
          </cell>
        </row>
        <row r="209">
          <cell r="F209">
            <v>0</v>
          </cell>
          <cell r="H209">
            <v>0</v>
          </cell>
          <cell r="J209">
            <v>0</v>
          </cell>
          <cell r="K209">
            <v>0</v>
          </cell>
        </row>
        <row r="210">
          <cell r="F210">
            <v>352458</v>
          </cell>
          <cell r="H210">
            <v>2206880</v>
          </cell>
          <cell r="J210">
            <v>165062</v>
          </cell>
          <cell r="K210">
            <v>2724400</v>
          </cell>
        </row>
        <row r="211">
          <cell r="K211">
            <v>0</v>
          </cell>
        </row>
        <row r="214">
          <cell r="F214">
            <v>0</v>
          </cell>
          <cell r="H214">
            <v>0</v>
          </cell>
          <cell r="I214">
            <v>65550</v>
          </cell>
          <cell r="J214">
            <v>1966500</v>
          </cell>
          <cell r="K214">
            <v>1966500</v>
          </cell>
          <cell r="L214" t="str">
            <v>120호표</v>
          </cell>
        </row>
        <row r="215">
          <cell r="F215">
            <v>0</v>
          </cell>
          <cell r="H215">
            <v>0</v>
          </cell>
          <cell r="J215">
            <v>0</v>
          </cell>
          <cell r="K215">
            <v>0</v>
          </cell>
        </row>
        <row r="216">
          <cell r="F216">
            <v>0</v>
          </cell>
          <cell r="H216">
            <v>0</v>
          </cell>
          <cell r="I216">
            <v>39372</v>
          </cell>
          <cell r="J216">
            <v>1574880</v>
          </cell>
          <cell r="K216">
            <v>1574880</v>
          </cell>
          <cell r="L216" t="str">
            <v>121호표</v>
          </cell>
        </row>
        <row r="217">
          <cell r="F217">
            <v>0</v>
          </cell>
          <cell r="H217">
            <v>0</v>
          </cell>
          <cell r="J217">
            <v>0</v>
          </cell>
          <cell r="K217">
            <v>0</v>
          </cell>
        </row>
        <row r="218">
          <cell r="F218">
            <v>0</v>
          </cell>
          <cell r="H218">
            <v>0</v>
          </cell>
          <cell r="I218">
            <v>5500</v>
          </cell>
          <cell r="J218">
            <v>1650000</v>
          </cell>
          <cell r="K218">
            <v>1650000</v>
          </cell>
          <cell r="L218" t="str">
            <v>118호표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</row>
        <row r="220">
          <cell r="E220">
            <v>0</v>
          </cell>
          <cell r="F220">
            <v>0</v>
          </cell>
          <cell r="H220">
            <v>0</v>
          </cell>
          <cell r="I220">
            <v>1397</v>
          </cell>
          <cell r="J220">
            <v>977900</v>
          </cell>
          <cell r="K220">
            <v>977900</v>
          </cell>
          <cell r="L220" t="str">
            <v>119호표</v>
          </cell>
        </row>
        <row r="221">
          <cell r="F221">
            <v>0</v>
          </cell>
          <cell r="H221">
            <v>0</v>
          </cell>
          <cell r="J221">
            <v>0</v>
          </cell>
          <cell r="K221">
            <v>0</v>
          </cell>
        </row>
        <row r="222">
          <cell r="F222">
            <v>0</v>
          </cell>
          <cell r="H222">
            <v>0</v>
          </cell>
          <cell r="I222">
            <v>130581</v>
          </cell>
          <cell r="J222">
            <v>3917430</v>
          </cell>
          <cell r="K222">
            <v>3917430</v>
          </cell>
          <cell r="L222" t="str">
            <v>114호표</v>
          </cell>
        </row>
        <row r="223">
          <cell r="F223">
            <v>0</v>
          </cell>
          <cell r="H223">
            <v>0</v>
          </cell>
          <cell r="J223">
            <v>0</v>
          </cell>
          <cell r="K223">
            <v>0</v>
          </cell>
        </row>
        <row r="224"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5791</v>
          </cell>
          <cell r="J224">
            <v>579100</v>
          </cell>
          <cell r="K224">
            <v>579100</v>
          </cell>
          <cell r="L224" t="str">
            <v>112호표</v>
          </cell>
        </row>
        <row r="225">
          <cell r="F225">
            <v>0</v>
          </cell>
          <cell r="H225">
            <v>0</v>
          </cell>
          <cell r="J225">
            <v>0</v>
          </cell>
          <cell r="K225">
            <v>0</v>
          </cell>
        </row>
        <row r="226">
          <cell r="E226">
            <v>0</v>
          </cell>
          <cell r="F226">
            <v>0</v>
          </cell>
          <cell r="G226">
            <v>59231</v>
          </cell>
          <cell r="H226">
            <v>5923100</v>
          </cell>
          <cell r="I226">
            <v>0</v>
          </cell>
          <cell r="J226">
            <v>0</v>
          </cell>
          <cell r="K226">
            <v>5923100</v>
          </cell>
          <cell r="L226" t="str">
            <v>113호표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</row>
        <row r="228">
          <cell r="E228">
            <v>0</v>
          </cell>
          <cell r="F228">
            <v>0</v>
          </cell>
          <cell r="G228">
            <v>12389</v>
          </cell>
          <cell r="H228">
            <v>247780</v>
          </cell>
          <cell r="I228">
            <v>165</v>
          </cell>
          <cell r="J228">
            <v>3300</v>
          </cell>
          <cell r="K228">
            <v>251080</v>
          </cell>
          <cell r="L228" t="str">
            <v>123호표</v>
          </cell>
        </row>
        <row r="229">
          <cell r="F229">
            <v>0</v>
          </cell>
          <cell r="H229">
            <v>0</v>
          </cell>
          <cell r="J229">
            <v>0</v>
          </cell>
          <cell r="K229">
            <v>0</v>
          </cell>
        </row>
        <row r="230">
          <cell r="F230">
            <v>0</v>
          </cell>
          <cell r="H230">
            <v>6170880</v>
          </cell>
          <cell r="J230">
            <v>10669110</v>
          </cell>
          <cell r="K230">
            <v>16839990</v>
          </cell>
        </row>
        <row r="231">
          <cell r="K231">
            <v>0</v>
          </cell>
        </row>
        <row r="232">
          <cell r="F232">
            <v>21037800</v>
          </cell>
          <cell r="H232">
            <v>208095851</v>
          </cell>
          <cell r="J232">
            <v>70141061</v>
          </cell>
          <cell r="K232">
            <v>299274712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</row>
        <row r="234">
          <cell r="K234">
            <v>29133400</v>
          </cell>
        </row>
        <row r="235">
          <cell r="K235">
            <v>0</v>
          </cell>
        </row>
        <row r="236">
          <cell r="K236">
            <v>12293500</v>
          </cell>
        </row>
        <row r="237">
          <cell r="K237">
            <v>0</v>
          </cell>
        </row>
        <row r="238">
          <cell r="K238">
            <v>340701612</v>
          </cell>
        </row>
        <row r="239">
          <cell r="K239">
            <v>0</v>
          </cell>
        </row>
        <row r="240">
          <cell r="K240">
            <v>17035000</v>
          </cell>
        </row>
        <row r="241">
          <cell r="K241">
            <v>0</v>
          </cell>
        </row>
        <row r="242">
          <cell r="K242">
            <v>357736612</v>
          </cell>
        </row>
        <row r="243">
          <cell r="K243">
            <v>0</v>
          </cell>
        </row>
        <row r="244">
          <cell r="K244">
            <v>50442157</v>
          </cell>
        </row>
        <row r="245">
          <cell r="K245">
            <v>0</v>
          </cell>
        </row>
        <row r="246">
          <cell r="K246">
            <v>11987722</v>
          </cell>
        </row>
        <row r="247">
          <cell r="K247">
            <v>0</v>
          </cell>
        </row>
        <row r="248">
          <cell r="K248">
            <v>420166491</v>
          </cell>
        </row>
        <row r="249">
          <cell r="K249">
            <v>0</v>
          </cell>
        </row>
        <row r="250">
          <cell r="K250">
            <v>42016649</v>
          </cell>
        </row>
        <row r="251">
          <cell r="K251">
            <v>0</v>
          </cell>
        </row>
        <row r="252">
          <cell r="I252">
            <v>12000</v>
          </cell>
          <cell r="J252">
            <v>720000</v>
          </cell>
          <cell r="K252">
            <v>720000</v>
          </cell>
        </row>
        <row r="253">
          <cell r="J253">
            <v>0</v>
          </cell>
          <cell r="K253">
            <v>0</v>
          </cell>
        </row>
        <row r="254">
          <cell r="I254">
            <v>14470</v>
          </cell>
          <cell r="J254">
            <v>1996860</v>
          </cell>
          <cell r="K254">
            <v>1996860</v>
          </cell>
        </row>
        <row r="255">
          <cell r="J255">
            <v>0</v>
          </cell>
          <cell r="K255">
            <v>0</v>
          </cell>
        </row>
        <row r="256">
          <cell r="K256">
            <v>464900000</v>
          </cell>
        </row>
        <row r="257">
          <cell r="K257">
            <v>0</v>
          </cell>
        </row>
        <row r="258">
          <cell r="K258">
            <v>31741470</v>
          </cell>
        </row>
        <row r="259">
          <cell r="K259">
            <v>0</v>
          </cell>
        </row>
        <row r="260">
          <cell r="K260">
            <v>496641470</v>
          </cell>
        </row>
        <row r="276">
          <cell r="E276">
            <v>2035</v>
          </cell>
          <cell r="F276">
            <v>12122495</v>
          </cell>
          <cell r="K276">
            <v>12122495</v>
          </cell>
        </row>
        <row r="277">
          <cell r="F277">
            <v>0</v>
          </cell>
          <cell r="K277">
            <v>0</v>
          </cell>
        </row>
        <row r="278">
          <cell r="E278">
            <v>38240</v>
          </cell>
          <cell r="F278">
            <v>16634400</v>
          </cell>
          <cell r="K278">
            <v>16634400</v>
          </cell>
        </row>
        <row r="279">
          <cell r="F279">
            <v>0</v>
          </cell>
          <cell r="K279">
            <v>0</v>
          </cell>
        </row>
        <row r="280">
          <cell r="E280">
            <v>4950</v>
          </cell>
          <cell r="F280">
            <v>99000</v>
          </cell>
          <cell r="K280">
            <v>99000</v>
          </cell>
        </row>
        <row r="281">
          <cell r="F281">
            <v>0</v>
          </cell>
          <cell r="K281">
            <v>0</v>
          </cell>
        </row>
        <row r="282">
          <cell r="F282">
            <v>28855890</v>
          </cell>
          <cell r="K282">
            <v>28855890</v>
          </cell>
        </row>
        <row r="283">
          <cell r="F283">
            <v>0</v>
          </cell>
          <cell r="K283">
            <v>0</v>
          </cell>
        </row>
        <row r="284">
          <cell r="F284">
            <v>2885580</v>
          </cell>
          <cell r="K284">
            <v>2885580</v>
          </cell>
        </row>
        <row r="285">
          <cell r="F285">
            <v>0</v>
          </cell>
          <cell r="K285">
            <v>0</v>
          </cell>
        </row>
        <row r="286">
          <cell r="F286">
            <v>31741470</v>
          </cell>
          <cell r="K286">
            <v>31741470</v>
          </cell>
        </row>
        <row r="287">
          <cell r="F287">
            <v>0</v>
          </cell>
          <cell r="K287">
            <v>0</v>
          </cell>
        </row>
        <row r="288">
          <cell r="F288">
            <v>0</v>
          </cell>
          <cell r="H288">
            <v>0</v>
          </cell>
          <cell r="J288">
            <v>0</v>
          </cell>
          <cell r="K288">
            <v>0</v>
          </cell>
        </row>
        <row r="289">
          <cell r="F289">
            <v>0</v>
          </cell>
          <cell r="H289">
            <v>0</v>
          </cell>
          <cell r="J289">
            <v>0</v>
          </cell>
          <cell r="K289">
            <v>0</v>
          </cell>
        </row>
        <row r="290">
          <cell r="F290">
            <v>0</v>
          </cell>
          <cell r="H290">
            <v>0</v>
          </cell>
          <cell r="J290">
            <v>0</v>
          </cell>
          <cell r="K290">
            <v>0</v>
          </cell>
        </row>
        <row r="291">
          <cell r="F291">
            <v>0</v>
          </cell>
          <cell r="H291">
            <v>0</v>
          </cell>
          <cell r="J291">
            <v>0</v>
          </cell>
          <cell r="K291">
            <v>0</v>
          </cell>
        </row>
        <row r="292">
          <cell r="F292">
            <v>0</v>
          </cell>
          <cell r="H292">
            <v>0</v>
          </cell>
          <cell r="J292">
            <v>0</v>
          </cell>
          <cell r="K292">
            <v>0</v>
          </cell>
        </row>
        <row r="293">
          <cell r="F293">
            <v>0</v>
          </cell>
          <cell r="H293">
            <v>0</v>
          </cell>
          <cell r="J293">
            <v>0</v>
          </cell>
          <cell r="K293">
            <v>0</v>
          </cell>
        </row>
        <row r="294">
          <cell r="F294">
            <v>0</v>
          </cell>
          <cell r="H294">
            <v>0</v>
          </cell>
          <cell r="J294">
            <v>0</v>
          </cell>
          <cell r="K294">
            <v>0</v>
          </cell>
        </row>
        <row r="295">
          <cell r="F295">
            <v>0</v>
          </cell>
          <cell r="H295">
            <v>0</v>
          </cell>
          <cell r="J295">
            <v>0</v>
          </cell>
          <cell r="K295">
            <v>0</v>
          </cell>
        </row>
        <row r="296">
          <cell r="F296">
            <v>0</v>
          </cell>
          <cell r="H296">
            <v>0</v>
          </cell>
          <cell r="J296">
            <v>0</v>
          </cell>
          <cell r="K296">
            <v>0</v>
          </cell>
        </row>
        <row r="297">
          <cell r="F297">
            <v>0</v>
          </cell>
          <cell r="H297">
            <v>0</v>
          </cell>
          <cell r="J297">
            <v>0</v>
          </cell>
          <cell r="K297">
            <v>0</v>
          </cell>
        </row>
        <row r="298">
          <cell r="F298">
            <v>0</v>
          </cell>
          <cell r="H298">
            <v>0</v>
          </cell>
          <cell r="J298">
            <v>0</v>
          </cell>
          <cell r="K298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K299">
            <v>0</v>
          </cell>
        </row>
        <row r="300">
          <cell r="F300">
            <v>0</v>
          </cell>
          <cell r="H300">
            <v>0</v>
          </cell>
          <cell r="J300">
            <v>0</v>
          </cell>
          <cell r="K300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K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K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K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K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K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K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K307">
            <v>0</v>
          </cell>
        </row>
        <row r="310">
          <cell r="E310">
            <v>404</v>
          </cell>
          <cell r="F310">
            <v>106656</v>
          </cell>
          <cell r="K310">
            <v>106656</v>
          </cell>
        </row>
        <row r="311">
          <cell r="F311">
            <v>0</v>
          </cell>
          <cell r="K311">
            <v>0</v>
          </cell>
        </row>
        <row r="312">
          <cell r="E312">
            <v>463</v>
          </cell>
          <cell r="F312">
            <v>30558</v>
          </cell>
          <cell r="K312">
            <v>30558</v>
          </cell>
        </row>
        <row r="313">
          <cell r="F313">
            <v>0</v>
          </cell>
          <cell r="K313">
            <v>0</v>
          </cell>
        </row>
        <row r="314">
          <cell r="E314">
            <v>7500</v>
          </cell>
          <cell r="F314">
            <v>1237500</v>
          </cell>
          <cell r="K314">
            <v>1237500</v>
          </cell>
        </row>
        <row r="315">
          <cell r="F315">
            <v>0</v>
          </cell>
          <cell r="K315">
            <v>0</v>
          </cell>
        </row>
        <row r="316">
          <cell r="E316">
            <v>2700</v>
          </cell>
          <cell r="F316">
            <v>756000</v>
          </cell>
          <cell r="K316">
            <v>756000</v>
          </cell>
        </row>
        <row r="317">
          <cell r="F317">
            <v>0</v>
          </cell>
          <cell r="K317">
            <v>0</v>
          </cell>
        </row>
        <row r="318">
          <cell r="E318">
            <v>1518</v>
          </cell>
          <cell r="F318">
            <v>1138500</v>
          </cell>
          <cell r="K318">
            <v>1138500</v>
          </cell>
        </row>
        <row r="319">
          <cell r="F319">
            <v>0</v>
          </cell>
          <cell r="K319">
            <v>0</v>
          </cell>
        </row>
        <row r="320">
          <cell r="E320">
            <v>1381</v>
          </cell>
          <cell r="F320">
            <v>13810</v>
          </cell>
          <cell r="K320">
            <v>13810</v>
          </cell>
        </row>
        <row r="321">
          <cell r="F321">
            <v>0</v>
          </cell>
          <cell r="K321">
            <v>0</v>
          </cell>
        </row>
        <row r="322">
          <cell r="E322">
            <v>1845</v>
          </cell>
          <cell r="F322">
            <v>18450</v>
          </cell>
          <cell r="K322">
            <v>18450</v>
          </cell>
        </row>
        <row r="323">
          <cell r="F323">
            <v>0</v>
          </cell>
          <cell r="K323">
            <v>0</v>
          </cell>
        </row>
        <row r="324">
          <cell r="E324">
            <v>11500</v>
          </cell>
          <cell r="F324">
            <v>115000</v>
          </cell>
          <cell r="K324">
            <v>115000</v>
          </cell>
        </row>
        <row r="325">
          <cell r="F325">
            <v>0</v>
          </cell>
          <cell r="K325">
            <v>0</v>
          </cell>
        </row>
        <row r="326">
          <cell r="E326">
            <v>4181</v>
          </cell>
          <cell r="F326">
            <v>41810</v>
          </cell>
          <cell r="K326">
            <v>41810</v>
          </cell>
        </row>
        <row r="327">
          <cell r="F327">
            <v>0</v>
          </cell>
          <cell r="K327">
            <v>0</v>
          </cell>
        </row>
        <row r="328">
          <cell r="E328">
            <v>3277</v>
          </cell>
          <cell r="F328">
            <v>32770</v>
          </cell>
          <cell r="K328">
            <v>32770</v>
          </cell>
        </row>
        <row r="329">
          <cell r="F329">
            <v>0</v>
          </cell>
          <cell r="K329">
            <v>0</v>
          </cell>
        </row>
        <row r="330">
          <cell r="E330">
            <v>30000</v>
          </cell>
          <cell r="F330">
            <v>300000</v>
          </cell>
          <cell r="K330">
            <v>300000</v>
          </cell>
        </row>
        <row r="331">
          <cell r="F331">
            <v>0</v>
          </cell>
          <cell r="K331">
            <v>0</v>
          </cell>
        </row>
        <row r="332">
          <cell r="E332">
            <v>27000</v>
          </cell>
          <cell r="F332">
            <v>270000</v>
          </cell>
          <cell r="K332">
            <v>270000</v>
          </cell>
        </row>
        <row r="333">
          <cell r="F333">
            <v>0</v>
          </cell>
          <cell r="K333">
            <v>0</v>
          </cell>
        </row>
        <row r="334">
          <cell r="E334">
            <v>3636</v>
          </cell>
          <cell r="F334">
            <v>7864668</v>
          </cell>
          <cell r="K334">
            <v>7864668</v>
          </cell>
        </row>
        <row r="335">
          <cell r="F335">
            <v>0</v>
          </cell>
          <cell r="K335">
            <v>0</v>
          </cell>
        </row>
        <row r="336">
          <cell r="E336">
            <v>31000</v>
          </cell>
          <cell r="F336">
            <v>62000</v>
          </cell>
          <cell r="K336">
            <v>62000</v>
          </cell>
        </row>
        <row r="337">
          <cell r="F337">
            <v>0</v>
          </cell>
          <cell r="K337">
            <v>0</v>
          </cell>
        </row>
        <row r="338">
          <cell r="F338">
            <v>11987722</v>
          </cell>
          <cell r="K338">
            <v>11987722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물가자료"/>
      <sheetName val="토공사"/>
      <sheetName val="손익분석"/>
      <sheetName val="공사비"/>
      <sheetName val="노임단가"/>
      <sheetName val="하조서"/>
      <sheetName val="직노"/>
      <sheetName val="기계경비일람"/>
      <sheetName val="노임"/>
      <sheetName val="총공사내역서"/>
      <sheetName val="실행내역"/>
      <sheetName val="(C)원내역"/>
      <sheetName val="Sheet1"/>
      <sheetName val="일위대가"/>
      <sheetName val="200"/>
      <sheetName val="일위대가표"/>
      <sheetName val="토목주소"/>
      <sheetName val="단가"/>
      <sheetName val="대가호표"/>
      <sheetName val="복주일위대가"/>
      <sheetName val="101동"/>
      <sheetName val="전차선로 물량표"/>
      <sheetName val="기기점검대상"/>
      <sheetName val="자료입력"/>
      <sheetName val="을"/>
      <sheetName val="운반공사"/>
      <sheetName val="I一般比"/>
      <sheetName val="단가 및 재료비"/>
      <sheetName val="도로단위당"/>
      <sheetName val="설계갑지"/>
      <sheetName val="자재단가"/>
      <sheetName val="내역"/>
      <sheetName val="설계예산서"/>
      <sheetName val="원가"/>
      <sheetName val="산출내력"/>
      <sheetName val="단가산출"/>
      <sheetName val="원내역서 그대로"/>
      <sheetName val="SLAB&quot;1&quot;"/>
      <sheetName val="SIL98"/>
      <sheetName val="개요"/>
      <sheetName val="데리네이타현황"/>
      <sheetName val="적격심사표"/>
      <sheetName val="철탑공사"/>
      <sheetName val="일위대가(계측기설치)"/>
      <sheetName val="직접비"/>
      <sheetName val="품셈TABLE"/>
      <sheetName val="산출내역서"/>
      <sheetName val="#REF"/>
      <sheetName val="금액내역서"/>
      <sheetName val="부대공Ⅱ"/>
      <sheetName val="Total"/>
      <sheetName val="입찰안"/>
      <sheetName val="공사착공계"/>
      <sheetName val="본사업"/>
      <sheetName val="자재단가비교표"/>
      <sheetName val="골조시행"/>
      <sheetName val="공사비총괄표"/>
      <sheetName val="층"/>
      <sheetName val="입찰보고"/>
      <sheetName val="2000년1차"/>
      <sheetName val="품셈표"/>
      <sheetName val="단면별연장"/>
      <sheetName val="공정코드"/>
      <sheetName val="3BL공동구 수량"/>
      <sheetName val="포장수량집계"/>
      <sheetName val="식재수량표"/>
      <sheetName val="설비내역서"/>
      <sheetName val="청주(철골발주의뢰서)"/>
      <sheetName val="BID"/>
      <sheetName val="퍼스트"/>
      <sheetName val="말뚝지지력산정"/>
      <sheetName val="일위대가목차"/>
      <sheetName val="갑지"/>
      <sheetName val="내역서 제출"/>
      <sheetName val="조명시설"/>
      <sheetName val="제경비율"/>
      <sheetName val="빙장비사양"/>
      <sheetName val="CODE"/>
      <sheetName val="부대단위수량"/>
      <sheetName val="danga"/>
      <sheetName val="ilch"/>
      <sheetName val="직공비"/>
      <sheetName val="단가조사"/>
      <sheetName val="ABUT수량-A1"/>
      <sheetName val="초기화면"/>
      <sheetName val="형틀"/>
      <sheetName val="총괄표"/>
      <sheetName val="영외수지"/>
      <sheetName val="횡배수관토공수량"/>
      <sheetName val="DB"/>
      <sheetName val="콘크리트"/>
      <sheetName val="b_balju"/>
      <sheetName val="일위목록"/>
      <sheetName val="Customer Databas"/>
      <sheetName val="MAIN_TABLE"/>
      <sheetName val="지급자재"/>
      <sheetName val="전기일위대가"/>
      <sheetName val="설원"/>
      <sheetName val="태청"/>
      <sheetName val="평3"/>
      <sheetName val="공통(20-91)"/>
      <sheetName val="미드수량"/>
      <sheetName val="항목등록"/>
      <sheetName val="대가목록"/>
      <sheetName val="수문보고"/>
      <sheetName val="소방 "/>
      <sheetName val="8.PILE  (돌출)"/>
      <sheetName val="본공사"/>
      <sheetName val="건축기술부대조건"/>
      <sheetName val="현장"/>
      <sheetName val="정렬"/>
      <sheetName val="변경총괄지(1)"/>
      <sheetName val="도급기성"/>
      <sheetName val="시중노임단가"/>
      <sheetName val="설 계"/>
      <sheetName val="48전력선로일위"/>
      <sheetName val="산출근거"/>
      <sheetName val="설계내역서"/>
      <sheetName val="대림경상68억"/>
      <sheetName val="LOPCALC"/>
      <sheetName val="수량(건축)"/>
      <sheetName val="일위대가목록"/>
      <sheetName val="2.냉난방설비공사"/>
      <sheetName val="적용토목"/>
      <sheetName val="준검 내역서"/>
      <sheetName val="약품공급2"/>
      <sheetName val="터파기및재료"/>
      <sheetName val="실행간접비용"/>
      <sheetName val="SHEET"/>
      <sheetName val="통계연보"/>
      <sheetName val="골조"/>
      <sheetName val="98지급계획"/>
      <sheetName val="차량별점검"/>
      <sheetName val="계수시트"/>
      <sheetName val="견적의뢰"/>
      <sheetName val="식생블럭단위수량"/>
      <sheetName val="종단계산"/>
      <sheetName val="맨홀수량산출"/>
      <sheetName val="가감수량"/>
      <sheetName val="설계명세서"/>
      <sheetName val="예산명세서"/>
      <sheetName val="노임,재료비"/>
      <sheetName val="MIJIBI"/>
      <sheetName val="구조물공"/>
      <sheetName val="1차설계변경내역"/>
      <sheetName val="목차"/>
      <sheetName val="견적서"/>
      <sheetName val="전기단가조사서"/>
      <sheetName val="코드표"/>
      <sheetName val="견적대비 견적서"/>
      <sheetName val="건축내역"/>
      <sheetName val="토목수량(공정)"/>
      <sheetName val="자재목록"/>
      <sheetName val="b_balju-단가단가단가"/>
      <sheetName val="투찰추정"/>
      <sheetName val="기본단가표"/>
      <sheetName val="전기"/>
      <sheetName val="JUCKEYK"/>
      <sheetName val="내역서"/>
      <sheetName val="2004,상노임"/>
      <sheetName val="기초데이타"/>
      <sheetName val=""/>
      <sheetName val="Resource2"/>
      <sheetName val="DATA"/>
      <sheetName val="BOJUNGGM"/>
      <sheetName val="[설계갑지.xls]______D_My_Document_2"/>
      <sheetName val="ACUNIT"/>
      <sheetName val="수량산출"/>
      <sheetName val="경비공통"/>
      <sheetName val="2004노형교"/>
      <sheetName val="부안일위"/>
      <sheetName val="집계표"/>
      <sheetName val="예산총괄"/>
      <sheetName val="실행철강하도"/>
      <sheetName val="기초자료"/>
      <sheetName val="기성부분 내역집계표-기계공사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</sheetNames>
    <sheetDataSet>
      <sheetData sheetId="0">
        <row r="2">
          <cell r="B2" t="str">
            <v>품목</v>
          </cell>
          <cell r="C2" t="str">
            <v>규격</v>
          </cell>
          <cell r="D2" t="str">
            <v>단위</v>
          </cell>
          <cell r="E2" t="str">
            <v>수량</v>
          </cell>
        </row>
        <row r="6">
          <cell r="B6" t="str">
            <v>철근콘크리트깨기</v>
          </cell>
          <cell r="C6" t="str">
            <v>(T=30CM미만)</v>
          </cell>
          <cell r="D6" t="str">
            <v>M3</v>
          </cell>
          <cell r="E6">
            <v>236</v>
          </cell>
        </row>
        <row r="7">
          <cell r="B7" t="str">
            <v>철근콘크리트깨기</v>
          </cell>
          <cell r="C7" t="str">
            <v>(T=30CM 이상)</v>
          </cell>
          <cell r="D7" t="str">
            <v>M3</v>
          </cell>
          <cell r="E7">
            <v>523</v>
          </cell>
        </row>
        <row r="8">
          <cell r="B8" t="str">
            <v>무근콘크리트깨기</v>
          </cell>
          <cell r="C8" t="str">
            <v>(T=30CM 미만)</v>
          </cell>
          <cell r="D8" t="str">
            <v>M3</v>
          </cell>
          <cell r="E8">
            <v>25</v>
          </cell>
        </row>
        <row r="9">
          <cell r="B9" t="str">
            <v>포장깨기</v>
          </cell>
          <cell r="C9" t="str">
            <v>아스팔트콘크리트</v>
          </cell>
          <cell r="D9" t="str">
            <v>M3</v>
          </cell>
          <cell r="E9">
            <v>343</v>
          </cell>
        </row>
        <row r="10">
          <cell r="B10" t="str">
            <v>포장깨기</v>
          </cell>
          <cell r="C10" t="str">
            <v>시멘트콘크리트</v>
          </cell>
          <cell r="D10" t="str">
            <v>M3</v>
          </cell>
          <cell r="E10">
            <v>644</v>
          </cell>
        </row>
        <row r="11">
          <cell r="B11" t="str">
            <v>아스콘포장절단</v>
          </cell>
          <cell r="D11" t="str">
            <v>M</v>
          </cell>
          <cell r="E11">
            <v>41</v>
          </cell>
        </row>
        <row r="12">
          <cell r="B12" t="str">
            <v>콘크리트절단</v>
          </cell>
          <cell r="D12" t="str">
            <v>M</v>
          </cell>
          <cell r="E12">
            <v>154</v>
          </cell>
        </row>
        <row r="13">
          <cell r="B13" t="str">
            <v>석축헐기</v>
          </cell>
          <cell r="D13" t="str">
            <v>M2</v>
          </cell>
          <cell r="E13">
            <v>82</v>
          </cell>
        </row>
        <row r="14">
          <cell r="B14" t="str">
            <v>기존가드레일철거</v>
          </cell>
          <cell r="D14" t="str">
            <v>M</v>
          </cell>
          <cell r="E14">
            <v>100</v>
          </cell>
        </row>
        <row r="15">
          <cell r="B15" t="str">
            <v>기존가옥철거</v>
          </cell>
          <cell r="D15" t="str">
            <v>동</v>
          </cell>
          <cell r="E15">
            <v>39</v>
          </cell>
        </row>
        <row r="18">
          <cell r="B18" t="str">
            <v>표토제거</v>
          </cell>
          <cell r="C18" t="str">
            <v>(답구간)</v>
          </cell>
          <cell r="D18" t="str">
            <v>M2</v>
          </cell>
          <cell r="E18">
            <v>13547</v>
          </cell>
        </row>
        <row r="19">
          <cell r="B19" t="str">
            <v>표토제거</v>
          </cell>
          <cell r="C19" t="str">
            <v>(답외구간)</v>
          </cell>
          <cell r="D19" t="str">
            <v>M2</v>
          </cell>
          <cell r="E19">
            <v>19900</v>
          </cell>
        </row>
        <row r="21">
          <cell r="B21" t="str">
            <v>노상준비공</v>
          </cell>
          <cell r="C21" t="str">
            <v>(절토부)</v>
          </cell>
          <cell r="D21" t="str">
            <v>M2</v>
          </cell>
          <cell r="E21">
            <v>33260</v>
          </cell>
        </row>
        <row r="23">
          <cell r="B23" t="str">
            <v>흙깍기(토사)</v>
          </cell>
          <cell r="C23" t="str">
            <v>(도쟈 32TON)</v>
          </cell>
          <cell r="D23" t="str">
            <v>M3</v>
          </cell>
          <cell r="E23">
            <v>375344</v>
          </cell>
        </row>
        <row r="24">
          <cell r="B24" t="str">
            <v>리핑암깍기</v>
          </cell>
          <cell r="C24" t="str">
            <v>(도쟈 32TON)</v>
          </cell>
          <cell r="D24" t="str">
            <v>M3</v>
          </cell>
          <cell r="E24">
            <v>458953</v>
          </cell>
        </row>
        <row r="25">
          <cell r="B25" t="str">
            <v>발파암깍기</v>
          </cell>
          <cell r="C25" t="str">
            <v>(편절형)</v>
          </cell>
          <cell r="D25" t="str">
            <v>M3</v>
          </cell>
          <cell r="E25">
            <v>404</v>
          </cell>
        </row>
        <row r="26">
          <cell r="B26" t="str">
            <v>발파암깍기</v>
          </cell>
          <cell r="C26" t="str">
            <v>(브레이카)</v>
          </cell>
          <cell r="D26" t="str">
            <v>M3</v>
          </cell>
          <cell r="E26">
            <v>20402</v>
          </cell>
        </row>
        <row r="30">
          <cell r="B30" t="str">
            <v>무대운반</v>
          </cell>
          <cell r="C30" t="str">
            <v>(토  사)</v>
          </cell>
          <cell r="D30" t="str">
            <v>M3</v>
          </cell>
          <cell r="E30">
            <v>73130</v>
          </cell>
        </row>
        <row r="31">
          <cell r="B31" t="str">
            <v>무대운반</v>
          </cell>
          <cell r="C31" t="str">
            <v>(리핑암)</v>
          </cell>
          <cell r="D31" t="str">
            <v>M3</v>
          </cell>
          <cell r="E31">
            <v>9595</v>
          </cell>
        </row>
        <row r="34">
          <cell r="B34" t="str">
            <v>도쟈운반</v>
          </cell>
          <cell r="C34" t="str">
            <v>(토  사)</v>
          </cell>
          <cell r="D34" t="str">
            <v>M3</v>
          </cell>
          <cell r="E34">
            <v>29669</v>
          </cell>
        </row>
        <row r="35">
          <cell r="B35" t="str">
            <v>도쟈운반</v>
          </cell>
          <cell r="C35" t="str">
            <v>(리핑암)</v>
          </cell>
          <cell r="D35" t="str">
            <v>M3</v>
          </cell>
          <cell r="E35">
            <v>19369</v>
          </cell>
        </row>
        <row r="38">
          <cell r="B38" t="str">
            <v>덤프운반</v>
          </cell>
          <cell r="C38" t="str">
            <v>(토  사)</v>
          </cell>
          <cell r="D38" t="str">
            <v>M3</v>
          </cell>
          <cell r="E38">
            <v>312143</v>
          </cell>
        </row>
        <row r="39">
          <cell r="B39" t="str">
            <v>덤프운반</v>
          </cell>
          <cell r="C39" t="str">
            <v>(리핑암)</v>
          </cell>
          <cell r="D39" t="str">
            <v>M3</v>
          </cell>
          <cell r="E39">
            <v>400666</v>
          </cell>
        </row>
        <row r="40">
          <cell r="B40" t="str">
            <v>덤프운반</v>
          </cell>
          <cell r="C40" t="str">
            <v>(발파암)</v>
          </cell>
          <cell r="D40" t="str">
            <v>M3</v>
          </cell>
          <cell r="E40">
            <v>15448</v>
          </cell>
        </row>
        <row r="43">
          <cell r="B43" t="str">
            <v>사토운반</v>
          </cell>
          <cell r="C43" t="str">
            <v>(토  사)</v>
          </cell>
          <cell r="D43" t="str">
            <v>M3</v>
          </cell>
          <cell r="E43">
            <v>58455</v>
          </cell>
        </row>
        <row r="44">
          <cell r="B44" t="str">
            <v>사토운반</v>
          </cell>
          <cell r="C44" t="str">
            <v>(리핑암)</v>
          </cell>
          <cell r="D44" t="str">
            <v>M3</v>
          </cell>
          <cell r="E44">
            <v>30686</v>
          </cell>
        </row>
        <row r="45">
          <cell r="B45" t="str">
            <v>사토운반</v>
          </cell>
          <cell r="C45" t="str">
            <v>(발파암)</v>
          </cell>
          <cell r="D45" t="str">
            <v>M3</v>
          </cell>
          <cell r="E45">
            <v>5428</v>
          </cell>
        </row>
        <row r="49">
          <cell r="B49" t="str">
            <v>흙쌓기</v>
          </cell>
          <cell r="C49" t="str">
            <v>(노 상)</v>
          </cell>
          <cell r="D49" t="str">
            <v>M3</v>
          </cell>
          <cell r="E49">
            <v>86607</v>
          </cell>
        </row>
        <row r="50">
          <cell r="B50" t="str">
            <v>흙쌓기</v>
          </cell>
          <cell r="C50" t="str">
            <v>(노 체)</v>
          </cell>
          <cell r="D50" t="str">
            <v>M3</v>
          </cell>
          <cell r="E50">
            <v>749115</v>
          </cell>
        </row>
        <row r="51">
          <cell r="B51" t="str">
            <v>녹지대성토</v>
          </cell>
          <cell r="D51" t="str">
            <v>M3</v>
          </cell>
          <cell r="E51">
            <v>17604</v>
          </cell>
        </row>
        <row r="54">
          <cell r="B54" t="str">
            <v>동상방지층구입및운반</v>
          </cell>
          <cell r="C54" t="str">
            <v>(상차도)</v>
          </cell>
          <cell r="D54" t="str">
            <v>M3</v>
          </cell>
          <cell r="E54">
            <v>60172</v>
          </cell>
        </row>
        <row r="55">
          <cell r="B55" t="str">
            <v>동상방지층포설및다짐</v>
          </cell>
          <cell r="C55" t="str">
            <v>(T=30CM)</v>
          </cell>
          <cell r="D55" t="str">
            <v>M3</v>
          </cell>
          <cell r="E55">
            <v>46778</v>
          </cell>
        </row>
        <row r="58">
          <cell r="B58" t="str">
            <v>거적덮기(성토부)</v>
          </cell>
          <cell r="D58" t="str">
            <v>M2</v>
          </cell>
          <cell r="E58">
            <v>91889</v>
          </cell>
        </row>
        <row r="59">
          <cell r="B59" t="str">
            <v>거적덮기(절토부)</v>
          </cell>
          <cell r="C59" t="str">
            <v>(토사)</v>
          </cell>
          <cell r="D59" t="str">
            <v>M2</v>
          </cell>
          <cell r="E59">
            <v>31876</v>
          </cell>
        </row>
        <row r="60">
          <cell r="B60" t="str">
            <v>NET 잔듸</v>
          </cell>
          <cell r="C60" t="str">
            <v>(리핑암)</v>
          </cell>
          <cell r="D60" t="str">
            <v>M2</v>
          </cell>
          <cell r="E60">
            <v>32904</v>
          </cell>
        </row>
        <row r="61">
          <cell r="B61" t="str">
            <v>줄  떼</v>
          </cell>
          <cell r="D61" t="str">
            <v>M2</v>
          </cell>
          <cell r="E61">
            <v>18469</v>
          </cell>
        </row>
        <row r="62">
          <cell r="B62" t="str">
            <v>평  떼</v>
          </cell>
          <cell r="D62" t="str">
            <v>M2</v>
          </cell>
          <cell r="E62">
            <v>18920</v>
          </cell>
        </row>
        <row r="63">
          <cell r="B63" t="str">
            <v>성토법면다짐공</v>
          </cell>
          <cell r="D63" t="str">
            <v>M2</v>
          </cell>
          <cell r="E63">
            <v>91889</v>
          </cell>
        </row>
        <row r="64">
          <cell r="B64" t="str">
            <v>절토법면고르기</v>
          </cell>
          <cell r="C64" t="str">
            <v>(발파암)</v>
          </cell>
          <cell r="D64" t="str">
            <v>M2</v>
          </cell>
          <cell r="E64">
            <v>1772</v>
          </cell>
        </row>
        <row r="66">
          <cell r="B66" t="str">
            <v>층따기</v>
          </cell>
          <cell r="D66" t="str">
            <v>M3</v>
          </cell>
          <cell r="E66">
            <v>8492</v>
          </cell>
        </row>
        <row r="67">
          <cell r="B67" t="str">
            <v>벌개제근</v>
          </cell>
          <cell r="D67" t="str">
            <v>M2</v>
          </cell>
          <cell r="E67">
            <v>164287</v>
          </cell>
        </row>
        <row r="68">
          <cell r="B68" t="str">
            <v>치환토</v>
          </cell>
          <cell r="D68" t="str">
            <v>M3</v>
          </cell>
          <cell r="E68">
            <v>64857</v>
          </cell>
        </row>
        <row r="70">
          <cell r="B70" t="str">
            <v>토공규준틀</v>
          </cell>
          <cell r="C70" t="str">
            <v>(비  탈)</v>
          </cell>
          <cell r="D70" t="str">
            <v>EA</v>
          </cell>
          <cell r="E70">
            <v>1003</v>
          </cell>
        </row>
        <row r="71">
          <cell r="B71" t="str">
            <v>토공규준틀</v>
          </cell>
          <cell r="C71" t="str">
            <v>(수  평)</v>
          </cell>
          <cell r="D71" t="str">
            <v>EA</v>
          </cell>
          <cell r="E71">
            <v>91</v>
          </cell>
        </row>
        <row r="76">
          <cell r="B76" t="str">
            <v>측구터파기</v>
          </cell>
          <cell r="C76" t="str">
            <v>(토  사)</v>
          </cell>
          <cell r="D76" t="str">
            <v>M3</v>
          </cell>
          <cell r="E76">
            <v>11328</v>
          </cell>
        </row>
        <row r="77">
          <cell r="B77" t="str">
            <v>되메우기및다짐</v>
          </cell>
          <cell r="C77" t="str">
            <v>(인력50%+기계50%)</v>
          </cell>
          <cell r="D77" t="str">
            <v>M3</v>
          </cell>
          <cell r="E77">
            <v>7706</v>
          </cell>
        </row>
        <row r="81">
          <cell r="B81" t="str">
            <v>L형측구(TYPE-1)</v>
          </cell>
          <cell r="C81" t="str">
            <v>(H=0.515M 절토부)</v>
          </cell>
          <cell r="D81" t="str">
            <v>M</v>
          </cell>
          <cell r="E81">
            <v>1758</v>
          </cell>
        </row>
        <row r="82">
          <cell r="B82" t="str">
            <v>L형측구(TYPE-2)</v>
          </cell>
          <cell r="C82" t="str">
            <v>(H=1.282 M)</v>
          </cell>
          <cell r="D82" t="str">
            <v>M</v>
          </cell>
          <cell r="E82">
            <v>2518</v>
          </cell>
        </row>
        <row r="83">
          <cell r="B83" t="str">
            <v>L형측구(TYPE-3)</v>
          </cell>
          <cell r="C83" t="str">
            <v>(H=0.4M,성토부)</v>
          </cell>
          <cell r="D83" t="str">
            <v>M</v>
          </cell>
          <cell r="E83">
            <v>1199</v>
          </cell>
        </row>
        <row r="84">
          <cell r="B84" t="str">
            <v>L형측구(TYPE-4)</v>
          </cell>
          <cell r="C84" t="str">
            <v>(H=1.317 M)</v>
          </cell>
          <cell r="D84" t="str">
            <v>M</v>
          </cell>
          <cell r="E84">
            <v>120</v>
          </cell>
        </row>
        <row r="85">
          <cell r="B85" t="str">
            <v>L형측구(TYPE-5)</v>
          </cell>
          <cell r="C85" t="str">
            <v>(H=0.4M)</v>
          </cell>
          <cell r="D85" t="str">
            <v>M</v>
          </cell>
          <cell r="E85">
            <v>11727</v>
          </cell>
        </row>
        <row r="86">
          <cell r="B86" t="str">
            <v>L형측구(TYPE-6)</v>
          </cell>
          <cell r="C86" t="str">
            <v>(H=0.3M 부체도로)</v>
          </cell>
          <cell r="D86" t="str">
            <v>M</v>
          </cell>
          <cell r="E86">
            <v>1106</v>
          </cell>
        </row>
        <row r="87">
          <cell r="B87" t="str">
            <v>L형측구(TYPE-1∼2)</v>
          </cell>
          <cell r="C87" t="str">
            <v>(변화구간)</v>
          </cell>
          <cell r="D87" t="str">
            <v>M</v>
          </cell>
          <cell r="E87">
            <v>450</v>
          </cell>
        </row>
        <row r="88">
          <cell r="B88" t="str">
            <v>L형측구(TYPE-3∼4)</v>
          </cell>
          <cell r="C88" t="str">
            <v>(변화구간)</v>
          </cell>
          <cell r="D88" t="str">
            <v>M</v>
          </cell>
          <cell r="E88">
            <v>80</v>
          </cell>
        </row>
        <row r="91">
          <cell r="B91" t="str">
            <v>U형측구(TYPE-1)</v>
          </cell>
          <cell r="C91" t="str">
            <v>(0.5*0.5)</v>
          </cell>
          <cell r="D91" t="str">
            <v>M</v>
          </cell>
          <cell r="E91">
            <v>5014</v>
          </cell>
        </row>
        <row r="92">
          <cell r="B92" t="str">
            <v>U형측구(TYPE-2)</v>
          </cell>
          <cell r="C92" t="str">
            <v>(1.0*1.0)</v>
          </cell>
          <cell r="D92" t="str">
            <v>M</v>
          </cell>
          <cell r="E92">
            <v>698</v>
          </cell>
        </row>
        <row r="93">
          <cell r="B93" t="str">
            <v>U형측구(TYPE-3)</v>
          </cell>
          <cell r="C93" t="str">
            <v>3.00*2.00</v>
          </cell>
          <cell r="D93" t="str">
            <v>M</v>
          </cell>
          <cell r="E93">
            <v>46</v>
          </cell>
        </row>
        <row r="95">
          <cell r="B95" t="str">
            <v>산마루측구(TYPE-1)</v>
          </cell>
          <cell r="C95" t="str">
            <v>0.50*0.45</v>
          </cell>
          <cell r="D95" t="str">
            <v>M</v>
          </cell>
          <cell r="E95">
            <v>1587</v>
          </cell>
        </row>
        <row r="96">
          <cell r="B96" t="str">
            <v>U형플륨관설치</v>
          </cell>
          <cell r="C96" t="str">
            <v>(토사구간)</v>
          </cell>
          <cell r="D96" t="str">
            <v>M</v>
          </cell>
          <cell r="E96">
            <v>943</v>
          </cell>
        </row>
        <row r="98">
          <cell r="B98" t="str">
            <v>맹암거설치(TYPE-1)</v>
          </cell>
          <cell r="C98" t="str">
            <v>(토사구간)</v>
          </cell>
          <cell r="D98" t="str">
            <v>M</v>
          </cell>
          <cell r="E98">
            <v>1876</v>
          </cell>
        </row>
        <row r="99">
          <cell r="B99" t="str">
            <v>맹암거설치(TYPE-2)</v>
          </cell>
          <cell r="C99" t="str">
            <v>(리핑암,발파암구간)</v>
          </cell>
          <cell r="D99" t="str">
            <v>M</v>
          </cell>
          <cell r="E99">
            <v>3665</v>
          </cell>
        </row>
        <row r="100">
          <cell r="B100" t="str">
            <v>맹암거설치(TYPE-3)</v>
          </cell>
          <cell r="C100" t="str">
            <v>(절성토경계구간)</v>
          </cell>
          <cell r="D100" t="str">
            <v>M</v>
          </cell>
          <cell r="E100">
            <v>1106</v>
          </cell>
        </row>
        <row r="105">
          <cell r="B105" t="str">
            <v>구조물터파기</v>
          </cell>
          <cell r="C105" t="str">
            <v>(육상토사)</v>
          </cell>
          <cell r="D105" t="str">
            <v>M3</v>
          </cell>
          <cell r="E105">
            <v>8714</v>
          </cell>
        </row>
        <row r="106">
          <cell r="B106" t="str">
            <v>구조물터파기</v>
          </cell>
          <cell r="C106" t="str">
            <v>(육상리핑암)</v>
          </cell>
          <cell r="D106" t="str">
            <v>M3</v>
          </cell>
          <cell r="E106">
            <v>73</v>
          </cell>
        </row>
        <row r="107">
          <cell r="B107" t="str">
            <v>되메우기및다짐</v>
          </cell>
          <cell r="C107" t="str">
            <v>(인력50%+기계50%)</v>
          </cell>
          <cell r="D107" t="str">
            <v>M3</v>
          </cell>
          <cell r="E107">
            <v>6357</v>
          </cell>
        </row>
        <row r="110">
          <cell r="B110" t="str">
            <v>횡배수관(V/R관)</v>
          </cell>
          <cell r="C110" t="str">
            <v>(D=600 M/M,반단면)</v>
          </cell>
          <cell r="D110" t="str">
            <v>M</v>
          </cell>
          <cell r="E110">
            <v>7</v>
          </cell>
        </row>
        <row r="111">
          <cell r="B111" t="str">
            <v>횡배수관(V/R관)</v>
          </cell>
          <cell r="C111" t="str">
            <v>(D=800 M/M,반단면)</v>
          </cell>
          <cell r="D111" t="str">
            <v>M</v>
          </cell>
          <cell r="E111">
            <v>445</v>
          </cell>
        </row>
        <row r="112">
          <cell r="B112" t="str">
            <v>횡배수관(V/R관)</v>
          </cell>
          <cell r="C112" t="str">
            <v>(D=1000 M/M,반단면)</v>
          </cell>
          <cell r="D112" t="str">
            <v>M</v>
          </cell>
          <cell r="E112">
            <v>96</v>
          </cell>
        </row>
        <row r="113">
          <cell r="B113" t="str">
            <v>횡배수관(V/R관)</v>
          </cell>
          <cell r="C113" t="str">
            <v>(D=1200 M/M,반단면)</v>
          </cell>
          <cell r="D113" t="str">
            <v>M</v>
          </cell>
          <cell r="E113">
            <v>35</v>
          </cell>
        </row>
        <row r="114">
          <cell r="B114" t="str">
            <v>횡배수관(V/R관)</v>
          </cell>
          <cell r="C114" t="str">
            <v>(D=800 M/M,전단면)</v>
          </cell>
          <cell r="D114" t="str">
            <v>M</v>
          </cell>
          <cell r="E114">
            <v>456</v>
          </cell>
        </row>
        <row r="115">
          <cell r="B115" t="str">
            <v>횡배수관(V/R관)</v>
          </cell>
          <cell r="C115" t="str">
            <v>(D=1000전단면 5-10M)</v>
          </cell>
          <cell r="D115" t="str">
            <v>M</v>
          </cell>
          <cell r="E115">
            <v>209</v>
          </cell>
        </row>
        <row r="116">
          <cell r="B116" t="str">
            <v>횡배수관(V/R관)</v>
          </cell>
          <cell r="C116" t="str">
            <v>(D=1000전단면10-15M)</v>
          </cell>
          <cell r="D116" t="str">
            <v>M</v>
          </cell>
          <cell r="E116">
            <v>155</v>
          </cell>
        </row>
        <row r="117">
          <cell r="B117" t="str">
            <v>횡배수관(V/R관)</v>
          </cell>
          <cell r="C117" t="str">
            <v>(D=1200전단면 5-10M)</v>
          </cell>
          <cell r="D117" t="str">
            <v>M</v>
          </cell>
          <cell r="E117">
            <v>137</v>
          </cell>
        </row>
        <row r="118">
          <cell r="B118" t="str">
            <v>횡배수관(V/R관)</v>
          </cell>
          <cell r="C118" t="str">
            <v>(D=1200전단면10-15M)</v>
          </cell>
          <cell r="D118" t="str">
            <v>M</v>
          </cell>
          <cell r="E118">
            <v>67</v>
          </cell>
        </row>
        <row r="119">
          <cell r="B119" t="str">
            <v>횡배수관(V/R관)2련</v>
          </cell>
          <cell r="C119" t="str">
            <v>(D=1200전단면10-15M)</v>
          </cell>
          <cell r="D119" t="str">
            <v>EA</v>
          </cell>
          <cell r="E119">
            <v>75</v>
          </cell>
        </row>
        <row r="122">
          <cell r="B122" t="str">
            <v>콘크리트타설</v>
          </cell>
          <cell r="C122" t="str">
            <v>(무근,VIB포함)</v>
          </cell>
          <cell r="D122" t="str">
            <v>M3</v>
          </cell>
          <cell r="E122">
            <v>138</v>
          </cell>
        </row>
        <row r="123">
          <cell r="B123" t="str">
            <v>합판거푸집</v>
          </cell>
          <cell r="C123" t="str">
            <v>(3 회)</v>
          </cell>
          <cell r="D123" t="str">
            <v>M2</v>
          </cell>
          <cell r="E123">
            <v>673</v>
          </cell>
        </row>
        <row r="128">
          <cell r="B128" t="str">
            <v>구조물터파기</v>
          </cell>
          <cell r="C128" t="str">
            <v>(육상토사)</v>
          </cell>
          <cell r="D128" t="str">
            <v>M3</v>
          </cell>
          <cell r="E128">
            <v>1448</v>
          </cell>
        </row>
        <row r="129">
          <cell r="B129" t="str">
            <v>되메우기및다짐</v>
          </cell>
          <cell r="C129" t="str">
            <v>(인력50%+기계50%)</v>
          </cell>
          <cell r="D129" t="str">
            <v>M3</v>
          </cell>
          <cell r="E129">
            <v>893</v>
          </cell>
        </row>
        <row r="132">
          <cell r="B132" t="str">
            <v>종배수관부설</v>
          </cell>
          <cell r="C132" t="str">
            <v>(흄관:D=600 M/M)</v>
          </cell>
          <cell r="D132" t="str">
            <v>M</v>
          </cell>
          <cell r="E132">
            <v>1029</v>
          </cell>
        </row>
        <row r="133">
          <cell r="B133" t="str">
            <v>종배수관부설</v>
          </cell>
          <cell r="C133" t="str">
            <v>(흄관:D=1200 M/M)</v>
          </cell>
          <cell r="D133" t="str">
            <v>M</v>
          </cell>
          <cell r="E133">
            <v>6</v>
          </cell>
        </row>
        <row r="134">
          <cell r="B134" t="str">
            <v>몰  탈</v>
          </cell>
          <cell r="C134" t="str">
            <v>(1:3)</v>
          </cell>
          <cell r="D134" t="str">
            <v>M3</v>
          </cell>
          <cell r="E134">
            <v>1.7769999999999999</v>
          </cell>
        </row>
        <row r="137">
          <cell r="B137" t="str">
            <v>콘크리트타설</v>
          </cell>
          <cell r="C137" t="str">
            <v>(무근,VIB제외)</v>
          </cell>
          <cell r="D137" t="str">
            <v>M3</v>
          </cell>
          <cell r="E137">
            <v>3</v>
          </cell>
        </row>
        <row r="138">
          <cell r="B138" t="str">
            <v>합판거푸집</v>
          </cell>
          <cell r="C138" t="str">
            <v>(4 회)</v>
          </cell>
          <cell r="D138" t="str">
            <v>M2</v>
          </cell>
          <cell r="E138">
            <v>45</v>
          </cell>
        </row>
        <row r="142">
          <cell r="B142" t="str">
            <v>암거구조물터파기</v>
          </cell>
          <cell r="C142" t="str">
            <v>(육상토사0-4M)</v>
          </cell>
          <cell r="D142" t="str">
            <v>M3</v>
          </cell>
          <cell r="E142">
            <v>3157</v>
          </cell>
        </row>
        <row r="143">
          <cell r="B143" t="str">
            <v>되메우기및다짐</v>
          </cell>
          <cell r="C143" t="str">
            <v>(인력50%+기계50%)</v>
          </cell>
          <cell r="D143" t="str">
            <v>M3</v>
          </cell>
          <cell r="E143">
            <v>171</v>
          </cell>
        </row>
        <row r="144">
          <cell r="B144" t="str">
            <v>기초잡석부설및다짐</v>
          </cell>
          <cell r="D144" t="str">
            <v>M3</v>
          </cell>
          <cell r="E144">
            <v>238</v>
          </cell>
        </row>
        <row r="145">
          <cell r="B145" t="str">
            <v>구조물뒷채움</v>
          </cell>
          <cell r="D145" t="str">
            <v>M3</v>
          </cell>
          <cell r="E145">
            <v>15</v>
          </cell>
        </row>
        <row r="146">
          <cell r="B146" t="str">
            <v>콘크리트펌프카타설</v>
          </cell>
          <cell r="C146" t="str">
            <v>(철  근)</v>
          </cell>
          <cell r="D146" t="str">
            <v>M3</v>
          </cell>
          <cell r="E146">
            <v>965</v>
          </cell>
        </row>
        <row r="147">
          <cell r="B147" t="str">
            <v>콘크리트타설</v>
          </cell>
          <cell r="C147" t="str">
            <v>(무근,VIB제외)</v>
          </cell>
          <cell r="D147" t="str">
            <v>M3</v>
          </cell>
          <cell r="E147">
            <v>75</v>
          </cell>
        </row>
        <row r="148">
          <cell r="B148" t="str">
            <v>스페이샤설치</v>
          </cell>
          <cell r="D148" t="str">
            <v>M2</v>
          </cell>
          <cell r="E148">
            <v>3640</v>
          </cell>
        </row>
        <row r="149">
          <cell r="B149" t="str">
            <v>합판거푸집</v>
          </cell>
          <cell r="C149" t="str">
            <v>(3 회)</v>
          </cell>
          <cell r="D149" t="str">
            <v>M2</v>
          </cell>
          <cell r="E149">
            <v>2948</v>
          </cell>
        </row>
        <row r="150">
          <cell r="B150" t="str">
            <v>합판거푸집</v>
          </cell>
          <cell r="C150" t="str">
            <v>(4 회)</v>
          </cell>
          <cell r="D150" t="str">
            <v>M2</v>
          </cell>
          <cell r="E150">
            <v>63</v>
          </cell>
        </row>
        <row r="151">
          <cell r="B151" t="str">
            <v>합판거푸집</v>
          </cell>
          <cell r="C151" t="str">
            <v>(6 회)</v>
          </cell>
          <cell r="D151" t="str">
            <v>M2</v>
          </cell>
          <cell r="E151">
            <v>58</v>
          </cell>
        </row>
        <row r="152">
          <cell r="B152" t="str">
            <v>강관비계</v>
          </cell>
          <cell r="C152" t="str">
            <v>(암거및소형구조물)</v>
          </cell>
          <cell r="D152" t="str">
            <v>M2</v>
          </cell>
          <cell r="E152">
            <v>993</v>
          </cell>
        </row>
        <row r="153">
          <cell r="B153" t="str">
            <v>강관동바리</v>
          </cell>
          <cell r="C153" t="str">
            <v>(암거용)</v>
          </cell>
          <cell r="D153" t="str">
            <v>공/M3</v>
          </cell>
          <cell r="E153">
            <v>914</v>
          </cell>
        </row>
        <row r="154">
          <cell r="B154" t="str">
            <v>철근가공조립</v>
          </cell>
          <cell r="C154" t="str">
            <v>(간 단)</v>
          </cell>
          <cell r="D154" t="str">
            <v>TON</v>
          </cell>
          <cell r="E154">
            <v>0.72299999999999998</v>
          </cell>
        </row>
        <row r="155">
          <cell r="B155" t="str">
            <v>철근가공조립</v>
          </cell>
          <cell r="C155" t="str">
            <v>(복 잡)</v>
          </cell>
          <cell r="D155" t="str">
            <v>TON</v>
          </cell>
          <cell r="E155">
            <v>174.56800000000001</v>
          </cell>
        </row>
        <row r="156">
          <cell r="B156" t="str">
            <v>우레탄실란트</v>
          </cell>
          <cell r="D156" t="str">
            <v>KG</v>
          </cell>
          <cell r="E156">
            <v>0.72</v>
          </cell>
        </row>
        <row r="157">
          <cell r="B157" t="str">
            <v>DOWEL BAR 설치</v>
          </cell>
          <cell r="C157" t="str">
            <v>(D25,L=800)</v>
          </cell>
          <cell r="D157" t="str">
            <v>EA</v>
          </cell>
          <cell r="E157">
            <v>145</v>
          </cell>
        </row>
        <row r="158">
          <cell r="B158" t="str">
            <v>스치로폴</v>
          </cell>
          <cell r="C158" t="str">
            <v>(T=20 M/M)</v>
          </cell>
          <cell r="D158" t="str">
            <v>M2</v>
          </cell>
          <cell r="E158">
            <v>31</v>
          </cell>
        </row>
        <row r="159">
          <cell r="B159" t="str">
            <v>BOX 신구 접합</v>
          </cell>
          <cell r="D159" t="str">
            <v>M</v>
          </cell>
          <cell r="E159">
            <v>5</v>
          </cell>
        </row>
        <row r="160">
          <cell r="B160" t="str">
            <v>PVC PIPE 설치</v>
          </cell>
          <cell r="C160" t="str">
            <v>(D=100 M/M)</v>
          </cell>
          <cell r="D160" t="str">
            <v>M</v>
          </cell>
          <cell r="E160">
            <v>12</v>
          </cell>
        </row>
        <row r="161">
          <cell r="B161" t="str">
            <v>부직포</v>
          </cell>
          <cell r="D161" t="str">
            <v>M2</v>
          </cell>
          <cell r="E161">
            <v>55</v>
          </cell>
        </row>
        <row r="162">
          <cell r="B162" t="str">
            <v>돌붙임</v>
          </cell>
          <cell r="C162" t="str">
            <v>(메쌓기)</v>
          </cell>
          <cell r="D162" t="str">
            <v>M2</v>
          </cell>
          <cell r="E162">
            <v>79</v>
          </cell>
        </row>
        <row r="163">
          <cell r="B163" t="str">
            <v>아스팔트방수</v>
          </cell>
          <cell r="C163" t="str">
            <v>(2 회)</v>
          </cell>
          <cell r="D163" t="str">
            <v>M2</v>
          </cell>
          <cell r="E163">
            <v>1854</v>
          </cell>
        </row>
        <row r="166">
          <cell r="B166" t="str">
            <v>터파기</v>
          </cell>
          <cell r="C166" t="str">
            <v>(인력100%)</v>
          </cell>
          <cell r="D166" t="str">
            <v>M3</v>
          </cell>
          <cell r="E166">
            <v>9</v>
          </cell>
        </row>
        <row r="167">
          <cell r="B167" t="str">
            <v>콘크리트타설</v>
          </cell>
          <cell r="C167" t="str">
            <v>(무근,VIB제외)</v>
          </cell>
          <cell r="D167" t="str">
            <v>M3</v>
          </cell>
          <cell r="E167">
            <v>9</v>
          </cell>
        </row>
        <row r="168">
          <cell r="B168" t="str">
            <v>합판거푸집</v>
          </cell>
          <cell r="C168" t="str">
            <v>(4 회)</v>
          </cell>
          <cell r="D168" t="str">
            <v>M2</v>
          </cell>
          <cell r="E168">
            <v>3</v>
          </cell>
        </row>
        <row r="172">
          <cell r="B172" t="str">
            <v>터파기</v>
          </cell>
          <cell r="C172" t="str">
            <v>(인력100%)</v>
          </cell>
          <cell r="D172" t="str">
            <v>M3</v>
          </cell>
          <cell r="E172">
            <v>1386</v>
          </cell>
        </row>
        <row r="173">
          <cell r="B173" t="str">
            <v>구조물터파기</v>
          </cell>
          <cell r="C173" t="str">
            <v>(육상리핑암)</v>
          </cell>
          <cell r="D173" t="str">
            <v>M3</v>
          </cell>
          <cell r="E173">
            <v>29</v>
          </cell>
        </row>
        <row r="174">
          <cell r="B174" t="str">
            <v>구조물터파기</v>
          </cell>
          <cell r="C174" t="str">
            <v>(육상발파암0-1M)</v>
          </cell>
          <cell r="D174" t="str">
            <v>M3</v>
          </cell>
          <cell r="E174">
            <v>2</v>
          </cell>
        </row>
        <row r="177">
          <cell r="B177" t="str">
            <v>콘크리트타설</v>
          </cell>
          <cell r="C177" t="str">
            <v>(도수로용)</v>
          </cell>
          <cell r="D177" t="str">
            <v>M3</v>
          </cell>
          <cell r="E177">
            <v>161</v>
          </cell>
        </row>
        <row r="178">
          <cell r="B178" t="str">
            <v>합판거푸집</v>
          </cell>
          <cell r="C178" t="str">
            <v>(4 회)</v>
          </cell>
          <cell r="D178" t="str">
            <v>M2</v>
          </cell>
          <cell r="E178">
            <v>811</v>
          </cell>
        </row>
        <row r="179">
          <cell r="B179" t="str">
            <v>철근가공조립</v>
          </cell>
          <cell r="C179" t="str">
            <v>(간 단)</v>
          </cell>
          <cell r="D179" t="str">
            <v>TON</v>
          </cell>
          <cell r="E179">
            <v>5.59</v>
          </cell>
        </row>
        <row r="182">
          <cell r="B182" t="str">
            <v>콘크리트타설</v>
          </cell>
          <cell r="C182" t="str">
            <v>(도수로용)</v>
          </cell>
          <cell r="D182" t="str">
            <v>M3</v>
          </cell>
          <cell r="E182">
            <v>252</v>
          </cell>
        </row>
        <row r="183">
          <cell r="B183" t="str">
            <v>합판거푸집</v>
          </cell>
          <cell r="C183" t="str">
            <v>(4 회)</v>
          </cell>
          <cell r="D183" t="str">
            <v>M2</v>
          </cell>
          <cell r="E183">
            <v>1920</v>
          </cell>
        </row>
        <row r="186">
          <cell r="B186" t="str">
            <v>콘크리트타설</v>
          </cell>
          <cell r="C186" t="str">
            <v>(도수로용)</v>
          </cell>
          <cell r="D186" t="str">
            <v>M3</v>
          </cell>
          <cell r="E186">
            <v>33</v>
          </cell>
        </row>
        <row r="187">
          <cell r="B187" t="str">
            <v>합판거푸집</v>
          </cell>
          <cell r="C187" t="str">
            <v>(4 회)</v>
          </cell>
          <cell r="D187" t="str">
            <v>M2</v>
          </cell>
          <cell r="E187">
            <v>281</v>
          </cell>
        </row>
        <row r="188">
          <cell r="B188" t="str">
            <v>철근가공조립</v>
          </cell>
          <cell r="C188" t="str">
            <v>(간 단)</v>
          </cell>
          <cell r="D188" t="str">
            <v>TON</v>
          </cell>
          <cell r="E188">
            <v>1.728</v>
          </cell>
        </row>
        <row r="193">
          <cell r="B193" t="str">
            <v>터파기</v>
          </cell>
          <cell r="C193" t="str">
            <v>(인력100%)</v>
          </cell>
          <cell r="D193" t="str">
            <v>M3</v>
          </cell>
          <cell r="E193">
            <v>883</v>
          </cell>
        </row>
        <row r="194">
          <cell r="B194" t="str">
            <v>구조물터파기</v>
          </cell>
          <cell r="C194" t="str">
            <v>(육상리핑암)</v>
          </cell>
          <cell r="D194" t="str">
            <v>M3</v>
          </cell>
          <cell r="E194">
            <v>388</v>
          </cell>
        </row>
        <row r="195">
          <cell r="B195" t="str">
            <v>되메우기및다짐</v>
          </cell>
          <cell r="C195" t="str">
            <v>(인력50%+기계50%)</v>
          </cell>
          <cell r="D195" t="str">
            <v>M3</v>
          </cell>
          <cell r="E195">
            <v>617</v>
          </cell>
        </row>
        <row r="198">
          <cell r="B198" t="str">
            <v>콘크리트타설</v>
          </cell>
          <cell r="C198" t="str">
            <v>(무근,VIB포함)</v>
          </cell>
          <cell r="D198" t="str">
            <v>M3</v>
          </cell>
          <cell r="E198">
            <v>73</v>
          </cell>
        </row>
        <row r="199">
          <cell r="B199" t="str">
            <v>중분대배수관설치</v>
          </cell>
          <cell r="C199" t="str">
            <v>(V/R관,D=300 M/M)</v>
          </cell>
          <cell r="D199" t="str">
            <v>M</v>
          </cell>
          <cell r="E199">
            <v>2320</v>
          </cell>
        </row>
        <row r="200">
          <cell r="B200" t="str">
            <v>몰  탈</v>
          </cell>
          <cell r="C200" t="str">
            <v>(1:3)</v>
          </cell>
          <cell r="D200" t="str">
            <v>M3</v>
          </cell>
          <cell r="E200">
            <v>1.8620000000000001</v>
          </cell>
        </row>
        <row r="203">
          <cell r="B203" t="str">
            <v>콘크리트타설</v>
          </cell>
          <cell r="C203" t="str">
            <v>(철근,VIB포함)</v>
          </cell>
          <cell r="D203" t="str">
            <v>M3</v>
          </cell>
          <cell r="E203">
            <v>84</v>
          </cell>
        </row>
        <row r="204">
          <cell r="B204" t="str">
            <v>합판거푸집</v>
          </cell>
          <cell r="C204" t="str">
            <v>(3 회)</v>
          </cell>
          <cell r="D204" t="str">
            <v>M2</v>
          </cell>
          <cell r="E204">
            <v>988</v>
          </cell>
        </row>
        <row r="205">
          <cell r="B205" t="str">
            <v>철근가공조립</v>
          </cell>
          <cell r="C205" t="str">
            <v>(보 통)</v>
          </cell>
          <cell r="D205" t="str">
            <v>TON</v>
          </cell>
          <cell r="E205">
            <v>14.37</v>
          </cell>
        </row>
        <row r="206">
          <cell r="B206" t="str">
            <v>스틸그레이팅설치</v>
          </cell>
          <cell r="C206" t="str">
            <v>1130*430*75</v>
          </cell>
          <cell r="D206" t="str">
            <v>EA</v>
          </cell>
          <cell r="E206">
            <v>134</v>
          </cell>
        </row>
        <row r="210">
          <cell r="B210" t="str">
            <v>구조물터파기</v>
          </cell>
          <cell r="C210" t="str">
            <v>(육상토사)</v>
          </cell>
          <cell r="D210" t="str">
            <v>M3</v>
          </cell>
          <cell r="E210">
            <v>1358</v>
          </cell>
        </row>
        <row r="211">
          <cell r="B211" t="str">
            <v>되메우기및다짐</v>
          </cell>
          <cell r="C211" t="str">
            <v>(인력50%+기계50%)</v>
          </cell>
          <cell r="D211" t="str">
            <v>M3</v>
          </cell>
          <cell r="E211">
            <v>1103</v>
          </cell>
        </row>
        <row r="212">
          <cell r="B212" t="str">
            <v>콘크리트타설</v>
          </cell>
          <cell r="C212" t="str">
            <v>(철근,VIB포함)</v>
          </cell>
          <cell r="D212" t="str">
            <v>M3</v>
          </cell>
          <cell r="E212">
            <v>117</v>
          </cell>
        </row>
        <row r="213">
          <cell r="B213" t="str">
            <v>합판거푸집</v>
          </cell>
          <cell r="C213" t="str">
            <v>(3 회)</v>
          </cell>
          <cell r="D213" t="str">
            <v>M2</v>
          </cell>
          <cell r="E213">
            <v>1023</v>
          </cell>
        </row>
        <row r="214">
          <cell r="B214" t="str">
            <v>철근가공조립</v>
          </cell>
          <cell r="C214" t="str">
            <v>(보 통)</v>
          </cell>
          <cell r="D214" t="str">
            <v>TON</v>
          </cell>
          <cell r="E214">
            <v>5.4870000000000001</v>
          </cell>
        </row>
        <row r="215">
          <cell r="B215" t="str">
            <v>스틸그레이팅설치</v>
          </cell>
          <cell r="C215" t="str">
            <v>(1150*1350*65)</v>
          </cell>
          <cell r="D215" t="str">
            <v>EA</v>
          </cell>
          <cell r="E215">
            <v>25</v>
          </cell>
        </row>
        <row r="218">
          <cell r="B218" t="str">
            <v>철근운반</v>
          </cell>
          <cell r="D218" t="str">
            <v>TON</v>
          </cell>
          <cell r="E218">
            <v>257</v>
          </cell>
        </row>
        <row r="219">
          <cell r="B219" t="str">
            <v>시멘트운반</v>
          </cell>
          <cell r="C219" t="str">
            <v>(40 KG/대)</v>
          </cell>
          <cell r="D219" t="str">
            <v>대</v>
          </cell>
          <cell r="E219">
            <v>70</v>
          </cell>
        </row>
        <row r="222">
          <cell r="B222" t="str">
            <v>시멘트</v>
          </cell>
          <cell r="C222" t="str">
            <v>(40 KG/대)</v>
          </cell>
          <cell r="D222" t="str">
            <v>대</v>
          </cell>
          <cell r="E222">
            <v>70</v>
          </cell>
        </row>
        <row r="224">
          <cell r="B224" t="str">
            <v>레미콘</v>
          </cell>
          <cell r="C224" t="str">
            <v>25-240-12</v>
          </cell>
          <cell r="D224" t="str">
            <v>M3</v>
          </cell>
          <cell r="E224">
            <v>975</v>
          </cell>
        </row>
        <row r="225">
          <cell r="B225" t="str">
            <v>레미콘</v>
          </cell>
          <cell r="C225" t="str">
            <v>25-210-15</v>
          </cell>
          <cell r="D225" t="str">
            <v>M3</v>
          </cell>
          <cell r="E225">
            <v>217</v>
          </cell>
        </row>
        <row r="226">
          <cell r="B226" t="str">
            <v>레미콘</v>
          </cell>
          <cell r="C226" t="str">
            <v>25-210- 8</v>
          </cell>
          <cell r="D226" t="str">
            <v>M3</v>
          </cell>
          <cell r="E226">
            <v>141</v>
          </cell>
        </row>
        <row r="227">
          <cell r="B227" t="str">
            <v>레미콘</v>
          </cell>
          <cell r="C227" t="str">
            <v>25-180-15</v>
          </cell>
          <cell r="D227" t="str">
            <v>M3</v>
          </cell>
          <cell r="E227">
            <v>364</v>
          </cell>
        </row>
        <row r="228">
          <cell r="B228" t="str">
            <v>레미콘</v>
          </cell>
          <cell r="C228" t="str">
            <v>25-180-8</v>
          </cell>
          <cell r="D228" t="str">
            <v>M3</v>
          </cell>
          <cell r="E228">
            <v>10926</v>
          </cell>
        </row>
        <row r="229">
          <cell r="B229" t="str">
            <v>레미콘</v>
          </cell>
          <cell r="C229" t="str">
            <v>40-160- 8</v>
          </cell>
          <cell r="D229" t="str">
            <v>M3</v>
          </cell>
          <cell r="E229">
            <v>147</v>
          </cell>
        </row>
        <row r="232">
          <cell r="B232" t="str">
            <v>철  근</v>
          </cell>
          <cell r="C232" t="str">
            <v>D 13 M/M</v>
          </cell>
          <cell r="D232" t="str">
            <v>TON</v>
          </cell>
          <cell r="E232">
            <v>91.691999999999993</v>
          </cell>
        </row>
        <row r="233">
          <cell r="B233" t="str">
            <v>철  근</v>
          </cell>
          <cell r="C233" t="str">
            <v>D 16 M/M 이상</v>
          </cell>
          <cell r="D233" t="str">
            <v>TON</v>
          </cell>
          <cell r="E233">
            <v>165.161</v>
          </cell>
        </row>
        <row r="235">
          <cell r="B235" t="str">
            <v>고  철</v>
          </cell>
          <cell r="D235" t="str">
            <v>TON</v>
          </cell>
          <cell r="E235">
            <v>7.4820000000000002</v>
          </cell>
        </row>
        <row r="241">
          <cell r="B241" t="str">
            <v>구조물터파기</v>
          </cell>
          <cell r="C241" t="str">
            <v>(육상토사0-4M)</v>
          </cell>
          <cell r="D241" t="str">
            <v>M3</v>
          </cell>
          <cell r="E241">
            <v>77</v>
          </cell>
        </row>
        <row r="242">
          <cell r="B242" t="str">
            <v>되메우기및다짐</v>
          </cell>
          <cell r="C242" t="str">
            <v>(인력50%+기계50%)</v>
          </cell>
          <cell r="D242" t="str">
            <v>M3</v>
          </cell>
          <cell r="E242">
            <v>53</v>
          </cell>
        </row>
        <row r="243">
          <cell r="B243" t="str">
            <v>구조물뒷채움</v>
          </cell>
          <cell r="D243" t="str">
            <v>M3</v>
          </cell>
          <cell r="E243">
            <v>1483</v>
          </cell>
        </row>
        <row r="246">
          <cell r="B246" t="str">
            <v>콘크리트펌프카타설</v>
          </cell>
          <cell r="C246" t="str">
            <v>(철  근)</v>
          </cell>
          <cell r="D246" t="str">
            <v>M3</v>
          </cell>
          <cell r="E246">
            <v>2029</v>
          </cell>
        </row>
        <row r="247">
          <cell r="B247" t="str">
            <v>콘크리트타설</v>
          </cell>
          <cell r="C247" t="str">
            <v>(무근,VIB제외)</v>
          </cell>
          <cell r="D247" t="str">
            <v>M3</v>
          </cell>
          <cell r="E247">
            <v>63</v>
          </cell>
        </row>
        <row r="250">
          <cell r="B250" t="str">
            <v>합판거푸집</v>
          </cell>
          <cell r="C250" t="str">
            <v>(3회 0- 7M)</v>
          </cell>
          <cell r="D250" t="str">
            <v>M2</v>
          </cell>
          <cell r="E250">
            <v>2346</v>
          </cell>
        </row>
        <row r="251">
          <cell r="B251" t="str">
            <v>합판거푸집</v>
          </cell>
          <cell r="C251" t="str">
            <v>(3회 7-10M)</v>
          </cell>
          <cell r="D251" t="str">
            <v>M2</v>
          </cell>
          <cell r="E251">
            <v>158</v>
          </cell>
        </row>
        <row r="252">
          <cell r="B252" t="str">
            <v>합판거푸집</v>
          </cell>
          <cell r="C252" t="str">
            <v>(4 회)</v>
          </cell>
          <cell r="D252" t="str">
            <v>M2</v>
          </cell>
          <cell r="E252">
            <v>263</v>
          </cell>
        </row>
        <row r="253">
          <cell r="B253" t="str">
            <v>합판거푸집</v>
          </cell>
          <cell r="C253" t="str">
            <v>(6 회)</v>
          </cell>
          <cell r="D253" t="str">
            <v>M2</v>
          </cell>
          <cell r="E253">
            <v>23</v>
          </cell>
        </row>
        <row r="254">
          <cell r="B254" t="str">
            <v>문양거푸집(0-7M)</v>
          </cell>
          <cell r="C254" t="str">
            <v>20회사용</v>
          </cell>
          <cell r="D254" t="str">
            <v>M2</v>
          </cell>
          <cell r="E254">
            <v>315</v>
          </cell>
        </row>
        <row r="256">
          <cell r="B256" t="str">
            <v>강관비계</v>
          </cell>
          <cell r="D256" t="str">
            <v>M2</v>
          </cell>
          <cell r="E256">
            <v>1105</v>
          </cell>
        </row>
        <row r="258">
          <cell r="B258" t="str">
            <v>목재동바리</v>
          </cell>
          <cell r="C258" t="str">
            <v>(4 회)</v>
          </cell>
          <cell r="D258" t="str">
            <v>공/M3</v>
          </cell>
          <cell r="E258">
            <v>642</v>
          </cell>
        </row>
        <row r="259">
          <cell r="B259" t="str">
            <v>강관동바리</v>
          </cell>
          <cell r="C259" t="str">
            <v>(교량용)</v>
          </cell>
          <cell r="D259" t="str">
            <v>공/M3</v>
          </cell>
          <cell r="E259">
            <v>137</v>
          </cell>
        </row>
        <row r="260">
          <cell r="B260" t="str">
            <v>목재동바리</v>
          </cell>
          <cell r="C260" t="str">
            <v>(1 회)</v>
          </cell>
          <cell r="D260" t="str">
            <v>공/M3</v>
          </cell>
          <cell r="E260">
            <v>78</v>
          </cell>
        </row>
        <row r="263">
          <cell r="B263" t="str">
            <v>교좌장치(가흥IC교)</v>
          </cell>
          <cell r="C263" t="str">
            <v>175TON,고정단</v>
          </cell>
          <cell r="D263" t="str">
            <v>EA</v>
          </cell>
          <cell r="E263">
            <v>2</v>
          </cell>
        </row>
        <row r="264">
          <cell r="B264" t="str">
            <v>교좌장치(가흥IC교)</v>
          </cell>
          <cell r="C264" t="str">
            <v>175TON,종방향,가동</v>
          </cell>
          <cell r="D264" t="str">
            <v>EA</v>
          </cell>
          <cell r="E264">
            <v>2</v>
          </cell>
        </row>
        <row r="265">
          <cell r="B265" t="str">
            <v>교좌장치(가흥IC교)</v>
          </cell>
          <cell r="C265" t="str">
            <v>175TON,횡방향,가동단</v>
          </cell>
          <cell r="D265" t="str">
            <v>EA</v>
          </cell>
          <cell r="E265">
            <v>8</v>
          </cell>
        </row>
        <row r="266">
          <cell r="B266" t="str">
            <v>교좌장치(가흥IC교)</v>
          </cell>
          <cell r="C266" t="str">
            <v>175TON,양방향,가동</v>
          </cell>
          <cell r="D266" t="str">
            <v>EA</v>
          </cell>
          <cell r="E266">
            <v>8</v>
          </cell>
        </row>
        <row r="268">
          <cell r="B268" t="str">
            <v>신축이음장치</v>
          </cell>
          <cell r="C268" t="str">
            <v>(KR-NO50)</v>
          </cell>
          <cell r="D268" t="str">
            <v>M</v>
          </cell>
          <cell r="E268">
            <v>50.66</v>
          </cell>
        </row>
        <row r="270">
          <cell r="B270" t="str">
            <v>PREFLEX빔제작</v>
          </cell>
          <cell r="C270" t="str">
            <v>(가흥IC교)</v>
          </cell>
          <cell r="D270" t="str">
            <v>본</v>
          </cell>
          <cell r="E270">
            <v>10</v>
          </cell>
        </row>
        <row r="271">
          <cell r="B271" t="str">
            <v>PREFLEX운반및가설</v>
          </cell>
          <cell r="C271" t="str">
            <v>(가흥IC교)</v>
          </cell>
          <cell r="D271" t="str">
            <v>본</v>
          </cell>
          <cell r="E271">
            <v>10</v>
          </cell>
        </row>
        <row r="274">
          <cell r="B274" t="str">
            <v>강관PILE자재비</v>
          </cell>
          <cell r="C274" t="str">
            <v>(φ508.0M/M,T=12M/M)</v>
          </cell>
          <cell r="D274" t="str">
            <v>M</v>
          </cell>
          <cell r="E274">
            <v>1372</v>
          </cell>
        </row>
        <row r="275">
          <cell r="B275" t="str">
            <v>강관PILE천공및항타</v>
          </cell>
          <cell r="C275" t="str">
            <v>(φ508M/M,토사,직항)</v>
          </cell>
          <cell r="D275" t="str">
            <v>M</v>
          </cell>
          <cell r="E275">
            <v>1041</v>
          </cell>
        </row>
        <row r="276">
          <cell r="B276" t="str">
            <v>강관PILE천공및항타</v>
          </cell>
          <cell r="C276" t="str">
            <v>(φ508MM,풍화암,직항</v>
          </cell>
          <cell r="D276" t="str">
            <v>M</v>
          </cell>
          <cell r="E276">
            <v>308</v>
          </cell>
        </row>
        <row r="277">
          <cell r="B277" t="str">
            <v>두부및선단보강</v>
          </cell>
          <cell r="C277" t="str">
            <v>(φ508.0 M/M)</v>
          </cell>
          <cell r="D277" t="str">
            <v>EA</v>
          </cell>
          <cell r="E277">
            <v>112</v>
          </cell>
        </row>
        <row r="279">
          <cell r="B279" t="str">
            <v>슬라브양생</v>
          </cell>
          <cell r="C279" t="str">
            <v>(피막양생재)</v>
          </cell>
          <cell r="D279" t="str">
            <v>M2</v>
          </cell>
          <cell r="E279">
            <v>994</v>
          </cell>
        </row>
        <row r="280">
          <cell r="B280" t="str">
            <v>교면방수</v>
          </cell>
          <cell r="C280" t="str">
            <v>(도막방수)</v>
          </cell>
          <cell r="D280" t="str">
            <v>M2</v>
          </cell>
          <cell r="E280">
            <v>994</v>
          </cell>
        </row>
        <row r="281">
          <cell r="B281" t="str">
            <v>슬라브면고르기</v>
          </cell>
          <cell r="D281" t="str">
            <v>M2</v>
          </cell>
          <cell r="E281">
            <v>994</v>
          </cell>
        </row>
        <row r="282">
          <cell r="B282" t="str">
            <v>스페이샤설치</v>
          </cell>
          <cell r="D282" t="str">
            <v>M2</v>
          </cell>
          <cell r="E282">
            <v>3355</v>
          </cell>
        </row>
        <row r="283">
          <cell r="B283" t="str">
            <v>아스팔트방수</v>
          </cell>
          <cell r="C283" t="str">
            <v>(2 회)</v>
          </cell>
          <cell r="D283" t="str">
            <v>M2</v>
          </cell>
          <cell r="E283">
            <v>477</v>
          </cell>
        </row>
        <row r="285">
          <cell r="B285" t="str">
            <v>육교용집수구</v>
          </cell>
          <cell r="C285" t="str">
            <v>(주 철)</v>
          </cell>
          <cell r="D285" t="str">
            <v>EA</v>
          </cell>
          <cell r="E285">
            <v>4</v>
          </cell>
        </row>
        <row r="286">
          <cell r="B286" t="str">
            <v>직  관</v>
          </cell>
          <cell r="C286" t="str">
            <v>(Φ150)</v>
          </cell>
          <cell r="D286" t="str">
            <v>M</v>
          </cell>
          <cell r="E286">
            <v>22</v>
          </cell>
        </row>
        <row r="287">
          <cell r="B287" t="str">
            <v>곡  관</v>
          </cell>
          <cell r="D287" t="str">
            <v>EA</v>
          </cell>
          <cell r="E287">
            <v>4</v>
          </cell>
        </row>
        <row r="288">
          <cell r="B288" t="str">
            <v>정착부</v>
          </cell>
          <cell r="D288" t="str">
            <v>EA</v>
          </cell>
          <cell r="E288">
            <v>8</v>
          </cell>
        </row>
        <row r="290">
          <cell r="B290" t="str">
            <v>T.B.M 설치</v>
          </cell>
          <cell r="D290" t="str">
            <v>EA</v>
          </cell>
          <cell r="E290">
            <v>2</v>
          </cell>
        </row>
        <row r="291">
          <cell r="B291" t="str">
            <v>DOWEL BAR 설치</v>
          </cell>
          <cell r="C291" t="str">
            <v>(D25,L=600)</v>
          </cell>
          <cell r="D291" t="str">
            <v>EA</v>
          </cell>
          <cell r="E291">
            <v>124</v>
          </cell>
        </row>
        <row r="293">
          <cell r="B293" t="str">
            <v>스치로폴</v>
          </cell>
          <cell r="C293" t="str">
            <v>(T=10 M/M)</v>
          </cell>
          <cell r="D293" t="str">
            <v>M2</v>
          </cell>
          <cell r="E293">
            <v>61</v>
          </cell>
        </row>
        <row r="294">
          <cell r="B294" t="str">
            <v>스치로폴</v>
          </cell>
          <cell r="C294" t="str">
            <v>(T=20 M/M)</v>
          </cell>
          <cell r="D294" t="str">
            <v>M2</v>
          </cell>
          <cell r="E294">
            <v>51</v>
          </cell>
        </row>
        <row r="296">
          <cell r="B296" t="str">
            <v>교명판</v>
          </cell>
          <cell r="D296" t="str">
            <v>EA</v>
          </cell>
          <cell r="E296">
            <v>4</v>
          </cell>
        </row>
        <row r="297">
          <cell r="B297" t="str">
            <v>설명판</v>
          </cell>
          <cell r="D297" t="str">
            <v>EA</v>
          </cell>
          <cell r="E297">
            <v>4</v>
          </cell>
        </row>
        <row r="298">
          <cell r="B298" t="str">
            <v>교명주</v>
          </cell>
          <cell r="C298" t="str">
            <v>(화강암)</v>
          </cell>
          <cell r="D298" t="str">
            <v>EA</v>
          </cell>
          <cell r="E298">
            <v>4</v>
          </cell>
        </row>
        <row r="299">
          <cell r="B299" t="str">
            <v>전선관설치</v>
          </cell>
          <cell r="C299" t="str">
            <v>(PVC,D150 M/M)</v>
          </cell>
          <cell r="D299" t="str">
            <v>M</v>
          </cell>
          <cell r="E299">
            <v>98</v>
          </cell>
        </row>
        <row r="300">
          <cell r="B300" t="str">
            <v>스라브 NOTCH</v>
          </cell>
          <cell r="C300" t="str">
            <v>(알루미늄 30*20)</v>
          </cell>
          <cell r="D300" t="str">
            <v>M</v>
          </cell>
          <cell r="E300">
            <v>159</v>
          </cell>
        </row>
        <row r="302">
          <cell r="B302" t="str">
            <v>철근가공조립</v>
          </cell>
          <cell r="C302" t="str">
            <v>(간 단)</v>
          </cell>
          <cell r="D302" t="str">
            <v>TON</v>
          </cell>
          <cell r="E302">
            <v>1.044</v>
          </cell>
        </row>
        <row r="303">
          <cell r="B303" t="str">
            <v>철근가공조립</v>
          </cell>
          <cell r="C303" t="str">
            <v>(보 통)</v>
          </cell>
          <cell r="D303" t="str">
            <v>TON</v>
          </cell>
          <cell r="E303">
            <v>41.241999999999997</v>
          </cell>
        </row>
        <row r="304">
          <cell r="B304" t="str">
            <v>철근가공조립</v>
          </cell>
          <cell r="C304" t="str">
            <v>(복 잡)</v>
          </cell>
          <cell r="D304" t="str">
            <v>TON</v>
          </cell>
          <cell r="E304">
            <v>214.214</v>
          </cell>
        </row>
        <row r="306">
          <cell r="B306" t="str">
            <v>무수축몰탈</v>
          </cell>
          <cell r="D306" t="str">
            <v>M3</v>
          </cell>
          <cell r="E306">
            <v>1.1599999999999999</v>
          </cell>
        </row>
        <row r="307">
          <cell r="B307" t="str">
            <v>무수축콘크리트</v>
          </cell>
          <cell r="D307" t="str">
            <v>M3</v>
          </cell>
          <cell r="E307">
            <v>8.8460000000000001</v>
          </cell>
        </row>
        <row r="308">
          <cell r="B308" t="str">
            <v>교대및교각번호판설치</v>
          </cell>
          <cell r="C308" t="str">
            <v>(600x600)</v>
          </cell>
          <cell r="D308" t="str">
            <v>EA</v>
          </cell>
          <cell r="E308">
            <v>4</v>
          </cell>
        </row>
        <row r="310">
          <cell r="B310" t="str">
            <v>교대법면보호</v>
          </cell>
          <cell r="C310" t="str">
            <v>(기초및천단)</v>
          </cell>
          <cell r="D310" t="str">
            <v>M</v>
          </cell>
          <cell r="E310">
            <v>56</v>
          </cell>
        </row>
        <row r="311">
          <cell r="B311" t="str">
            <v>교대보호공</v>
          </cell>
          <cell r="C311" t="str">
            <v>(블럭:228*112*60)</v>
          </cell>
          <cell r="D311" t="str">
            <v>M2</v>
          </cell>
          <cell r="E311">
            <v>345</v>
          </cell>
        </row>
        <row r="312">
          <cell r="B312" t="str">
            <v>교대보호도수로</v>
          </cell>
          <cell r="C312" t="str">
            <v>(B=0.3M)</v>
          </cell>
          <cell r="D312" t="str">
            <v>M</v>
          </cell>
          <cell r="E312">
            <v>12</v>
          </cell>
        </row>
        <row r="313">
          <cell r="B313" t="str">
            <v>구조물뒷채움</v>
          </cell>
          <cell r="D313" t="str">
            <v>M3</v>
          </cell>
          <cell r="E313">
            <v>38</v>
          </cell>
        </row>
        <row r="314">
          <cell r="B314" t="str">
            <v>레미콘</v>
          </cell>
          <cell r="C314" t="str">
            <v>40-180-12</v>
          </cell>
          <cell r="D314" t="str">
            <v>M3</v>
          </cell>
          <cell r="E314">
            <v>4</v>
          </cell>
        </row>
        <row r="315">
          <cell r="B315" t="str">
            <v>레미콘</v>
          </cell>
          <cell r="C315" t="str">
            <v>40-160- 8</v>
          </cell>
          <cell r="D315" t="str">
            <v>M3</v>
          </cell>
          <cell r="E315">
            <v>51</v>
          </cell>
        </row>
        <row r="318">
          <cell r="B318" t="str">
            <v>철근운반</v>
          </cell>
          <cell r="D318" t="str">
            <v>TON</v>
          </cell>
          <cell r="E318">
            <v>264</v>
          </cell>
        </row>
        <row r="319">
          <cell r="B319" t="str">
            <v>시멘트운반</v>
          </cell>
          <cell r="C319" t="str">
            <v>(40 KG/대)</v>
          </cell>
          <cell r="D319" t="str">
            <v>대</v>
          </cell>
          <cell r="E319">
            <v>165</v>
          </cell>
        </row>
        <row r="323">
          <cell r="B323" t="str">
            <v>레미콘</v>
          </cell>
          <cell r="C323" t="str">
            <v>25-400-12</v>
          </cell>
          <cell r="D323" t="str">
            <v>M3</v>
          </cell>
          <cell r="E323">
            <v>141</v>
          </cell>
        </row>
        <row r="324">
          <cell r="B324" t="str">
            <v>레미콘</v>
          </cell>
          <cell r="C324" t="str">
            <v>25-270-12</v>
          </cell>
          <cell r="D324" t="str">
            <v>M3</v>
          </cell>
          <cell r="E324">
            <v>682</v>
          </cell>
        </row>
        <row r="325">
          <cell r="B325" t="str">
            <v>레미콘</v>
          </cell>
          <cell r="C325" t="str">
            <v>25-240-12</v>
          </cell>
          <cell r="D325" t="str">
            <v>M3</v>
          </cell>
          <cell r="E325">
            <v>1225</v>
          </cell>
        </row>
        <row r="326">
          <cell r="B326" t="str">
            <v>레미콘</v>
          </cell>
          <cell r="C326" t="str">
            <v>25-210-12</v>
          </cell>
          <cell r="D326" t="str">
            <v>M3</v>
          </cell>
          <cell r="E326">
            <v>35</v>
          </cell>
        </row>
        <row r="327">
          <cell r="B327" t="str">
            <v>레미콘</v>
          </cell>
          <cell r="C327" t="str">
            <v>40-160- 8</v>
          </cell>
          <cell r="D327" t="str">
            <v>M3</v>
          </cell>
          <cell r="E327">
            <v>64</v>
          </cell>
        </row>
        <row r="329">
          <cell r="B329" t="str">
            <v>철  근</v>
          </cell>
          <cell r="C329" t="str">
            <v>D 13 M/M</v>
          </cell>
          <cell r="D329" t="str">
            <v>TON</v>
          </cell>
          <cell r="E329">
            <v>2.6219999999999999</v>
          </cell>
        </row>
        <row r="330">
          <cell r="B330" t="str">
            <v>철  근</v>
          </cell>
          <cell r="C330" t="str">
            <v>D 16 M/M 이상</v>
          </cell>
          <cell r="D330" t="str">
            <v>TON</v>
          </cell>
          <cell r="E330">
            <v>138.88</v>
          </cell>
        </row>
        <row r="331">
          <cell r="B331" t="str">
            <v>철  근</v>
          </cell>
          <cell r="C331" t="str">
            <v>H 13 M/M</v>
          </cell>
          <cell r="D331" t="str">
            <v>TON</v>
          </cell>
          <cell r="E331">
            <v>27.635000000000002</v>
          </cell>
        </row>
        <row r="332">
          <cell r="B332" t="str">
            <v>철  근</v>
          </cell>
          <cell r="C332" t="str">
            <v>H 16 M/M 이상</v>
          </cell>
          <cell r="D332" t="str">
            <v>TON</v>
          </cell>
          <cell r="E332">
            <v>95.058999999999997</v>
          </cell>
        </row>
        <row r="333">
          <cell r="B333" t="str">
            <v>고  철</v>
          </cell>
          <cell r="D333" t="str">
            <v>TON</v>
          </cell>
          <cell r="E333">
            <v>7.9249999999999998</v>
          </cell>
        </row>
        <row r="335">
          <cell r="B335" t="str">
            <v>강판 (SWS 490)</v>
          </cell>
          <cell r="C335" t="str">
            <v>T=32 M/M</v>
          </cell>
          <cell r="D335" t="str">
            <v>TON</v>
          </cell>
          <cell r="E335">
            <v>12.288</v>
          </cell>
        </row>
        <row r="336">
          <cell r="B336" t="str">
            <v>강판 (SWS 490)</v>
          </cell>
          <cell r="C336" t="str">
            <v>T=36 M/M</v>
          </cell>
          <cell r="D336" t="str">
            <v>TON</v>
          </cell>
          <cell r="E336">
            <v>2.6240000000000001</v>
          </cell>
        </row>
        <row r="337">
          <cell r="B337" t="str">
            <v>강판 (SWS 520)</v>
          </cell>
          <cell r="C337" t="str">
            <v>T=10 M/M</v>
          </cell>
          <cell r="D337" t="str">
            <v>TON</v>
          </cell>
          <cell r="E337">
            <v>1.859</v>
          </cell>
        </row>
        <row r="338">
          <cell r="B338" t="str">
            <v>강판 (SWS 520)</v>
          </cell>
          <cell r="C338" t="str">
            <v>T=15 M/M</v>
          </cell>
          <cell r="D338" t="str">
            <v>TON</v>
          </cell>
          <cell r="E338">
            <v>57.64</v>
          </cell>
        </row>
        <row r="339">
          <cell r="B339" t="str">
            <v>강판 (SWS 520)</v>
          </cell>
          <cell r="C339" t="str">
            <v>T=20 M/M</v>
          </cell>
          <cell r="D339" t="str">
            <v>TON</v>
          </cell>
          <cell r="E339">
            <v>2.2440000000000002</v>
          </cell>
        </row>
        <row r="340">
          <cell r="B340" t="str">
            <v>강판 (SWS 520)</v>
          </cell>
          <cell r="C340" t="str">
            <v>T=32 M/M</v>
          </cell>
          <cell r="D340" t="str">
            <v>TON</v>
          </cell>
          <cell r="E340">
            <v>285.23</v>
          </cell>
        </row>
        <row r="341">
          <cell r="B341" t="str">
            <v>강판 (SWS 520)</v>
          </cell>
          <cell r="C341" t="str">
            <v>T=39 M/M</v>
          </cell>
          <cell r="D341" t="str">
            <v>TON</v>
          </cell>
          <cell r="E341">
            <v>3.3</v>
          </cell>
        </row>
        <row r="346">
          <cell r="B346" t="str">
            <v>구조물터파기</v>
          </cell>
          <cell r="C346" t="str">
            <v>(육상토사0-4M)</v>
          </cell>
          <cell r="D346" t="str">
            <v>M3</v>
          </cell>
          <cell r="E346">
            <v>1382</v>
          </cell>
        </row>
        <row r="347">
          <cell r="B347" t="str">
            <v>되메우기및다짐</v>
          </cell>
          <cell r="C347" t="str">
            <v>(인력50%+기계50%)</v>
          </cell>
          <cell r="D347" t="str">
            <v>M3</v>
          </cell>
          <cell r="E347">
            <v>664</v>
          </cell>
        </row>
        <row r="348">
          <cell r="B348" t="str">
            <v>구조물뒷채움</v>
          </cell>
          <cell r="D348" t="str">
            <v>M3</v>
          </cell>
          <cell r="E348">
            <v>1905</v>
          </cell>
        </row>
        <row r="351">
          <cell r="B351" t="str">
            <v>콘크리트펌프카타설</v>
          </cell>
          <cell r="C351" t="str">
            <v>(철  근)</v>
          </cell>
          <cell r="D351" t="str">
            <v>M3</v>
          </cell>
          <cell r="E351">
            <v>2259</v>
          </cell>
        </row>
        <row r="352">
          <cell r="B352" t="str">
            <v>콘크리트타설</v>
          </cell>
          <cell r="C352" t="str">
            <v>(철근,VIB포함)</v>
          </cell>
          <cell r="D352" t="str">
            <v>M3</v>
          </cell>
          <cell r="E352">
            <v>101</v>
          </cell>
        </row>
        <row r="353">
          <cell r="B353" t="str">
            <v>콘크리트타설</v>
          </cell>
          <cell r="C353" t="str">
            <v>(무근,VIB제외)</v>
          </cell>
          <cell r="D353" t="str">
            <v>M3</v>
          </cell>
          <cell r="E353">
            <v>105</v>
          </cell>
        </row>
        <row r="356">
          <cell r="B356" t="str">
            <v>합판거푸집</v>
          </cell>
          <cell r="C356" t="str">
            <v>(3회 0- 7M)</v>
          </cell>
          <cell r="D356" t="str">
            <v>M2</v>
          </cell>
          <cell r="E356">
            <v>1763</v>
          </cell>
        </row>
        <row r="357">
          <cell r="B357" t="str">
            <v>합판거푸집</v>
          </cell>
          <cell r="C357" t="str">
            <v>(3회 7-10M)</v>
          </cell>
          <cell r="D357" t="str">
            <v>M2</v>
          </cell>
          <cell r="E357">
            <v>399</v>
          </cell>
        </row>
        <row r="358">
          <cell r="B358" t="str">
            <v>합판거푸집</v>
          </cell>
          <cell r="C358" t="str">
            <v>(4 회)</v>
          </cell>
          <cell r="D358" t="str">
            <v>M2</v>
          </cell>
          <cell r="E358">
            <v>371</v>
          </cell>
        </row>
        <row r="359">
          <cell r="B359" t="str">
            <v>합판거푸집</v>
          </cell>
          <cell r="C359" t="str">
            <v>(6 회)</v>
          </cell>
          <cell r="D359" t="str">
            <v>M2</v>
          </cell>
          <cell r="E359">
            <v>32</v>
          </cell>
        </row>
        <row r="360">
          <cell r="B360" t="str">
            <v>문양거푸집(0-7M)</v>
          </cell>
          <cell r="C360" t="str">
            <v>20회사용</v>
          </cell>
          <cell r="D360" t="str">
            <v>M2</v>
          </cell>
          <cell r="E360">
            <v>334</v>
          </cell>
        </row>
        <row r="362">
          <cell r="B362" t="str">
            <v>강관비계</v>
          </cell>
          <cell r="D362" t="str">
            <v>M2</v>
          </cell>
          <cell r="E362">
            <v>1410</v>
          </cell>
        </row>
        <row r="364">
          <cell r="B364" t="str">
            <v>목재동바리</v>
          </cell>
          <cell r="C364" t="str">
            <v>(4 회)</v>
          </cell>
          <cell r="D364" t="str">
            <v>공/M3</v>
          </cell>
          <cell r="E364">
            <v>519</v>
          </cell>
        </row>
        <row r="365">
          <cell r="B365" t="str">
            <v>강관동바리</v>
          </cell>
          <cell r="C365" t="str">
            <v>(교량용)</v>
          </cell>
          <cell r="D365" t="str">
            <v>공/M3</v>
          </cell>
          <cell r="E365">
            <v>137</v>
          </cell>
        </row>
        <row r="366">
          <cell r="B366" t="str">
            <v>목재동바리</v>
          </cell>
          <cell r="C366" t="str">
            <v>(1 회)</v>
          </cell>
          <cell r="D366" t="str">
            <v>공/M3</v>
          </cell>
          <cell r="E366">
            <v>82</v>
          </cell>
        </row>
        <row r="369">
          <cell r="B369" t="str">
            <v>교좌장치(가흥육교)</v>
          </cell>
          <cell r="C369" t="str">
            <v>100TON,고정단</v>
          </cell>
          <cell r="D369" t="str">
            <v>EA</v>
          </cell>
          <cell r="E369">
            <v>2</v>
          </cell>
        </row>
        <row r="370">
          <cell r="B370" t="str">
            <v>교좌장치(가흥육교)</v>
          </cell>
          <cell r="C370" t="str">
            <v>100TON,종방향.가동</v>
          </cell>
          <cell r="D370" t="str">
            <v>EA</v>
          </cell>
          <cell r="E370">
            <v>2</v>
          </cell>
        </row>
        <row r="371">
          <cell r="B371" t="str">
            <v>교좌장치(가흥육교)</v>
          </cell>
          <cell r="C371" t="str">
            <v>100TON,횡방향,가동</v>
          </cell>
          <cell r="D371" t="str">
            <v>EA</v>
          </cell>
          <cell r="E371">
            <v>9</v>
          </cell>
        </row>
        <row r="372">
          <cell r="B372" t="str">
            <v>교좌장치(가흥육교)</v>
          </cell>
          <cell r="C372" t="str">
            <v>100TON,양방향,가동</v>
          </cell>
          <cell r="D372" t="str">
            <v>EA</v>
          </cell>
          <cell r="E372">
            <v>9</v>
          </cell>
        </row>
        <row r="374">
          <cell r="B374" t="str">
            <v>신축이음장치</v>
          </cell>
          <cell r="C374" t="str">
            <v>(KR-N035)</v>
          </cell>
          <cell r="D374" t="str">
            <v>M</v>
          </cell>
          <cell r="E374">
            <v>48</v>
          </cell>
        </row>
        <row r="376">
          <cell r="B376" t="str">
            <v>P.S.C빔제작</v>
          </cell>
          <cell r="C376" t="str">
            <v>(L=25 M)</v>
          </cell>
          <cell r="D376" t="str">
            <v>본</v>
          </cell>
          <cell r="E376">
            <v>11</v>
          </cell>
        </row>
        <row r="377">
          <cell r="B377" t="str">
            <v>P.S.C빔운반및가설</v>
          </cell>
          <cell r="C377" t="str">
            <v>(L=25 M)</v>
          </cell>
          <cell r="D377" t="str">
            <v>EA</v>
          </cell>
          <cell r="E377">
            <v>11</v>
          </cell>
        </row>
        <row r="380">
          <cell r="B380" t="str">
            <v>강관PILE자재비</v>
          </cell>
          <cell r="C380" t="str">
            <v>(φ508.0M/M,T=12M/M)</v>
          </cell>
          <cell r="D380" t="str">
            <v>M</v>
          </cell>
          <cell r="E380">
            <v>726</v>
          </cell>
        </row>
        <row r="381">
          <cell r="B381" t="str">
            <v>강관PILE천공및항타</v>
          </cell>
          <cell r="C381" t="str">
            <v>(φ508M/M,토사,직항)</v>
          </cell>
          <cell r="D381" t="str">
            <v>M</v>
          </cell>
          <cell r="E381">
            <v>257.39999999999998</v>
          </cell>
        </row>
        <row r="382">
          <cell r="B382" t="str">
            <v>강관PILE천공및항타</v>
          </cell>
          <cell r="C382" t="str">
            <v>(φ508MM,풍화암,직항</v>
          </cell>
          <cell r="D382" t="str">
            <v>M</v>
          </cell>
          <cell r="E382">
            <v>442.2</v>
          </cell>
        </row>
        <row r="383">
          <cell r="B383" t="str">
            <v>두부및선단보강</v>
          </cell>
          <cell r="C383" t="str">
            <v>(φ508.0 M/M)</v>
          </cell>
          <cell r="D383" t="str">
            <v>EA</v>
          </cell>
          <cell r="E383">
            <v>132</v>
          </cell>
        </row>
        <row r="385">
          <cell r="B385" t="str">
            <v>슬라브양생</v>
          </cell>
          <cell r="C385" t="str">
            <v>(피막양생재)</v>
          </cell>
          <cell r="D385" t="str">
            <v>M2</v>
          </cell>
          <cell r="E385">
            <v>560</v>
          </cell>
        </row>
        <row r="386">
          <cell r="B386" t="str">
            <v>교면방수</v>
          </cell>
          <cell r="C386" t="str">
            <v>(도막방수)</v>
          </cell>
          <cell r="D386" t="str">
            <v>M2</v>
          </cell>
          <cell r="E386">
            <v>560</v>
          </cell>
        </row>
        <row r="387">
          <cell r="B387" t="str">
            <v>슬라브면고르기</v>
          </cell>
          <cell r="D387" t="str">
            <v>M2</v>
          </cell>
          <cell r="E387">
            <v>560</v>
          </cell>
        </row>
        <row r="388">
          <cell r="B388" t="str">
            <v>스페이샤설치</v>
          </cell>
          <cell r="D388" t="str">
            <v>M2</v>
          </cell>
          <cell r="E388">
            <v>3526</v>
          </cell>
        </row>
        <row r="389">
          <cell r="B389" t="str">
            <v>아스팔트방수</v>
          </cell>
          <cell r="C389" t="str">
            <v>(2 회)</v>
          </cell>
          <cell r="D389" t="str">
            <v>M2</v>
          </cell>
          <cell r="E389">
            <v>611</v>
          </cell>
        </row>
        <row r="391">
          <cell r="B391" t="str">
            <v>육교용집수구</v>
          </cell>
          <cell r="C391" t="str">
            <v>(주 철)</v>
          </cell>
          <cell r="D391" t="str">
            <v>EA</v>
          </cell>
          <cell r="E391">
            <v>2</v>
          </cell>
        </row>
        <row r="392">
          <cell r="B392" t="str">
            <v>직  관</v>
          </cell>
          <cell r="C392" t="str">
            <v>(Φ150)</v>
          </cell>
          <cell r="D392" t="str">
            <v>M</v>
          </cell>
          <cell r="E392">
            <v>9</v>
          </cell>
        </row>
        <row r="393">
          <cell r="B393" t="str">
            <v>정착부</v>
          </cell>
          <cell r="D393" t="str">
            <v>EA</v>
          </cell>
          <cell r="E393">
            <v>3</v>
          </cell>
        </row>
        <row r="395">
          <cell r="B395" t="str">
            <v>T.B.M 설치</v>
          </cell>
          <cell r="D395" t="str">
            <v>EA</v>
          </cell>
          <cell r="E395">
            <v>2</v>
          </cell>
        </row>
        <row r="397">
          <cell r="B397" t="str">
            <v>DOWEL BAR 설치</v>
          </cell>
          <cell r="C397" t="str">
            <v>(D25,L=600)</v>
          </cell>
          <cell r="D397" t="str">
            <v>EA</v>
          </cell>
          <cell r="E397">
            <v>118</v>
          </cell>
        </row>
        <row r="398">
          <cell r="B398" t="str">
            <v>DOWEL BAR 설치</v>
          </cell>
          <cell r="C398" t="str">
            <v>(D25,L=800)</v>
          </cell>
          <cell r="D398" t="str">
            <v>EA</v>
          </cell>
          <cell r="E398">
            <v>12</v>
          </cell>
        </row>
        <row r="401">
          <cell r="B401" t="str">
            <v>스치로폴</v>
          </cell>
          <cell r="C401" t="str">
            <v>(T=10 M/M)</v>
          </cell>
          <cell r="D401" t="str">
            <v>M2</v>
          </cell>
          <cell r="E401">
            <v>73</v>
          </cell>
        </row>
        <row r="402">
          <cell r="B402" t="str">
            <v>스치로폴</v>
          </cell>
          <cell r="C402" t="str">
            <v>(T=20 M/M)</v>
          </cell>
          <cell r="D402" t="str">
            <v>M2</v>
          </cell>
          <cell r="E402">
            <v>54</v>
          </cell>
        </row>
        <row r="404">
          <cell r="B404" t="str">
            <v>교명판</v>
          </cell>
          <cell r="D404" t="str">
            <v>EA</v>
          </cell>
          <cell r="E404">
            <v>4</v>
          </cell>
        </row>
        <row r="405">
          <cell r="B405" t="str">
            <v>설명판</v>
          </cell>
          <cell r="D405" t="str">
            <v>EA</v>
          </cell>
          <cell r="E405">
            <v>4</v>
          </cell>
        </row>
        <row r="406">
          <cell r="B406" t="str">
            <v>교명주</v>
          </cell>
          <cell r="C406" t="str">
            <v>(화강암)</v>
          </cell>
          <cell r="D406" t="str">
            <v>EA</v>
          </cell>
          <cell r="E406">
            <v>4</v>
          </cell>
        </row>
        <row r="407">
          <cell r="B407" t="str">
            <v>전선관설치</v>
          </cell>
          <cell r="C407" t="str">
            <v>(PVC,D150 M/M)</v>
          </cell>
          <cell r="D407" t="str">
            <v>M</v>
          </cell>
          <cell r="E407">
            <v>72</v>
          </cell>
        </row>
        <row r="408">
          <cell r="B408" t="str">
            <v>스라브 NOTCH</v>
          </cell>
          <cell r="C408" t="str">
            <v>(알루미늄 30*20)</v>
          </cell>
          <cell r="D408" t="str">
            <v>M</v>
          </cell>
          <cell r="E408">
            <v>100</v>
          </cell>
        </row>
        <row r="410">
          <cell r="B410" t="str">
            <v>철근가공조립</v>
          </cell>
          <cell r="C410" t="str">
            <v>(간 단)</v>
          </cell>
          <cell r="D410" t="str">
            <v>TON</v>
          </cell>
          <cell r="E410">
            <v>1.054</v>
          </cell>
        </row>
        <row r="411">
          <cell r="B411" t="str">
            <v>철근가공조립</v>
          </cell>
          <cell r="C411" t="str">
            <v>(보 통)</v>
          </cell>
          <cell r="D411" t="str">
            <v>TON</v>
          </cell>
          <cell r="E411">
            <v>45.485999999999997</v>
          </cell>
        </row>
        <row r="412">
          <cell r="B412" t="str">
            <v>철근가공조립</v>
          </cell>
          <cell r="C412" t="str">
            <v>(복 잡)</v>
          </cell>
          <cell r="D412" t="str">
            <v>TON</v>
          </cell>
          <cell r="E412">
            <v>281.65600000000001</v>
          </cell>
        </row>
        <row r="414">
          <cell r="B414" t="str">
            <v>무수축몰탈</v>
          </cell>
          <cell r="D414" t="str">
            <v>M3</v>
          </cell>
          <cell r="E414">
            <v>0.84699999999999998</v>
          </cell>
        </row>
        <row r="415">
          <cell r="B415" t="str">
            <v>무수축콘크리트</v>
          </cell>
          <cell r="D415" t="str">
            <v>M3</v>
          </cell>
          <cell r="E415">
            <v>8.4</v>
          </cell>
        </row>
        <row r="416">
          <cell r="B416" t="str">
            <v>교대및교각번호판설치</v>
          </cell>
          <cell r="C416" t="str">
            <v>(600x600)</v>
          </cell>
          <cell r="D416" t="str">
            <v>EA</v>
          </cell>
          <cell r="E416">
            <v>4</v>
          </cell>
        </row>
        <row r="418">
          <cell r="B418" t="str">
            <v>교대법면보호</v>
          </cell>
          <cell r="C418" t="str">
            <v>(기초및천단)</v>
          </cell>
          <cell r="D418" t="str">
            <v>M</v>
          </cell>
          <cell r="E418">
            <v>50</v>
          </cell>
        </row>
        <row r="419">
          <cell r="B419" t="str">
            <v>교대보호공</v>
          </cell>
          <cell r="C419" t="str">
            <v>(블럭:228*112*60)</v>
          </cell>
          <cell r="D419" t="str">
            <v>M2</v>
          </cell>
          <cell r="E419">
            <v>234</v>
          </cell>
        </row>
        <row r="420">
          <cell r="B420" t="str">
            <v>교대보호도수로</v>
          </cell>
          <cell r="C420" t="str">
            <v>(B=0.3M)</v>
          </cell>
          <cell r="D420" t="str">
            <v>M</v>
          </cell>
          <cell r="E420">
            <v>12</v>
          </cell>
        </row>
        <row r="421">
          <cell r="B421" t="str">
            <v>구조물뒷채움</v>
          </cell>
          <cell r="D421" t="str">
            <v>M3</v>
          </cell>
          <cell r="E421">
            <v>34</v>
          </cell>
        </row>
        <row r="422">
          <cell r="B422" t="str">
            <v>레미콘</v>
          </cell>
          <cell r="C422" t="str">
            <v>40-180-12</v>
          </cell>
          <cell r="D422" t="str">
            <v>M3</v>
          </cell>
          <cell r="E422">
            <v>3</v>
          </cell>
        </row>
        <row r="423">
          <cell r="B423" t="str">
            <v>레미콘</v>
          </cell>
          <cell r="C423" t="str">
            <v>40-160- 8</v>
          </cell>
          <cell r="D423" t="str">
            <v>M3</v>
          </cell>
          <cell r="E423">
            <v>38</v>
          </cell>
        </row>
        <row r="425">
          <cell r="B425" t="str">
            <v>PVC PIPE 설치</v>
          </cell>
          <cell r="C425" t="str">
            <v>(D=100 M/M)</v>
          </cell>
          <cell r="D425" t="str">
            <v>M</v>
          </cell>
          <cell r="E425">
            <v>9</v>
          </cell>
        </row>
        <row r="426">
          <cell r="B426" t="str">
            <v>기초잡석부설및다짐</v>
          </cell>
          <cell r="D426" t="str">
            <v>M3</v>
          </cell>
          <cell r="E426">
            <v>38</v>
          </cell>
        </row>
        <row r="427">
          <cell r="B427" t="str">
            <v>부직포</v>
          </cell>
          <cell r="D427" t="str">
            <v>M2</v>
          </cell>
          <cell r="E427">
            <v>47</v>
          </cell>
        </row>
        <row r="428">
          <cell r="B428" t="str">
            <v>우레탄실란트</v>
          </cell>
          <cell r="D428" t="str">
            <v>KG</v>
          </cell>
          <cell r="E428">
            <v>9</v>
          </cell>
        </row>
        <row r="430">
          <cell r="B430" t="str">
            <v>철근운반</v>
          </cell>
          <cell r="D430" t="str">
            <v>TON</v>
          </cell>
          <cell r="E430">
            <v>338</v>
          </cell>
        </row>
        <row r="431">
          <cell r="B431" t="str">
            <v>시멘트운반</v>
          </cell>
          <cell r="C431" t="str">
            <v>(40 KG/대)</v>
          </cell>
          <cell r="D431" t="str">
            <v>대</v>
          </cell>
          <cell r="E431">
            <v>215</v>
          </cell>
        </row>
        <row r="435">
          <cell r="B435" t="str">
            <v>레미콘</v>
          </cell>
          <cell r="C435" t="str">
            <v>25-350-12</v>
          </cell>
          <cell r="D435" t="str">
            <v>M3</v>
          </cell>
          <cell r="E435">
            <v>184</v>
          </cell>
        </row>
        <row r="436">
          <cell r="B436" t="str">
            <v>레미콘</v>
          </cell>
          <cell r="C436" t="str">
            <v>25-270-12</v>
          </cell>
          <cell r="D436" t="str">
            <v>M3</v>
          </cell>
          <cell r="E436">
            <v>424</v>
          </cell>
        </row>
        <row r="437">
          <cell r="B437" t="str">
            <v>레미콘</v>
          </cell>
          <cell r="C437" t="str">
            <v>25-240-12</v>
          </cell>
          <cell r="D437" t="str">
            <v>M3</v>
          </cell>
          <cell r="E437">
            <v>1672</v>
          </cell>
        </row>
        <row r="438">
          <cell r="B438" t="str">
            <v>레미콘</v>
          </cell>
          <cell r="C438" t="str">
            <v>25-210-12</v>
          </cell>
          <cell r="D438" t="str">
            <v>M3</v>
          </cell>
          <cell r="E438">
            <v>103</v>
          </cell>
        </row>
        <row r="439">
          <cell r="B439" t="str">
            <v>레미콘</v>
          </cell>
          <cell r="C439" t="str">
            <v>40-160- 8</v>
          </cell>
          <cell r="D439" t="str">
            <v>M3</v>
          </cell>
          <cell r="E439">
            <v>107</v>
          </cell>
        </row>
        <row r="441">
          <cell r="B441" t="str">
            <v>철  근</v>
          </cell>
          <cell r="C441" t="str">
            <v>D 10 M/M</v>
          </cell>
          <cell r="D441" t="str">
            <v>TON</v>
          </cell>
          <cell r="E441">
            <v>0.442</v>
          </cell>
        </row>
        <row r="442">
          <cell r="B442" t="str">
            <v>철  근</v>
          </cell>
          <cell r="C442" t="str">
            <v>D 13 M/M</v>
          </cell>
          <cell r="D442" t="str">
            <v>TON</v>
          </cell>
          <cell r="E442">
            <v>2.5680000000000001</v>
          </cell>
        </row>
        <row r="443">
          <cell r="B443" t="str">
            <v>철  근</v>
          </cell>
          <cell r="C443" t="str">
            <v>D 16 M/M 이상</v>
          </cell>
          <cell r="D443" t="str">
            <v>TON</v>
          </cell>
          <cell r="E443">
            <v>258.44600000000003</v>
          </cell>
        </row>
        <row r="444">
          <cell r="B444" t="str">
            <v>철  근</v>
          </cell>
          <cell r="C444" t="str">
            <v>H 13 M/M</v>
          </cell>
          <cell r="D444" t="str">
            <v>TON</v>
          </cell>
          <cell r="E444">
            <v>18.562000000000001</v>
          </cell>
        </row>
        <row r="445">
          <cell r="B445" t="str">
            <v>철  근</v>
          </cell>
          <cell r="C445" t="str">
            <v>H 16 M/M 이상</v>
          </cell>
          <cell r="D445" t="str">
            <v>TON</v>
          </cell>
          <cell r="E445">
            <v>57.96</v>
          </cell>
        </row>
        <row r="446">
          <cell r="B446" t="str">
            <v>고  철</v>
          </cell>
          <cell r="D446" t="str">
            <v>TON</v>
          </cell>
          <cell r="E446">
            <v>10.138999999999999</v>
          </cell>
        </row>
        <row r="451">
          <cell r="B451" t="str">
            <v>구조물터파기</v>
          </cell>
          <cell r="C451" t="str">
            <v>(육상토사0-4M)</v>
          </cell>
          <cell r="D451" t="str">
            <v>M3</v>
          </cell>
          <cell r="E451">
            <v>3145</v>
          </cell>
        </row>
        <row r="452">
          <cell r="B452" t="str">
            <v>되메우기및다짐</v>
          </cell>
          <cell r="C452" t="str">
            <v>(인력50%+기계50%)</v>
          </cell>
          <cell r="D452" t="str">
            <v>M3</v>
          </cell>
          <cell r="E452">
            <v>2472</v>
          </cell>
        </row>
        <row r="455">
          <cell r="B455" t="str">
            <v>콘크리트펌프카타설</v>
          </cell>
          <cell r="C455" t="str">
            <v>(철  근)</v>
          </cell>
          <cell r="D455" t="str">
            <v>M3</v>
          </cell>
          <cell r="E455">
            <v>1246</v>
          </cell>
        </row>
        <row r="456">
          <cell r="B456" t="str">
            <v>콘크리트타설</v>
          </cell>
          <cell r="C456" t="str">
            <v>(철근,VIB포함)</v>
          </cell>
          <cell r="D456" t="str">
            <v>M3</v>
          </cell>
          <cell r="E456">
            <v>38</v>
          </cell>
        </row>
        <row r="457">
          <cell r="B457" t="str">
            <v>콘크리트타설</v>
          </cell>
          <cell r="C457" t="str">
            <v>(무근,VIB제외)</v>
          </cell>
          <cell r="D457" t="str">
            <v>M3</v>
          </cell>
          <cell r="E457">
            <v>80</v>
          </cell>
        </row>
        <row r="460">
          <cell r="B460" t="str">
            <v>합판거푸집</v>
          </cell>
          <cell r="C460" t="str">
            <v>(3회 0- 7M)</v>
          </cell>
          <cell r="D460" t="str">
            <v>M2</v>
          </cell>
          <cell r="E460">
            <v>1765</v>
          </cell>
        </row>
        <row r="461">
          <cell r="B461" t="str">
            <v>합판거푸집</v>
          </cell>
          <cell r="C461" t="str">
            <v>(4 회)</v>
          </cell>
          <cell r="D461" t="str">
            <v>M2</v>
          </cell>
          <cell r="E461">
            <v>246</v>
          </cell>
        </row>
        <row r="462">
          <cell r="B462" t="str">
            <v>합판거푸집</v>
          </cell>
          <cell r="C462" t="str">
            <v>(6 회)</v>
          </cell>
          <cell r="D462" t="str">
            <v>M2</v>
          </cell>
          <cell r="E462">
            <v>38</v>
          </cell>
        </row>
        <row r="463">
          <cell r="B463" t="str">
            <v>문양거푸집(0-7M)</v>
          </cell>
          <cell r="C463" t="str">
            <v>20회사용</v>
          </cell>
          <cell r="D463" t="str">
            <v>M2</v>
          </cell>
          <cell r="E463">
            <v>58</v>
          </cell>
        </row>
        <row r="465">
          <cell r="B465" t="str">
            <v>강관비계</v>
          </cell>
          <cell r="D465" t="str">
            <v>M2</v>
          </cell>
          <cell r="E465">
            <v>706</v>
          </cell>
        </row>
        <row r="466">
          <cell r="B466" t="str">
            <v>강관동바리</v>
          </cell>
          <cell r="C466" t="str">
            <v>(교량용)</v>
          </cell>
          <cell r="D466" t="str">
            <v>공/M3</v>
          </cell>
          <cell r="E466">
            <v>2053</v>
          </cell>
        </row>
        <row r="468">
          <cell r="B468" t="str">
            <v>강관PILE자재비</v>
          </cell>
          <cell r="C468" t="str">
            <v>(φ508.0M/M,T=12M/M)</v>
          </cell>
          <cell r="D468" t="str">
            <v>M</v>
          </cell>
          <cell r="E468">
            <v>330</v>
          </cell>
        </row>
        <row r="469">
          <cell r="B469" t="str">
            <v>강관PILE천공및항타</v>
          </cell>
          <cell r="C469" t="str">
            <v>(φ508M/M,토사,직항)</v>
          </cell>
          <cell r="D469" t="str">
            <v>M</v>
          </cell>
          <cell r="E469">
            <v>150</v>
          </cell>
        </row>
        <row r="470">
          <cell r="B470" t="str">
            <v>강관PILE천공및항타</v>
          </cell>
          <cell r="C470" t="str">
            <v>(φ508MM,풍화암,직항</v>
          </cell>
          <cell r="D470" t="str">
            <v>M</v>
          </cell>
          <cell r="E470">
            <v>180</v>
          </cell>
        </row>
        <row r="471">
          <cell r="B471" t="str">
            <v>두부및선단보강</v>
          </cell>
          <cell r="C471" t="str">
            <v>(φ508.0 M/M)</v>
          </cell>
          <cell r="D471" t="str">
            <v>EA</v>
          </cell>
          <cell r="E471">
            <v>60</v>
          </cell>
        </row>
        <row r="473">
          <cell r="B473" t="str">
            <v>스페이샤설치</v>
          </cell>
          <cell r="D473" t="str">
            <v>M2</v>
          </cell>
          <cell r="E473">
            <v>2726</v>
          </cell>
        </row>
        <row r="474">
          <cell r="B474" t="str">
            <v>아스팔트방수</v>
          </cell>
          <cell r="C474" t="str">
            <v>(2 회)</v>
          </cell>
          <cell r="D474" t="str">
            <v>M2</v>
          </cell>
          <cell r="E474">
            <v>978</v>
          </cell>
        </row>
        <row r="475">
          <cell r="B475" t="str">
            <v>T.B.M 설치</v>
          </cell>
          <cell r="D475" t="str">
            <v>EA</v>
          </cell>
          <cell r="E475">
            <v>1</v>
          </cell>
        </row>
        <row r="477">
          <cell r="B477" t="str">
            <v>DOWEL BAR 설치</v>
          </cell>
          <cell r="C477" t="str">
            <v>(D25,L=600)</v>
          </cell>
          <cell r="D477" t="str">
            <v>EA</v>
          </cell>
          <cell r="E477">
            <v>144</v>
          </cell>
        </row>
        <row r="478">
          <cell r="B478" t="str">
            <v>DOWEL BAR 설치</v>
          </cell>
          <cell r="C478" t="str">
            <v>(D25,L=800)</v>
          </cell>
          <cell r="D478" t="str">
            <v>EA</v>
          </cell>
          <cell r="E478">
            <v>130</v>
          </cell>
        </row>
        <row r="480">
          <cell r="B480" t="str">
            <v>스치로폴</v>
          </cell>
          <cell r="C480" t="str">
            <v>(T=20 M/M)</v>
          </cell>
          <cell r="D480" t="str">
            <v>M2</v>
          </cell>
          <cell r="E480">
            <v>51</v>
          </cell>
        </row>
        <row r="482">
          <cell r="B482" t="str">
            <v>철근가공조립</v>
          </cell>
          <cell r="C482" t="str">
            <v>(간 단)</v>
          </cell>
          <cell r="D482" t="str">
            <v>TON</v>
          </cell>
          <cell r="E482">
            <v>5.0789999999999997</v>
          </cell>
        </row>
        <row r="483">
          <cell r="B483" t="str">
            <v>철근가공조립</v>
          </cell>
          <cell r="C483" t="str">
            <v>(보 통)</v>
          </cell>
          <cell r="D483" t="str">
            <v>TON</v>
          </cell>
          <cell r="E483">
            <v>22.61</v>
          </cell>
        </row>
        <row r="484">
          <cell r="B484" t="str">
            <v>철근가공조립</v>
          </cell>
          <cell r="C484" t="str">
            <v>(복 잡)</v>
          </cell>
          <cell r="D484" t="str">
            <v>TON</v>
          </cell>
          <cell r="E484">
            <v>186.90600000000001</v>
          </cell>
        </row>
        <row r="486">
          <cell r="B486" t="str">
            <v>PVC PIPE 설치</v>
          </cell>
          <cell r="C486" t="str">
            <v>(D=100 M/M)</v>
          </cell>
          <cell r="D486" t="str">
            <v>M</v>
          </cell>
          <cell r="E486">
            <v>10</v>
          </cell>
        </row>
        <row r="487">
          <cell r="B487" t="str">
            <v>부직포</v>
          </cell>
          <cell r="D487" t="str">
            <v>M2</v>
          </cell>
          <cell r="E487">
            <v>45</v>
          </cell>
        </row>
        <row r="488">
          <cell r="B488" t="str">
            <v>기초잡석부설및다짐</v>
          </cell>
          <cell r="D488" t="str">
            <v>M3</v>
          </cell>
          <cell r="E488">
            <v>44</v>
          </cell>
        </row>
        <row r="489">
          <cell r="B489" t="str">
            <v>우레탄실란트</v>
          </cell>
          <cell r="D489" t="str">
            <v>KG</v>
          </cell>
          <cell r="E489">
            <v>0.32800000000000001</v>
          </cell>
        </row>
        <row r="490">
          <cell r="B490" t="str">
            <v>난간설치</v>
          </cell>
          <cell r="D490" t="str">
            <v>M</v>
          </cell>
          <cell r="E490">
            <v>31.6</v>
          </cell>
        </row>
        <row r="491">
          <cell r="B491" t="str">
            <v>지수판설치</v>
          </cell>
          <cell r="C491" t="str">
            <v>(d200 * 5)</v>
          </cell>
          <cell r="D491" t="str">
            <v>M</v>
          </cell>
          <cell r="E491">
            <v>24</v>
          </cell>
        </row>
        <row r="493">
          <cell r="B493" t="str">
            <v>철근운반</v>
          </cell>
          <cell r="D493" t="str">
            <v>TON</v>
          </cell>
          <cell r="E493">
            <v>216</v>
          </cell>
        </row>
        <row r="497">
          <cell r="B497" t="str">
            <v>레미콘</v>
          </cell>
          <cell r="C497" t="str">
            <v>25-270-12</v>
          </cell>
          <cell r="D497" t="str">
            <v>M3</v>
          </cell>
          <cell r="E497">
            <v>997</v>
          </cell>
        </row>
        <row r="498">
          <cell r="B498" t="str">
            <v>레미콘</v>
          </cell>
          <cell r="C498" t="str">
            <v>25-240-12</v>
          </cell>
          <cell r="D498" t="str">
            <v>M3</v>
          </cell>
          <cell r="E498">
            <v>261</v>
          </cell>
        </row>
        <row r="499">
          <cell r="B499" t="str">
            <v>레미콘</v>
          </cell>
          <cell r="C499" t="str">
            <v>25-210-12</v>
          </cell>
          <cell r="D499" t="str">
            <v>M3</v>
          </cell>
          <cell r="E499">
            <v>38</v>
          </cell>
        </row>
        <row r="500">
          <cell r="B500" t="str">
            <v>레미콘</v>
          </cell>
          <cell r="C500" t="str">
            <v>40-160- 8</v>
          </cell>
          <cell r="D500" t="str">
            <v>M3</v>
          </cell>
          <cell r="E500">
            <v>81</v>
          </cell>
        </row>
        <row r="502">
          <cell r="B502" t="str">
            <v>철  근</v>
          </cell>
          <cell r="C502" t="str">
            <v>D 10 M/M</v>
          </cell>
          <cell r="D502" t="str">
            <v>TON</v>
          </cell>
          <cell r="E502">
            <v>1.0580000000000001</v>
          </cell>
        </row>
        <row r="503">
          <cell r="B503" t="str">
            <v>철  근</v>
          </cell>
          <cell r="C503" t="str">
            <v>D 13 M/M</v>
          </cell>
          <cell r="D503" t="str">
            <v>TON</v>
          </cell>
          <cell r="E503">
            <v>1.1719999999999999</v>
          </cell>
        </row>
        <row r="504">
          <cell r="B504" t="str">
            <v>철  근</v>
          </cell>
          <cell r="C504" t="str">
            <v>D 16 M/M 이상</v>
          </cell>
          <cell r="D504" t="str">
            <v>TON</v>
          </cell>
          <cell r="E504">
            <v>16.460999999999999</v>
          </cell>
        </row>
        <row r="505">
          <cell r="B505" t="str">
            <v>철  근</v>
          </cell>
          <cell r="C505" t="str">
            <v>H 13 M/M</v>
          </cell>
          <cell r="D505" t="str">
            <v>TON</v>
          </cell>
          <cell r="E505">
            <v>1.4710000000000001</v>
          </cell>
        </row>
        <row r="506">
          <cell r="B506" t="str">
            <v>철  근</v>
          </cell>
          <cell r="C506" t="str">
            <v>H 16 M/M 이상</v>
          </cell>
          <cell r="D506" t="str">
            <v>TON</v>
          </cell>
          <cell r="E506">
            <v>200.87</v>
          </cell>
        </row>
        <row r="507">
          <cell r="B507" t="str">
            <v>고  철</v>
          </cell>
          <cell r="D507" t="str">
            <v>TON</v>
          </cell>
          <cell r="E507">
            <v>6.63</v>
          </cell>
        </row>
        <row r="512">
          <cell r="B512" t="str">
            <v>구조물터파기</v>
          </cell>
          <cell r="C512" t="str">
            <v>(육상토사0-4M)</v>
          </cell>
          <cell r="D512" t="str">
            <v>M3</v>
          </cell>
          <cell r="E512">
            <v>4018</v>
          </cell>
        </row>
        <row r="513">
          <cell r="B513" t="str">
            <v>구조물터파기</v>
          </cell>
          <cell r="C513" t="str">
            <v>(육상토사4M이상)</v>
          </cell>
          <cell r="D513" t="str">
            <v>M3</v>
          </cell>
          <cell r="E513">
            <v>237</v>
          </cell>
        </row>
        <row r="514">
          <cell r="B514" t="str">
            <v>되메우기및다짐</v>
          </cell>
          <cell r="C514" t="str">
            <v>(인력50%+기계50%)</v>
          </cell>
          <cell r="D514" t="str">
            <v>M3</v>
          </cell>
          <cell r="E514">
            <v>2446</v>
          </cell>
        </row>
        <row r="515">
          <cell r="B515" t="str">
            <v>구조물뒷채움</v>
          </cell>
          <cell r="D515" t="str">
            <v>M3</v>
          </cell>
          <cell r="E515">
            <v>1865</v>
          </cell>
        </row>
        <row r="518">
          <cell r="B518" t="str">
            <v>콘크리트펌프카타설</v>
          </cell>
          <cell r="C518" t="str">
            <v>(철  근)</v>
          </cell>
          <cell r="D518" t="str">
            <v>M3</v>
          </cell>
          <cell r="E518">
            <v>2434</v>
          </cell>
        </row>
        <row r="519">
          <cell r="B519" t="str">
            <v>콘크리트타설</v>
          </cell>
          <cell r="C519" t="str">
            <v>(철근,VIB포함)</v>
          </cell>
          <cell r="D519" t="str">
            <v>M3</v>
          </cell>
          <cell r="E519">
            <v>42</v>
          </cell>
        </row>
        <row r="520">
          <cell r="B520" t="str">
            <v>콘크리트타설</v>
          </cell>
          <cell r="C520" t="str">
            <v>(무근,VIB포함)</v>
          </cell>
          <cell r="D520" t="str">
            <v>M3</v>
          </cell>
          <cell r="E520">
            <v>980</v>
          </cell>
        </row>
        <row r="521">
          <cell r="B521" t="str">
            <v>콘크리트타설</v>
          </cell>
          <cell r="C521" t="str">
            <v>(무근,VIB제외)</v>
          </cell>
          <cell r="D521" t="str">
            <v>M3</v>
          </cell>
          <cell r="E521">
            <v>18</v>
          </cell>
        </row>
        <row r="524">
          <cell r="B524" t="str">
            <v>합판거푸집</v>
          </cell>
          <cell r="C524" t="str">
            <v>(3회 0- 7M)</v>
          </cell>
          <cell r="D524" t="str">
            <v>M2</v>
          </cell>
          <cell r="E524">
            <v>1861</v>
          </cell>
        </row>
        <row r="525">
          <cell r="B525" t="str">
            <v>합판거푸집</v>
          </cell>
          <cell r="C525" t="str">
            <v>(3회 7-10M)</v>
          </cell>
          <cell r="D525" t="str">
            <v>M2</v>
          </cell>
          <cell r="E525">
            <v>396</v>
          </cell>
        </row>
        <row r="526">
          <cell r="B526" t="str">
            <v>합판거푸집</v>
          </cell>
          <cell r="C526" t="str">
            <v>(4 회)</v>
          </cell>
          <cell r="D526" t="str">
            <v>M2</v>
          </cell>
          <cell r="E526">
            <v>346</v>
          </cell>
        </row>
        <row r="527">
          <cell r="B527" t="str">
            <v>합판거푸집</v>
          </cell>
          <cell r="C527" t="str">
            <v>(6 회)</v>
          </cell>
          <cell r="D527" t="str">
            <v>M2</v>
          </cell>
          <cell r="E527">
            <v>357</v>
          </cell>
        </row>
        <row r="528">
          <cell r="B528" t="str">
            <v>문양거푸집(0-7M)</v>
          </cell>
          <cell r="C528" t="str">
            <v>20회사용</v>
          </cell>
          <cell r="D528" t="str">
            <v>M2</v>
          </cell>
          <cell r="E528">
            <v>516</v>
          </cell>
        </row>
        <row r="530">
          <cell r="B530" t="str">
            <v>강관비계</v>
          </cell>
          <cell r="D530" t="str">
            <v>M2</v>
          </cell>
          <cell r="E530">
            <v>1806</v>
          </cell>
        </row>
        <row r="532">
          <cell r="B532" t="str">
            <v>목재동바리</v>
          </cell>
          <cell r="C532" t="str">
            <v>(1 회)</v>
          </cell>
          <cell r="D532" t="str">
            <v>공/M3</v>
          </cell>
          <cell r="E532">
            <v>105</v>
          </cell>
        </row>
        <row r="533">
          <cell r="B533" t="str">
            <v>목재동바리</v>
          </cell>
          <cell r="C533" t="str">
            <v>(4 회)</v>
          </cell>
          <cell r="D533" t="str">
            <v>공/M3</v>
          </cell>
          <cell r="E533">
            <v>592</v>
          </cell>
        </row>
        <row r="534">
          <cell r="B534" t="str">
            <v>강관동바리</v>
          </cell>
          <cell r="C534" t="str">
            <v>(교량용)</v>
          </cell>
          <cell r="D534" t="str">
            <v>공/M3</v>
          </cell>
          <cell r="E534">
            <v>127</v>
          </cell>
        </row>
        <row r="537">
          <cell r="B537" t="str">
            <v>교좌장치(내줄IC교)</v>
          </cell>
          <cell r="C537" t="str">
            <v>135TON,고정단</v>
          </cell>
          <cell r="D537" t="str">
            <v>EA</v>
          </cell>
          <cell r="E537">
            <v>2</v>
          </cell>
        </row>
        <row r="538">
          <cell r="B538" t="str">
            <v>교좌장치(내줄IC교)</v>
          </cell>
          <cell r="C538" t="str">
            <v>135TON,종방향,가동</v>
          </cell>
          <cell r="D538" t="str">
            <v>EA</v>
          </cell>
          <cell r="E538">
            <v>2</v>
          </cell>
        </row>
        <row r="539">
          <cell r="B539" t="str">
            <v>교좌장치(내줄IC교)</v>
          </cell>
          <cell r="C539" t="str">
            <v>135TON,횡방향,가동</v>
          </cell>
          <cell r="D539" t="str">
            <v>EA</v>
          </cell>
          <cell r="E539">
            <v>8</v>
          </cell>
        </row>
        <row r="540">
          <cell r="B540" t="str">
            <v>교좌장치(내줄IC교)</v>
          </cell>
          <cell r="C540" t="str">
            <v>135TON,양방향,가동</v>
          </cell>
          <cell r="D540" t="str">
            <v>EA</v>
          </cell>
          <cell r="E540">
            <v>8</v>
          </cell>
        </row>
        <row r="542">
          <cell r="B542" t="str">
            <v>무수축몰탈</v>
          </cell>
          <cell r="D542" t="str">
            <v>M3</v>
          </cell>
          <cell r="E542">
            <v>0.872</v>
          </cell>
        </row>
        <row r="543">
          <cell r="B543" t="str">
            <v>무수축콘크리트</v>
          </cell>
          <cell r="D543" t="str">
            <v>M3</v>
          </cell>
          <cell r="E543">
            <v>7.3879999999999999</v>
          </cell>
        </row>
        <row r="545">
          <cell r="B545" t="str">
            <v>신축이음장치</v>
          </cell>
          <cell r="C545" t="str">
            <v>(KR-N035)</v>
          </cell>
          <cell r="D545" t="str">
            <v>M</v>
          </cell>
          <cell r="E545">
            <v>21.076000000000001</v>
          </cell>
        </row>
        <row r="546">
          <cell r="B546" t="str">
            <v>신축이음장치</v>
          </cell>
          <cell r="C546" t="str">
            <v>(KR-NO50)</v>
          </cell>
          <cell r="D546" t="str">
            <v>M</v>
          </cell>
          <cell r="E546">
            <v>21.076000000000001</v>
          </cell>
        </row>
        <row r="548">
          <cell r="B548" t="str">
            <v>슬라브양생</v>
          </cell>
          <cell r="C548" t="str">
            <v>(피막양생재)</v>
          </cell>
          <cell r="D548" t="str">
            <v>M2</v>
          </cell>
          <cell r="E548">
            <v>588</v>
          </cell>
        </row>
        <row r="549">
          <cell r="B549" t="str">
            <v>교면방수</v>
          </cell>
          <cell r="C549" t="str">
            <v>(도막방수)</v>
          </cell>
          <cell r="D549" t="str">
            <v>M2</v>
          </cell>
          <cell r="E549">
            <v>588</v>
          </cell>
        </row>
        <row r="550">
          <cell r="B550" t="str">
            <v>슬라브면고르기</v>
          </cell>
          <cell r="D550" t="str">
            <v>M2</v>
          </cell>
          <cell r="E550">
            <v>588</v>
          </cell>
        </row>
        <row r="551">
          <cell r="B551" t="str">
            <v>스페이샤설치</v>
          </cell>
          <cell r="D551" t="str">
            <v>M2</v>
          </cell>
          <cell r="E551">
            <v>4064</v>
          </cell>
        </row>
        <row r="552">
          <cell r="B552" t="str">
            <v>아스팔트방수</v>
          </cell>
          <cell r="C552" t="str">
            <v>(2 회)</v>
          </cell>
          <cell r="D552" t="str">
            <v>M2</v>
          </cell>
          <cell r="E552">
            <v>578</v>
          </cell>
        </row>
        <row r="554">
          <cell r="B554" t="str">
            <v>육교용집수구</v>
          </cell>
          <cell r="C554" t="str">
            <v>(주 철)</v>
          </cell>
          <cell r="D554" t="str">
            <v>EA</v>
          </cell>
          <cell r="E554">
            <v>2</v>
          </cell>
        </row>
        <row r="555">
          <cell r="B555" t="str">
            <v>직  관</v>
          </cell>
          <cell r="C555" t="str">
            <v>(Φ150)</v>
          </cell>
          <cell r="D555" t="str">
            <v>M</v>
          </cell>
          <cell r="E555">
            <v>9</v>
          </cell>
        </row>
        <row r="556">
          <cell r="B556" t="str">
            <v>정착부</v>
          </cell>
          <cell r="D556" t="str">
            <v>EA</v>
          </cell>
          <cell r="E556">
            <v>2</v>
          </cell>
        </row>
        <row r="558">
          <cell r="B558" t="str">
            <v>교명판</v>
          </cell>
          <cell r="D558" t="str">
            <v>EA</v>
          </cell>
          <cell r="E558">
            <v>4</v>
          </cell>
        </row>
        <row r="559">
          <cell r="B559" t="str">
            <v>설명판</v>
          </cell>
          <cell r="D559" t="str">
            <v>EA</v>
          </cell>
          <cell r="E559">
            <v>4</v>
          </cell>
        </row>
        <row r="560">
          <cell r="B560" t="str">
            <v>전선관설치</v>
          </cell>
          <cell r="C560" t="str">
            <v>(PVC,D150 M/M)</v>
          </cell>
          <cell r="D560" t="str">
            <v>M</v>
          </cell>
          <cell r="E560">
            <v>86</v>
          </cell>
        </row>
        <row r="561">
          <cell r="B561" t="str">
            <v>T.B.M 설치</v>
          </cell>
          <cell r="D561" t="str">
            <v>EA</v>
          </cell>
          <cell r="E561">
            <v>2</v>
          </cell>
        </row>
        <row r="563">
          <cell r="B563" t="str">
            <v>DOWEL BAR 설치</v>
          </cell>
          <cell r="C563" t="str">
            <v>(D25,L=600)</v>
          </cell>
          <cell r="D563" t="str">
            <v>EA</v>
          </cell>
          <cell r="E563">
            <v>104</v>
          </cell>
        </row>
        <row r="564">
          <cell r="B564" t="str">
            <v>DOWEL BAR 설치</v>
          </cell>
          <cell r="C564" t="str">
            <v>(D25,L=800)</v>
          </cell>
          <cell r="D564" t="str">
            <v>EA</v>
          </cell>
          <cell r="E564">
            <v>75</v>
          </cell>
        </row>
        <row r="567">
          <cell r="B567" t="str">
            <v>스치로폴</v>
          </cell>
          <cell r="C567" t="str">
            <v>(T=10 M/M)</v>
          </cell>
          <cell r="D567" t="str">
            <v>M2</v>
          </cell>
          <cell r="E567">
            <v>79</v>
          </cell>
        </row>
        <row r="568">
          <cell r="B568" t="str">
            <v>스치로폴</v>
          </cell>
          <cell r="C568" t="str">
            <v>(T=20 M/M)</v>
          </cell>
          <cell r="D568" t="str">
            <v>M2</v>
          </cell>
          <cell r="E568">
            <v>79</v>
          </cell>
        </row>
        <row r="570">
          <cell r="B570" t="str">
            <v>PVC PIPE 설치</v>
          </cell>
          <cell r="C570" t="str">
            <v>(D=100 M/M)</v>
          </cell>
          <cell r="D570" t="str">
            <v>M</v>
          </cell>
          <cell r="E570">
            <v>54</v>
          </cell>
        </row>
        <row r="571">
          <cell r="B571" t="str">
            <v>기초잡석부설및다짐</v>
          </cell>
          <cell r="D571" t="str">
            <v>M3</v>
          </cell>
          <cell r="E571">
            <v>83</v>
          </cell>
        </row>
        <row r="572">
          <cell r="B572" t="str">
            <v>부직포</v>
          </cell>
          <cell r="D572" t="str">
            <v>M2</v>
          </cell>
          <cell r="E572">
            <v>133</v>
          </cell>
        </row>
        <row r="573">
          <cell r="B573" t="str">
            <v>우레탄실란트</v>
          </cell>
          <cell r="D573" t="str">
            <v>KG</v>
          </cell>
          <cell r="E573">
            <v>45</v>
          </cell>
        </row>
        <row r="575">
          <cell r="B575" t="str">
            <v>P.S.C빔제작</v>
          </cell>
          <cell r="C575" t="str">
            <v>(L=30 M)</v>
          </cell>
          <cell r="D575" t="str">
            <v>본</v>
          </cell>
          <cell r="E575">
            <v>10</v>
          </cell>
        </row>
        <row r="576">
          <cell r="B576" t="str">
            <v>P.S.C빔운반및가설</v>
          </cell>
          <cell r="C576" t="str">
            <v>(L=30 M)</v>
          </cell>
          <cell r="D576" t="str">
            <v>본</v>
          </cell>
          <cell r="E576">
            <v>10</v>
          </cell>
        </row>
        <row r="579">
          <cell r="B579" t="str">
            <v>철근가공조립</v>
          </cell>
          <cell r="C579" t="str">
            <v>(간 단)</v>
          </cell>
          <cell r="D579" t="str">
            <v>TON</v>
          </cell>
          <cell r="E579">
            <v>1.25</v>
          </cell>
        </row>
        <row r="580">
          <cell r="B580" t="str">
            <v>철근가공조립</v>
          </cell>
          <cell r="C580" t="str">
            <v>(보 통)</v>
          </cell>
          <cell r="D580" t="str">
            <v>TON</v>
          </cell>
          <cell r="E580">
            <v>40.161000000000001</v>
          </cell>
        </row>
        <row r="581">
          <cell r="B581" t="str">
            <v>철근가공조립</v>
          </cell>
          <cell r="C581" t="str">
            <v>(복 잡)</v>
          </cell>
          <cell r="D581" t="str">
            <v>TON</v>
          </cell>
          <cell r="E581">
            <v>304.95600000000002</v>
          </cell>
        </row>
        <row r="584">
          <cell r="B584" t="str">
            <v>교대법면보호</v>
          </cell>
          <cell r="C584" t="str">
            <v>(기초및천단)</v>
          </cell>
          <cell r="D584" t="str">
            <v>M</v>
          </cell>
          <cell r="E584">
            <v>24</v>
          </cell>
        </row>
        <row r="585">
          <cell r="B585" t="str">
            <v>교대보호공</v>
          </cell>
          <cell r="C585" t="str">
            <v>(블럭:228*112*60)</v>
          </cell>
          <cell r="D585" t="str">
            <v>M2</v>
          </cell>
          <cell r="E585">
            <v>102</v>
          </cell>
        </row>
        <row r="586">
          <cell r="B586" t="str">
            <v>교대보호도수로</v>
          </cell>
          <cell r="C586" t="str">
            <v>(B=0.3M)</v>
          </cell>
          <cell r="D586" t="str">
            <v>M</v>
          </cell>
          <cell r="E586">
            <v>8</v>
          </cell>
        </row>
        <row r="587">
          <cell r="B587" t="str">
            <v>구조물뒷채움</v>
          </cell>
          <cell r="D587" t="str">
            <v>M3</v>
          </cell>
          <cell r="E587">
            <v>17</v>
          </cell>
        </row>
        <row r="588">
          <cell r="B588" t="str">
            <v>레미콘</v>
          </cell>
          <cell r="C588" t="str">
            <v>40-180-12</v>
          </cell>
          <cell r="D588" t="str">
            <v>M3</v>
          </cell>
          <cell r="E588">
            <v>2</v>
          </cell>
        </row>
        <row r="589">
          <cell r="B589" t="str">
            <v>레미콘</v>
          </cell>
          <cell r="C589" t="str">
            <v>40-160- 8</v>
          </cell>
          <cell r="D589" t="str">
            <v>M3</v>
          </cell>
          <cell r="E589">
            <v>17</v>
          </cell>
        </row>
        <row r="591">
          <cell r="B591" t="str">
            <v>스라브 NOTCH</v>
          </cell>
          <cell r="C591" t="str">
            <v>(알루미늄 30*20)</v>
          </cell>
          <cell r="D591" t="str">
            <v>M</v>
          </cell>
          <cell r="E591">
            <v>121</v>
          </cell>
        </row>
        <row r="592">
          <cell r="B592" t="str">
            <v>교대및교각번호판설치</v>
          </cell>
          <cell r="C592" t="str">
            <v>(600x600)</v>
          </cell>
          <cell r="D592" t="str">
            <v>EA</v>
          </cell>
          <cell r="E592">
            <v>4</v>
          </cell>
        </row>
        <row r="594">
          <cell r="B594" t="str">
            <v>시멘트운반</v>
          </cell>
          <cell r="C594" t="str">
            <v>(40 KG/대)</v>
          </cell>
          <cell r="D594" t="str">
            <v>대</v>
          </cell>
          <cell r="E594">
            <v>230</v>
          </cell>
        </row>
        <row r="595">
          <cell r="B595" t="str">
            <v>철근운반</v>
          </cell>
          <cell r="D595" t="str">
            <v>TON</v>
          </cell>
          <cell r="E595">
            <v>357</v>
          </cell>
        </row>
        <row r="598">
          <cell r="B598" t="str">
            <v>시멘트</v>
          </cell>
          <cell r="C598" t="str">
            <v>(40 KG/대)</v>
          </cell>
          <cell r="D598" t="str">
            <v>대</v>
          </cell>
          <cell r="E598">
            <v>230</v>
          </cell>
        </row>
        <row r="600">
          <cell r="B600" t="str">
            <v>레미콘</v>
          </cell>
          <cell r="C600" t="str">
            <v>25-350-12</v>
          </cell>
          <cell r="D600" t="str">
            <v>M3</v>
          </cell>
          <cell r="E600">
            <v>245</v>
          </cell>
        </row>
        <row r="601">
          <cell r="B601" t="str">
            <v>레미콘</v>
          </cell>
          <cell r="C601" t="str">
            <v>25-270-12</v>
          </cell>
          <cell r="D601" t="str">
            <v>M3</v>
          </cell>
          <cell r="E601">
            <v>413</v>
          </cell>
        </row>
        <row r="602">
          <cell r="B602" t="str">
            <v>레미콘</v>
          </cell>
          <cell r="C602" t="str">
            <v>25-240-12</v>
          </cell>
          <cell r="D602" t="str">
            <v>M3</v>
          </cell>
          <cell r="E602">
            <v>1799</v>
          </cell>
        </row>
        <row r="603">
          <cell r="B603" t="str">
            <v>레미콘</v>
          </cell>
          <cell r="C603" t="str">
            <v>25-210-12</v>
          </cell>
          <cell r="D603" t="str">
            <v>M3</v>
          </cell>
          <cell r="E603">
            <v>42</v>
          </cell>
        </row>
        <row r="604">
          <cell r="B604" t="str">
            <v>레미콘</v>
          </cell>
          <cell r="C604" t="str">
            <v>40-180-12</v>
          </cell>
          <cell r="D604" t="str">
            <v>M3</v>
          </cell>
          <cell r="E604">
            <v>1000</v>
          </cell>
        </row>
        <row r="605">
          <cell r="B605" t="str">
            <v>레미콘</v>
          </cell>
          <cell r="C605" t="str">
            <v>40-160- 8</v>
          </cell>
          <cell r="D605" t="str">
            <v>M3</v>
          </cell>
          <cell r="E605">
            <v>18</v>
          </cell>
        </row>
        <row r="607">
          <cell r="B607" t="str">
            <v>철  근</v>
          </cell>
          <cell r="C607" t="str">
            <v>D 10 M/M</v>
          </cell>
          <cell r="D607" t="str">
            <v>TON</v>
          </cell>
          <cell r="E607">
            <v>0.56699999999999995</v>
          </cell>
        </row>
        <row r="608">
          <cell r="B608" t="str">
            <v>철  근</v>
          </cell>
          <cell r="C608" t="str">
            <v>D 13 M/M</v>
          </cell>
          <cell r="D608" t="str">
            <v>TON</v>
          </cell>
          <cell r="E608">
            <v>4.0590000000000002</v>
          </cell>
        </row>
        <row r="609">
          <cell r="B609" t="str">
            <v>철  근</v>
          </cell>
          <cell r="C609" t="str">
            <v>D 16 M/M 이상</v>
          </cell>
          <cell r="D609" t="str">
            <v>TON</v>
          </cell>
          <cell r="E609">
            <v>279.39800000000002</v>
          </cell>
        </row>
        <row r="610">
          <cell r="B610" t="str">
            <v>철  근</v>
          </cell>
          <cell r="C610" t="str">
            <v>H 13 M/M</v>
          </cell>
          <cell r="D610" t="str">
            <v>TON</v>
          </cell>
          <cell r="E610">
            <v>18.431999999999999</v>
          </cell>
        </row>
        <row r="611">
          <cell r="B611" t="str">
            <v>철  근</v>
          </cell>
          <cell r="C611" t="str">
            <v>H 16 M/M 이상</v>
          </cell>
          <cell r="D611" t="str">
            <v>TON</v>
          </cell>
          <cell r="E611">
            <v>54.301000000000002</v>
          </cell>
        </row>
        <row r="612">
          <cell r="B612" t="str">
            <v>고  철</v>
          </cell>
          <cell r="D612" t="str">
            <v>TON</v>
          </cell>
          <cell r="E612">
            <v>10.702</v>
          </cell>
        </row>
        <row r="617">
          <cell r="B617" t="str">
            <v>구조물터파기</v>
          </cell>
          <cell r="C617" t="str">
            <v>(육상토사0-4M)</v>
          </cell>
          <cell r="D617" t="str">
            <v>M3</v>
          </cell>
          <cell r="E617">
            <v>3677</v>
          </cell>
        </row>
        <row r="618">
          <cell r="B618" t="str">
            <v>구조물터파기</v>
          </cell>
          <cell r="C618" t="str">
            <v>(육상토사4M이상)</v>
          </cell>
          <cell r="D618" t="str">
            <v>M3</v>
          </cell>
          <cell r="E618">
            <v>136</v>
          </cell>
        </row>
        <row r="619">
          <cell r="B619" t="str">
            <v>구조물터파기</v>
          </cell>
          <cell r="C619" t="str">
            <v>(육상리핑암0-4M)</v>
          </cell>
          <cell r="D619" t="str">
            <v>M3</v>
          </cell>
          <cell r="E619">
            <v>424</v>
          </cell>
        </row>
        <row r="620">
          <cell r="B620" t="str">
            <v>구조물터파기</v>
          </cell>
          <cell r="C620" t="str">
            <v>(육상리핑암4M이상)</v>
          </cell>
          <cell r="D620" t="str">
            <v>M3</v>
          </cell>
          <cell r="E620">
            <v>119</v>
          </cell>
        </row>
        <row r="621">
          <cell r="B621" t="str">
            <v>되메우기및다짐</v>
          </cell>
          <cell r="C621" t="str">
            <v>(인력50%+기계50%)</v>
          </cell>
          <cell r="D621" t="str">
            <v>M3</v>
          </cell>
          <cell r="E621">
            <v>2898</v>
          </cell>
        </row>
        <row r="622">
          <cell r="B622" t="str">
            <v>구조물뒷채움</v>
          </cell>
          <cell r="D622" t="str">
            <v>M3</v>
          </cell>
          <cell r="E622">
            <v>1386</v>
          </cell>
        </row>
        <row r="625">
          <cell r="B625" t="str">
            <v>콘크리트펌프카타설</v>
          </cell>
          <cell r="C625" t="str">
            <v>(철  근)</v>
          </cell>
          <cell r="D625" t="str">
            <v>M3</v>
          </cell>
          <cell r="E625">
            <v>4490</v>
          </cell>
        </row>
        <row r="626">
          <cell r="B626" t="str">
            <v>콘크리트타설</v>
          </cell>
          <cell r="C626" t="str">
            <v>(철근,VIB포함)</v>
          </cell>
          <cell r="D626" t="str">
            <v>M3</v>
          </cell>
          <cell r="E626">
            <v>72</v>
          </cell>
        </row>
        <row r="627">
          <cell r="B627" t="str">
            <v>콘크리트타설</v>
          </cell>
          <cell r="C627" t="str">
            <v>(무근,VIB포함)</v>
          </cell>
          <cell r="D627" t="str">
            <v>M3</v>
          </cell>
          <cell r="E627">
            <v>12</v>
          </cell>
        </row>
        <row r="628">
          <cell r="B628" t="str">
            <v>콘크리트타설</v>
          </cell>
          <cell r="C628" t="str">
            <v>(무근,VIB제외)</v>
          </cell>
          <cell r="D628" t="str">
            <v>M3</v>
          </cell>
          <cell r="E628">
            <v>105</v>
          </cell>
        </row>
        <row r="631">
          <cell r="B631" t="str">
            <v>합판거푸집</v>
          </cell>
          <cell r="C631" t="str">
            <v>(3회 0- 7M)</v>
          </cell>
          <cell r="D631" t="str">
            <v>M2</v>
          </cell>
          <cell r="E631">
            <v>3820</v>
          </cell>
        </row>
        <row r="632">
          <cell r="B632" t="str">
            <v>합판거푸집</v>
          </cell>
          <cell r="C632" t="str">
            <v>(3회 7-10M)</v>
          </cell>
          <cell r="D632" t="str">
            <v>M2</v>
          </cell>
          <cell r="E632">
            <v>203</v>
          </cell>
        </row>
        <row r="633">
          <cell r="B633" t="str">
            <v>합판거푸집</v>
          </cell>
          <cell r="C633" t="str">
            <v>(3회13-16M)</v>
          </cell>
          <cell r="D633" t="str">
            <v>M2</v>
          </cell>
          <cell r="E633">
            <v>296</v>
          </cell>
        </row>
        <row r="634">
          <cell r="B634" t="str">
            <v>합판거푸집</v>
          </cell>
          <cell r="C634" t="str">
            <v>(4 회)</v>
          </cell>
          <cell r="D634" t="str">
            <v>M2</v>
          </cell>
          <cell r="E634">
            <v>597</v>
          </cell>
        </row>
        <row r="635">
          <cell r="B635" t="str">
            <v>합판거푸집</v>
          </cell>
          <cell r="C635" t="str">
            <v>(6 회)</v>
          </cell>
          <cell r="D635" t="str">
            <v>M2</v>
          </cell>
          <cell r="E635">
            <v>28</v>
          </cell>
        </row>
        <row r="636">
          <cell r="B636" t="str">
            <v>강재거푸집</v>
          </cell>
          <cell r="C636" t="str">
            <v>STEEL 3.2m/m</v>
          </cell>
          <cell r="D636" t="str">
            <v>M2</v>
          </cell>
          <cell r="E636">
            <v>440</v>
          </cell>
        </row>
        <row r="637">
          <cell r="B637" t="str">
            <v>강재거푸집</v>
          </cell>
          <cell r="C637" t="str">
            <v>STEEL 3.2m/m(10-13)</v>
          </cell>
          <cell r="D637" t="str">
            <v>M2</v>
          </cell>
          <cell r="E637">
            <v>188</v>
          </cell>
        </row>
        <row r="638">
          <cell r="B638" t="str">
            <v>강재거푸집</v>
          </cell>
          <cell r="C638" t="str">
            <v>STEEL 3.2m/m(7-10)</v>
          </cell>
          <cell r="D638" t="str">
            <v>M2</v>
          </cell>
          <cell r="E638">
            <v>115</v>
          </cell>
        </row>
        <row r="640">
          <cell r="B640" t="str">
            <v>강관비계</v>
          </cell>
          <cell r="D640" t="str">
            <v>M2</v>
          </cell>
          <cell r="E640">
            <v>2900</v>
          </cell>
        </row>
        <row r="642">
          <cell r="B642" t="str">
            <v>목재동바리</v>
          </cell>
          <cell r="C642" t="str">
            <v>(4 회)</v>
          </cell>
          <cell r="D642" t="str">
            <v>공/M3</v>
          </cell>
          <cell r="E642">
            <v>1975</v>
          </cell>
        </row>
        <row r="643">
          <cell r="B643" t="str">
            <v>강관동바리</v>
          </cell>
          <cell r="C643" t="str">
            <v>(교량용)</v>
          </cell>
          <cell r="D643" t="str">
            <v>공/M3</v>
          </cell>
          <cell r="E643">
            <v>925</v>
          </cell>
        </row>
        <row r="644">
          <cell r="B644" t="str">
            <v>목재동바리</v>
          </cell>
          <cell r="C644" t="str">
            <v>(1 회)</v>
          </cell>
          <cell r="D644" t="str">
            <v>공/M3</v>
          </cell>
          <cell r="E644">
            <v>326</v>
          </cell>
        </row>
        <row r="647">
          <cell r="B647" t="str">
            <v>교좌장치(내줄교)</v>
          </cell>
          <cell r="C647" t="str">
            <v>135TON,고정단</v>
          </cell>
          <cell r="D647" t="str">
            <v>EA</v>
          </cell>
          <cell r="E647">
            <v>4</v>
          </cell>
        </row>
        <row r="648">
          <cell r="B648" t="str">
            <v>교좌장치(내줄교)</v>
          </cell>
          <cell r="C648" t="str">
            <v>135TON,종방향,가동단</v>
          </cell>
          <cell r="D648" t="str">
            <v>EA</v>
          </cell>
          <cell r="E648">
            <v>8</v>
          </cell>
        </row>
        <row r="649">
          <cell r="B649" t="str">
            <v>교좌장치(내줄교)</v>
          </cell>
          <cell r="C649" t="str">
            <v>135TON,횡방향,가동단</v>
          </cell>
          <cell r="D649" t="str">
            <v>EA</v>
          </cell>
          <cell r="E649">
            <v>18</v>
          </cell>
        </row>
        <row r="650">
          <cell r="B650" t="str">
            <v>교좌장치(내줄교)</v>
          </cell>
          <cell r="C650" t="str">
            <v>135TON,양방향,가동단</v>
          </cell>
          <cell r="D650" t="str">
            <v>EA</v>
          </cell>
          <cell r="E650">
            <v>36</v>
          </cell>
        </row>
        <row r="653">
          <cell r="B653" t="str">
            <v>신축이음장치</v>
          </cell>
          <cell r="C653" t="str">
            <v>(KR-NO50)</v>
          </cell>
          <cell r="D653" t="str">
            <v>M</v>
          </cell>
          <cell r="E653">
            <v>22.58</v>
          </cell>
        </row>
        <row r="654">
          <cell r="B654" t="str">
            <v>신축이음장치</v>
          </cell>
          <cell r="C654" t="str">
            <v>(KR-NO80)</v>
          </cell>
          <cell r="D654" t="str">
            <v>M</v>
          </cell>
          <cell r="E654">
            <v>22.58</v>
          </cell>
        </row>
        <row r="657">
          <cell r="B657" t="str">
            <v>P.S.C빔제작</v>
          </cell>
          <cell r="C657" t="str">
            <v>(L=30 M)</v>
          </cell>
          <cell r="D657" t="str">
            <v>본</v>
          </cell>
          <cell r="E657">
            <v>33</v>
          </cell>
        </row>
        <row r="658">
          <cell r="B658" t="str">
            <v>P.S.C빔운반및가설</v>
          </cell>
          <cell r="C658" t="str">
            <v>(L=30 M)</v>
          </cell>
          <cell r="D658" t="str">
            <v>본</v>
          </cell>
          <cell r="E658">
            <v>33</v>
          </cell>
        </row>
        <row r="661">
          <cell r="B661" t="str">
            <v>강관PILE자재비</v>
          </cell>
          <cell r="C661" t="str">
            <v>(φ508.0M/M,T=12M/M)</v>
          </cell>
          <cell r="D661" t="str">
            <v>M</v>
          </cell>
          <cell r="E661">
            <v>1170</v>
          </cell>
        </row>
        <row r="662">
          <cell r="B662" t="str">
            <v>강관PILE천공및항타</v>
          </cell>
          <cell r="C662" t="str">
            <v>(φ508M/M,토사,직항)</v>
          </cell>
          <cell r="D662" t="str">
            <v>M</v>
          </cell>
          <cell r="E662">
            <v>777.6</v>
          </cell>
        </row>
        <row r="663">
          <cell r="B663" t="str">
            <v>강관PILE천공및항타</v>
          </cell>
          <cell r="C663" t="str">
            <v>(φ508MM,풍화암,직항</v>
          </cell>
          <cell r="D663" t="str">
            <v>M</v>
          </cell>
          <cell r="E663">
            <v>144</v>
          </cell>
        </row>
        <row r="664">
          <cell r="B664" t="str">
            <v>강관PILE천공및항타</v>
          </cell>
          <cell r="C664" t="str">
            <v>Φ508MM,토사,경사항</v>
          </cell>
          <cell r="D664" t="str">
            <v>M</v>
          </cell>
          <cell r="E664">
            <v>194.4</v>
          </cell>
        </row>
        <row r="665">
          <cell r="B665" t="str">
            <v>강관PILE천공및항타</v>
          </cell>
          <cell r="C665" t="str">
            <v>φ508MM,풍화암경사항</v>
          </cell>
          <cell r="D665" t="str">
            <v>M</v>
          </cell>
          <cell r="E665">
            <v>36</v>
          </cell>
        </row>
        <row r="666">
          <cell r="B666" t="str">
            <v>두부및선단보강</v>
          </cell>
          <cell r="C666" t="str">
            <v>(φ508.0 M/M)</v>
          </cell>
          <cell r="D666" t="str">
            <v>EA</v>
          </cell>
          <cell r="E666">
            <v>90</v>
          </cell>
        </row>
        <row r="668">
          <cell r="B668" t="str">
            <v>슬라브양생</v>
          </cell>
          <cell r="C668" t="str">
            <v>(피막양생재)</v>
          </cell>
          <cell r="D668" t="str">
            <v>M2</v>
          </cell>
          <cell r="E668">
            <v>1996</v>
          </cell>
        </row>
        <row r="669">
          <cell r="B669" t="str">
            <v>교면방수</v>
          </cell>
          <cell r="C669" t="str">
            <v>(도막방수)</v>
          </cell>
          <cell r="D669" t="str">
            <v>M2</v>
          </cell>
          <cell r="E669">
            <v>1996</v>
          </cell>
        </row>
        <row r="670">
          <cell r="B670" t="str">
            <v>슬라브면고르기</v>
          </cell>
          <cell r="D670" t="str">
            <v>M2</v>
          </cell>
          <cell r="E670">
            <v>1996</v>
          </cell>
        </row>
        <row r="671">
          <cell r="B671" t="str">
            <v>스페이샤설치</v>
          </cell>
          <cell r="D671" t="str">
            <v>M2</v>
          </cell>
          <cell r="E671">
            <v>6084</v>
          </cell>
        </row>
        <row r="672">
          <cell r="B672" t="str">
            <v>아스팔트방수</v>
          </cell>
          <cell r="C672" t="str">
            <v>(2 회)</v>
          </cell>
          <cell r="D672" t="str">
            <v>M2</v>
          </cell>
          <cell r="E672">
            <v>464</v>
          </cell>
        </row>
        <row r="674">
          <cell r="B674" t="str">
            <v>하천용배수구</v>
          </cell>
          <cell r="C674" t="str">
            <v>(D165 M/M)</v>
          </cell>
          <cell r="D674" t="str">
            <v>M</v>
          </cell>
          <cell r="E674">
            <v>25</v>
          </cell>
        </row>
        <row r="675">
          <cell r="B675" t="str">
            <v>하천용집수구</v>
          </cell>
          <cell r="D675" t="str">
            <v>EA</v>
          </cell>
          <cell r="E675">
            <v>12</v>
          </cell>
        </row>
        <row r="677">
          <cell r="B677" t="str">
            <v>T.B.M 설치</v>
          </cell>
          <cell r="D677" t="str">
            <v>EA</v>
          </cell>
          <cell r="E677">
            <v>2</v>
          </cell>
        </row>
        <row r="678">
          <cell r="B678" t="str">
            <v>DOWEL BAR 설치</v>
          </cell>
          <cell r="C678" t="str">
            <v>(D25,L=600)</v>
          </cell>
          <cell r="D678" t="str">
            <v>EA</v>
          </cell>
          <cell r="E678">
            <v>109</v>
          </cell>
        </row>
        <row r="680">
          <cell r="B680" t="str">
            <v>스치로폴</v>
          </cell>
          <cell r="C680" t="str">
            <v>(T=10 M/M)</v>
          </cell>
          <cell r="D680" t="str">
            <v>M2</v>
          </cell>
          <cell r="E680">
            <v>125</v>
          </cell>
        </row>
        <row r="681">
          <cell r="B681" t="str">
            <v>스치로폴</v>
          </cell>
          <cell r="C681" t="str">
            <v>(T=20 M/M)</v>
          </cell>
          <cell r="D681" t="str">
            <v>M2</v>
          </cell>
          <cell r="E681">
            <v>46</v>
          </cell>
        </row>
        <row r="683">
          <cell r="B683" t="str">
            <v>교명판</v>
          </cell>
          <cell r="D683" t="str">
            <v>EA</v>
          </cell>
          <cell r="E683">
            <v>4</v>
          </cell>
        </row>
        <row r="684">
          <cell r="B684" t="str">
            <v>설명판</v>
          </cell>
          <cell r="D684" t="str">
            <v>EA</v>
          </cell>
          <cell r="E684">
            <v>4</v>
          </cell>
        </row>
        <row r="685">
          <cell r="B685" t="str">
            <v>교명주</v>
          </cell>
          <cell r="C685" t="str">
            <v>(화강암)</v>
          </cell>
          <cell r="D685" t="str">
            <v>EA</v>
          </cell>
          <cell r="E685">
            <v>4</v>
          </cell>
        </row>
        <row r="686">
          <cell r="B686" t="str">
            <v>전선관설치</v>
          </cell>
          <cell r="C686" t="str">
            <v>(PVC,D150 M/M)</v>
          </cell>
          <cell r="D686" t="str">
            <v>M</v>
          </cell>
          <cell r="E686">
            <v>200</v>
          </cell>
        </row>
        <row r="687">
          <cell r="B687" t="str">
            <v>스라브 NOTCH</v>
          </cell>
          <cell r="C687" t="str">
            <v>(알루미늄 30*20)</v>
          </cell>
          <cell r="D687" t="str">
            <v>M</v>
          </cell>
          <cell r="E687">
            <v>360</v>
          </cell>
        </row>
        <row r="689">
          <cell r="B689" t="str">
            <v>철근가공조립</v>
          </cell>
          <cell r="C689" t="str">
            <v>(간 단)</v>
          </cell>
          <cell r="D689" t="str">
            <v>TON</v>
          </cell>
          <cell r="E689">
            <v>0.91800000000000004</v>
          </cell>
        </row>
        <row r="690">
          <cell r="B690" t="str">
            <v>철근가공조립</v>
          </cell>
          <cell r="C690" t="str">
            <v>(보 통)</v>
          </cell>
          <cell r="D690" t="str">
            <v>TON</v>
          </cell>
          <cell r="E690">
            <v>41.698</v>
          </cell>
        </row>
        <row r="691">
          <cell r="B691" t="str">
            <v>철근가공조립</v>
          </cell>
          <cell r="C691" t="str">
            <v>(복 잡)</v>
          </cell>
          <cell r="D691" t="str">
            <v>TON</v>
          </cell>
          <cell r="E691">
            <v>617.83699999999999</v>
          </cell>
        </row>
        <row r="693">
          <cell r="B693" t="str">
            <v>무수축몰탈</v>
          </cell>
          <cell r="D693" t="str">
            <v>M3</v>
          </cell>
          <cell r="E693">
            <v>2.9620000000000002</v>
          </cell>
        </row>
        <row r="694">
          <cell r="B694" t="str">
            <v>무수축콘크리트</v>
          </cell>
          <cell r="D694" t="str">
            <v>M3</v>
          </cell>
          <cell r="E694">
            <v>7.8959999999999999</v>
          </cell>
        </row>
        <row r="695">
          <cell r="B695" t="str">
            <v>교대및교각번호판설치</v>
          </cell>
          <cell r="C695" t="str">
            <v>(600x600)</v>
          </cell>
          <cell r="D695" t="str">
            <v>EA</v>
          </cell>
          <cell r="E695">
            <v>8</v>
          </cell>
        </row>
        <row r="696">
          <cell r="B696" t="str">
            <v>교량안전점검 통로</v>
          </cell>
          <cell r="C696" t="str">
            <v>(내줄교)</v>
          </cell>
          <cell r="D696" t="str">
            <v>PS</v>
          </cell>
          <cell r="E696">
            <v>1</v>
          </cell>
        </row>
        <row r="698">
          <cell r="B698" t="str">
            <v>교대법면보호</v>
          </cell>
          <cell r="C698" t="str">
            <v>(기초및천단)</v>
          </cell>
          <cell r="D698" t="str">
            <v>M</v>
          </cell>
          <cell r="E698">
            <v>29</v>
          </cell>
        </row>
        <row r="699">
          <cell r="B699" t="str">
            <v>교대보호공</v>
          </cell>
          <cell r="C699" t="str">
            <v>(블럭:228*112*60)</v>
          </cell>
          <cell r="D699" t="str">
            <v>M2</v>
          </cell>
          <cell r="E699">
            <v>652</v>
          </cell>
        </row>
        <row r="700">
          <cell r="B700" t="str">
            <v>교대보호도수로</v>
          </cell>
          <cell r="C700" t="str">
            <v>(B=0.3M)</v>
          </cell>
          <cell r="D700" t="str">
            <v>M</v>
          </cell>
          <cell r="E700">
            <v>22</v>
          </cell>
        </row>
        <row r="701">
          <cell r="B701" t="str">
            <v>구조물뒷채움</v>
          </cell>
          <cell r="D701" t="str">
            <v>M3</v>
          </cell>
          <cell r="E701">
            <v>20</v>
          </cell>
        </row>
        <row r="702">
          <cell r="B702" t="str">
            <v>레미콘</v>
          </cell>
          <cell r="C702" t="str">
            <v>40-180-12</v>
          </cell>
          <cell r="D702" t="str">
            <v>M3</v>
          </cell>
          <cell r="E702">
            <v>6</v>
          </cell>
        </row>
        <row r="703">
          <cell r="B703" t="str">
            <v>레미콘</v>
          </cell>
          <cell r="C703" t="str">
            <v>40-160- 8</v>
          </cell>
          <cell r="D703" t="str">
            <v>M3</v>
          </cell>
          <cell r="E703">
            <v>77</v>
          </cell>
        </row>
        <row r="705">
          <cell r="B705" t="str">
            <v>물푸기</v>
          </cell>
          <cell r="C705" t="str">
            <v>(교  량)</v>
          </cell>
          <cell r="D705" t="str">
            <v>HR</v>
          </cell>
          <cell r="E705">
            <v>64</v>
          </cell>
        </row>
        <row r="707">
          <cell r="B707" t="str">
            <v>철근운반</v>
          </cell>
          <cell r="D707" t="str">
            <v>TON</v>
          </cell>
          <cell r="E707">
            <v>674</v>
          </cell>
        </row>
        <row r="708">
          <cell r="B708" t="str">
            <v>시멘트운반</v>
          </cell>
          <cell r="C708" t="str">
            <v>(40 KG/대)</v>
          </cell>
          <cell r="D708" t="str">
            <v>대</v>
          </cell>
          <cell r="E708">
            <v>509</v>
          </cell>
        </row>
        <row r="712">
          <cell r="B712" t="str">
            <v>레미콘</v>
          </cell>
          <cell r="C712" t="str">
            <v>25-350-12</v>
          </cell>
          <cell r="D712" t="str">
            <v>M3</v>
          </cell>
          <cell r="E712">
            <v>811</v>
          </cell>
        </row>
        <row r="713">
          <cell r="B713" t="str">
            <v>레미콘</v>
          </cell>
          <cell r="C713" t="str">
            <v>25-270-12</v>
          </cell>
          <cell r="D713" t="str">
            <v>M3</v>
          </cell>
          <cell r="E713">
            <v>945</v>
          </cell>
        </row>
        <row r="714">
          <cell r="B714" t="str">
            <v>레미콘</v>
          </cell>
          <cell r="C714" t="str">
            <v>25-240-12</v>
          </cell>
          <cell r="D714" t="str">
            <v>M3</v>
          </cell>
          <cell r="E714">
            <v>2778</v>
          </cell>
        </row>
        <row r="715">
          <cell r="B715" t="str">
            <v>레미콘</v>
          </cell>
          <cell r="C715" t="str">
            <v>25-210-12</v>
          </cell>
          <cell r="D715" t="str">
            <v>M3</v>
          </cell>
          <cell r="E715">
            <v>74</v>
          </cell>
        </row>
        <row r="716">
          <cell r="B716" t="str">
            <v>레미콘</v>
          </cell>
          <cell r="C716" t="str">
            <v>40-180-12</v>
          </cell>
          <cell r="D716" t="str">
            <v>M3</v>
          </cell>
          <cell r="E716">
            <v>12</v>
          </cell>
        </row>
        <row r="717">
          <cell r="B717" t="str">
            <v>레미콘</v>
          </cell>
          <cell r="C717" t="str">
            <v>40-160- 8</v>
          </cell>
          <cell r="D717" t="str">
            <v>M3</v>
          </cell>
          <cell r="E717">
            <v>107</v>
          </cell>
        </row>
        <row r="719">
          <cell r="B719" t="str">
            <v>철  근</v>
          </cell>
          <cell r="C719" t="str">
            <v>D 10 M/M</v>
          </cell>
          <cell r="D719" t="str">
            <v>TON</v>
          </cell>
          <cell r="E719">
            <v>1.869</v>
          </cell>
        </row>
        <row r="720">
          <cell r="B720" t="str">
            <v>철  근</v>
          </cell>
          <cell r="C720" t="str">
            <v>D 13 M/M</v>
          </cell>
          <cell r="D720" t="str">
            <v>TON</v>
          </cell>
          <cell r="E720">
            <v>4.1959999999999997</v>
          </cell>
        </row>
        <row r="721">
          <cell r="B721" t="str">
            <v>철  근</v>
          </cell>
          <cell r="C721" t="str">
            <v>D 16 M/M 이상</v>
          </cell>
          <cell r="D721" t="str">
            <v>TON</v>
          </cell>
          <cell r="E721">
            <v>510.96600000000001</v>
          </cell>
        </row>
        <row r="722">
          <cell r="B722" t="str">
            <v>철  근</v>
          </cell>
          <cell r="C722" t="str">
            <v>H 13 M/M</v>
          </cell>
          <cell r="D722" t="str">
            <v>TON</v>
          </cell>
          <cell r="E722">
            <v>39.258000000000003</v>
          </cell>
        </row>
        <row r="723">
          <cell r="B723" t="str">
            <v>철  근</v>
          </cell>
          <cell r="C723" t="str">
            <v>H 16 M/M 이상</v>
          </cell>
          <cell r="D723" t="str">
            <v>TON</v>
          </cell>
          <cell r="E723">
            <v>123.97799999999999</v>
          </cell>
        </row>
        <row r="724">
          <cell r="B724" t="str">
            <v>고  철</v>
          </cell>
          <cell r="D724" t="str">
            <v>TON</v>
          </cell>
          <cell r="E724">
            <v>20.408000000000001</v>
          </cell>
        </row>
        <row r="729">
          <cell r="B729" t="str">
            <v>구조물터파기</v>
          </cell>
          <cell r="C729" t="str">
            <v>(육상토사0-4M)</v>
          </cell>
          <cell r="D729" t="str">
            <v>M3</v>
          </cell>
          <cell r="E729">
            <v>149</v>
          </cell>
        </row>
        <row r="730">
          <cell r="B730" t="str">
            <v>되메우기및다짐</v>
          </cell>
          <cell r="C730" t="str">
            <v>(인력50%+기계50%)</v>
          </cell>
          <cell r="D730" t="str">
            <v>M3</v>
          </cell>
          <cell r="E730">
            <v>60</v>
          </cell>
        </row>
        <row r="731">
          <cell r="B731" t="str">
            <v>구조물뒷채움</v>
          </cell>
          <cell r="D731" t="str">
            <v>M3</v>
          </cell>
          <cell r="E731">
            <v>1365</v>
          </cell>
        </row>
        <row r="734">
          <cell r="B734" t="str">
            <v>콘크리트펌프카타설</v>
          </cell>
          <cell r="C734" t="str">
            <v>(철  근)</v>
          </cell>
          <cell r="D734" t="str">
            <v>M3</v>
          </cell>
          <cell r="E734">
            <v>1760</v>
          </cell>
        </row>
        <row r="735">
          <cell r="B735" t="str">
            <v>콘크리트타설</v>
          </cell>
          <cell r="C735" t="str">
            <v>(철근,VIB포함)</v>
          </cell>
          <cell r="D735" t="str">
            <v>M3</v>
          </cell>
          <cell r="E735">
            <v>30</v>
          </cell>
        </row>
        <row r="736">
          <cell r="B736" t="str">
            <v>콘크리트타설</v>
          </cell>
          <cell r="C736" t="str">
            <v>(무근,VIB제외)</v>
          </cell>
          <cell r="D736" t="str">
            <v>M3</v>
          </cell>
          <cell r="E736">
            <v>67</v>
          </cell>
        </row>
        <row r="739">
          <cell r="B739" t="str">
            <v>합판거푸집</v>
          </cell>
          <cell r="C739" t="str">
            <v>(3회 0- 7M)</v>
          </cell>
          <cell r="D739" t="str">
            <v>M2</v>
          </cell>
          <cell r="E739">
            <v>1394</v>
          </cell>
        </row>
        <row r="740">
          <cell r="B740" t="str">
            <v>합판거푸집</v>
          </cell>
          <cell r="C740" t="str">
            <v>(3회 7-10M)</v>
          </cell>
          <cell r="D740" t="str">
            <v>M2</v>
          </cell>
          <cell r="E740">
            <v>277</v>
          </cell>
        </row>
        <row r="741">
          <cell r="B741" t="str">
            <v>합판거푸집</v>
          </cell>
          <cell r="C741" t="str">
            <v>(4 회)</v>
          </cell>
          <cell r="D741" t="str">
            <v>M2</v>
          </cell>
          <cell r="E741">
            <v>241</v>
          </cell>
        </row>
        <row r="742">
          <cell r="B742" t="str">
            <v>합판거푸집</v>
          </cell>
          <cell r="C742" t="str">
            <v>(6 회)</v>
          </cell>
          <cell r="D742" t="str">
            <v>M2</v>
          </cell>
          <cell r="E742">
            <v>20</v>
          </cell>
        </row>
        <row r="743">
          <cell r="B743" t="str">
            <v>문양거푸집(0-7M)</v>
          </cell>
          <cell r="C743" t="str">
            <v>20회사용</v>
          </cell>
          <cell r="D743" t="str">
            <v>M2</v>
          </cell>
          <cell r="E743">
            <v>327</v>
          </cell>
        </row>
        <row r="745">
          <cell r="B745" t="str">
            <v>강관비계</v>
          </cell>
          <cell r="D745" t="str">
            <v>M2</v>
          </cell>
          <cell r="E745">
            <v>1255</v>
          </cell>
        </row>
        <row r="747">
          <cell r="B747" t="str">
            <v>목재동바리</v>
          </cell>
          <cell r="C747" t="str">
            <v>(4 회)</v>
          </cell>
          <cell r="D747" t="str">
            <v>공/M3</v>
          </cell>
          <cell r="E747">
            <v>593</v>
          </cell>
        </row>
        <row r="748">
          <cell r="B748" t="str">
            <v>강관동바리</v>
          </cell>
          <cell r="C748" t="str">
            <v>(교량용)</v>
          </cell>
          <cell r="D748" t="str">
            <v>공/M3</v>
          </cell>
          <cell r="E748">
            <v>161</v>
          </cell>
        </row>
        <row r="749">
          <cell r="B749" t="str">
            <v>목재동바리</v>
          </cell>
          <cell r="C749" t="str">
            <v>(1 회)</v>
          </cell>
          <cell r="D749" t="str">
            <v>공/M3</v>
          </cell>
          <cell r="E749">
            <v>105</v>
          </cell>
        </row>
        <row r="752">
          <cell r="B752" t="str">
            <v>교좌장치(신전IC교)</v>
          </cell>
          <cell r="C752" t="str">
            <v>135TON,고정단</v>
          </cell>
          <cell r="D752" t="str">
            <v>EA</v>
          </cell>
          <cell r="E752">
            <v>2</v>
          </cell>
        </row>
        <row r="753">
          <cell r="B753" t="str">
            <v>교좌장치(신전IC교)</v>
          </cell>
          <cell r="C753" t="str">
            <v>135TON,종방향,가동단</v>
          </cell>
          <cell r="D753" t="str">
            <v>EA</v>
          </cell>
          <cell r="E753">
            <v>2</v>
          </cell>
        </row>
        <row r="754">
          <cell r="B754" t="str">
            <v>교좌장치(신전IC교)</v>
          </cell>
          <cell r="C754" t="str">
            <v>135TON,횡방향,가동단</v>
          </cell>
          <cell r="D754" t="str">
            <v>EA</v>
          </cell>
          <cell r="E754">
            <v>8</v>
          </cell>
        </row>
        <row r="755">
          <cell r="B755" t="str">
            <v>교좌장치(신전IC교)</v>
          </cell>
          <cell r="C755" t="str">
            <v>135TON,양방향,가동단</v>
          </cell>
          <cell r="D755" t="str">
            <v>EA</v>
          </cell>
          <cell r="E755">
            <v>8</v>
          </cell>
        </row>
        <row r="758">
          <cell r="B758" t="str">
            <v>신축이음장치</v>
          </cell>
          <cell r="C758" t="str">
            <v>(KR-N035)</v>
          </cell>
          <cell r="D758" t="str">
            <v>M</v>
          </cell>
          <cell r="E758">
            <v>19.829999999999998</v>
          </cell>
        </row>
        <row r="759">
          <cell r="B759" t="str">
            <v>신축이음장치</v>
          </cell>
          <cell r="C759" t="str">
            <v>(KR-NO50)</v>
          </cell>
          <cell r="D759" t="str">
            <v>M</v>
          </cell>
          <cell r="E759">
            <v>19.829999999999998</v>
          </cell>
        </row>
        <row r="762">
          <cell r="B762" t="str">
            <v>P.S.C빔제작</v>
          </cell>
          <cell r="C762" t="str">
            <v>(L=30 M)</v>
          </cell>
          <cell r="D762" t="str">
            <v>본</v>
          </cell>
          <cell r="E762">
            <v>10</v>
          </cell>
        </row>
        <row r="763">
          <cell r="B763" t="str">
            <v>P.S.C빔운반및가설</v>
          </cell>
          <cell r="C763" t="str">
            <v>(L=30 M)</v>
          </cell>
          <cell r="D763" t="str">
            <v>본</v>
          </cell>
          <cell r="E763">
            <v>10</v>
          </cell>
        </row>
        <row r="766">
          <cell r="B766" t="str">
            <v>강관PILE자재비</v>
          </cell>
          <cell r="C766" t="str">
            <v>(φ508.0M/M,T=12M/M)</v>
          </cell>
          <cell r="D766" t="str">
            <v>M</v>
          </cell>
          <cell r="E766">
            <v>1300</v>
          </cell>
        </row>
        <row r="767">
          <cell r="B767" t="str">
            <v>강관PILE천공및항타</v>
          </cell>
          <cell r="C767" t="str">
            <v>(φ508M/M,토사,직항)</v>
          </cell>
          <cell r="D767" t="str">
            <v>M</v>
          </cell>
          <cell r="E767">
            <v>1015</v>
          </cell>
        </row>
        <row r="768">
          <cell r="B768" t="str">
            <v>강관PILE천공및항타</v>
          </cell>
          <cell r="C768" t="str">
            <v>(φ508MM,풍화암,직항</v>
          </cell>
          <cell r="D768" t="str">
            <v>M</v>
          </cell>
          <cell r="E768">
            <v>265</v>
          </cell>
        </row>
        <row r="769">
          <cell r="B769" t="str">
            <v>두부및선단보강</v>
          </cell>
          <cell r="C769" t="str">
            <v>(φ508.0 M/M)</v>
          </cell>
          <cell r="D769" t="str">
            <v>EA</v>
          </cell>
          <cell r="E769">
            <v>100</v>
          </cell>
        </row>
        <row r="771">
          <cell r="B771" t="str">
            <v>슬라브양생</v>
          </cell>
          <cell r="C771" t="str">
            <v>(피막양생재)</v>
          </cell>
          <cell r="D771" t="str">
            <v>M2</v>
          </cell>
          <cell r="E771">
            <v>583</v>
          </cell>
        </row>
        <row r="772">
          <cell r="B772" t="str">
            <v>교면방수</v>
          </cell>
          <cell r="C772" t="str">
            <v>(도막방수)</v>
          </cell>
          <cell r="D772" t="str">
            <v>M2</v>
          </cell>
          <cell r="E772">
            <v>583</v>
          </cell>
        </row>
        <row r="773">
          <cell r="B773" t="str">
            <v>슬라브면고르기</v>
          </cell>
          <cell r="D773" t="str">
            <v>M2</v>
          </cell>
          <cell r="E773">
            <v>583</v>
          </cell>
        </row>
        <row r="774">
          <cell r="B774" t="str">
            <v>스페이샤설치</v>
          </cell>
          <cell r="D774" t="str">
            <v>M2</v>
          </cell>
          <cell r="E774">
            <v>2673</v>
          </cell>
        </row>
        <row r="775">
          <cell r="B775" t="str">
            <v>아스팔트방수</v>
          </cell>
          <cell r="C775" t="str">
            <v>(2 회)</v>
          </cell>
          <cell r="D775" t="str">
            <v>M2</v>
          </cell>
          <cell r="E775">
            <v>471</v>
          </cell>
        </row>
        <row r="777">
          <cell r="B777" t="str">
            <v>육교용집수구</v>
          </cell>
          <cell r="C777" t="str">
            <v>(주 철)</v>
          </cell>
          <cell r="D777" t="str">
            <v>EA</v>
          </cell>
          <cell r="E777">
            <v>2</v>
          </cell>
        </row>
        <row r="778">
          <cell r="B778" t="str">
            <v>직  관</v>
          </cell>
          <cell r="C778" t="str">
            <v>(Φ150)</v>
          </cell>
          <cell r="D778" t="str">
            <v>M</v>
          </cell>
          <cell r="E778">
            <v>11</v>
          </cell>
        </row>
        <row r="779">
          <cell r="B779" t="str">
            <v>정착부</v>
          </cell>
          <cell r="D779" t="str">
            <v>EA</v>
          </cell>
          <cell r="E779">
            <v>3</v>
          </cell>
        </row>
        <row r="781">
          <cell r="B781" t="str">
            <v>T.B.M 설치</v>
          </cell>
          <cell r="D781" t="str">
            <v>EA</v>
          </cell>
          <cell r="E781">
            <v>2</v>
          </cell>
        </row>
        <row r="782">
          <cell r="B782" t="str">
            <v>DOWEL BAR 설치</v>
          </cell>
          <cell r="C782" t="str">
            <v>(D25,L=600)</v>
          </cell>
          <cell r="D782" t="str">
            <v>EA</v>
          </cell>
          <cell r="E782">
            <v>96</v>
          </cell>
        </row>
        <row r="784">
          <cell r="B784" t="str">
            <v>스치로폴</v>
          </cell>
          <cell r="C784" t="str">
            <v>(T=10 M/M)</v>
          </cell>
          <cell r="D784" t="str">
            <v>M2</v>
          </cell>
          <cell r="E784">
            <v>63</v>
          </cell>
        </row>
        <row r="785">
          <cell r="B785" t="str">
            <v>스치로폴</v>
          </cell>
          <cell r="C785" t="str">
            <v>(T=20 M/M)</v>
          </cell>
          <cell r="D785" t="str">
            <v>M2</v>
          </cell>
          <cell r="E785">
            <v>40</v>
          </cell>
        </row>
        <row r="787">
          <cell r="B787" t="str">
            <v>교명판</v>
          </cell>
          <cell r="D787" t="str">
            <v>EA</v>
          </cell>
          <cell r="E787">
            <v>4</v>
          </cell>
        </row>
        <row r="788">
          <cell r="B788" t="str">
            <v>설명판</v>
          </cell>
          <cell r="D788" t="str">
            <v>EA</v>
          </cell>
          <cell r="E788">
            <v>4</v>
          </cell>
        </row>
        <row r="789">
          <cell r="B789" t="str">
            <v>교명주</v>
          </cell>
          <cell r="C789" t="str">
            <v>(화강암)</v>
          </cell>
          <cell r="D789" t="str">
            <v>EA</v>
          </cell>
          <cell r="E789">
            <v>4</v>
          </cell>
        </row>
        <row r="790">
          <cell r="B790" t="str">
            <v>전선관설치</v>
          </cell>
          <cell r="C790" t="str">
            <v>(PVC,D150 M/M)</v>
          </cell>
          <cell r="D790" t="str">
            <v>M</v>
          </cell>
          <cell r="E790">
            <v>84</v>
          </cell>
        </row>
        <row r="791">
          <cell r="B791" t="str">
            <v>스라브 NOTCH</v>
          </cell>
          <cell r="C791" t="str">
            <v>(알루미늄 30*20)</v>
          </cell>
          <cell r="D791" t="str">
            <v>M</v>
          </cell>
          <cell r="E791">
            <v>120</v>
          </cell>
        </row>
        <row r="793">
          <cell r="B793" t="str">
            <v>철근가공조립</v>
          </cell>
          <cell r="C793" t="str">
            <v>(간 단)</v>
          </cell>
          <cell r="D793" t="str">
            <v>TON</v>
          </cell>
          <cell r="E793">
            <v>0.80800000000000005</v>
          </cell>
        </row>
        <row r="794">
          <cell r="B794" t="str">
            <v>철근가공조립</v>
          </cell>
          <cell r="C794" t="str">
            <v>(보 통)</v>
          </cell>
          <cell r="D794" t="str">
            <v>TON</v>
          </cell>
          <cell r="E794">
            <v>33.411999999999999</v>
          </cell>
        </row>
        <row r="795">
          <cell r="B795" t="str">
            <v>철근가공조립</v>
          </cell>
          <cell r="C795" t="str">
            <v>(복 잡)</v>
          </cell>
          <cell r="D795" t="str">
            <v>TON</v>
          </cell>
          <cell r="E795">
            <v>217.43100000000001</v>
          </cell>
        </row>
        <row r="797">
          <cell r="B797" t="str">
            <v>무수축몰탈</v>
          </cell>
          <cell r="D797" t="str">
            <v>M3</v>
          </cell>
          <cell r="E797">
            <v>0.872</v>
          </cell>
        </row>
        <row r="798">
          <cell r="B798" t="str">
            <v>무수축콘크리트</v>
          </cell>
          <cell r="D798" t="str">
            <v>M3</v>
          </cell>
          <cell r="E798">
            <v>6.944</v>
          </cell>
        </row>
        <row r="799">
          <cell r="B799" t="str">
            <v>교대및교각번호판설치</v>
          </cell>
          <cell r="C799" t="str">
            <v>(600x600)</v>
          </cell>
          <cell r="D799" t="str">
            <v>EA</v>
          </cell>
          <cell r="E799">
            <v>4</v>
          </cell>
        </row>
        <row r="801">
          <cell r="B801" t="str">
            <v>교대법면보호</v>
          </cell>
          <cell r="C801" t="str">
            <v>(기초및천단)</v>
          </cell>
          <cell r="D801" t="str">
            <v>M</v>
          </cell>
          <cell r="E801">
            <v>45</v>
          </cell>
        </row>
        <row r="802">
          <cell r="B802" t="str">
            <v>교대보호공</v>
          </cell>
          <cell r="C802" t="str">
            <v>(블럭:228*112*60)</v>
          </cell>
          <cell r="D802" t="str">
            <v>M2</v>
          </cell>
          <cell r="E802">
            <v>314</v>
          </cell>
        </row>
        <row r="803">
          <cell r="B803" t="str">
            <v>교대보호도수로</v>
          </cell>
          <cell r="C803" t="str">
            <v>(B=0.3M)</v>
          </cell>
          <cell r="D803" t="str">
            <v>M</v>
          </cell>
          <cell r="E803">
            <v>14</v>
          </cell>
        </row>
        <row r="804">
          <cell r="B804" t="str">
            <v>구조물뒷채움</v>
          </cell>
          <cell r="D804" t="str">
            <v>M3</v>
          </cell>
          <cell r="E804">
            <v>31</v>
          </cell>
        </row>
        <row r="805">
          <cell r="B805" t="str">
            <v>레미콘</v>
          </cell>
          <cell r="C805" t="str">
            <v>40-180-12</v>
          </cell>
          <cell r="D805" t="str">
            <v>M3</v>
          </cell>
          <cell r="E805">
            <v>4</v>
          </cell>
        </row>
        <row r="806">
          <cell r="B806" t="str">
            <v>레미콘</v>
          </cell>
          <cell r="C806" t="str">
            <v>40-160- 8</v>
          </cell>
          <cell r="D806" t="str">
            <v>M3</v>
          </cell>
          <cell r="E806">
            <v>44</v>
          </cell>
        </row>
        <row r="809">
          <cell r="B809" t="str">
            <v>철근운반</v>
          </cell>
          <cell r="D809" t="str">
            <v>TON</v>
          </cell>
          <cell r="E809">
            <v>259</v>
          </cell>
        </row>
        <row r="810">
          <cell r="B810" t="str">
            <v>시멘트운반</v>
          </cell>
          <cell r="C810" t="str">
            <v>(40 KG/대)</v>
          </cell>
          <cell r="D810" t="str">
            <v>대</v>
          </cell>
          <cell r="E810">
            <v>223</v>
          </cell>
        </row>
        <row r="814">
          <cell r="B814" t="str">
            <v>레미콘</v>
          </cell>
          <cell r="C814" t="str">
            <v>25-350-12</v>
          </cell>
          <cell r="D814" t="str">
            <v>M3</v>
          </cell>
          <cell r="E814">
            <v>245</v>
          </cell>
        </row>
        <row r="815">
          <cell r="B815" t="str">
            <v>레미콘</v>
          </cell>
          <cell r="C815" t="str">
            <v>25-270-12</v>
          </cell>
          <cell r="D815" t="str">
            <v>M3</v>
          </cell>
          <cell r="E815">
            <v>281</v>
          </cell>
        </row>
        <row r="816">
          <cell r="B816" t="str">
            <v>레미콘</v>
          </cell>
          <cell r="C816" t="str">
            <v>25-240-12</v>
          </cell>
          <cell r="D816" t="str">
            <v>M3</v>
          </cell>
          <cell r="E816">
            <v>1250</v>
          </cell>
        </row>
        <row r="817">
          <cell r="B817" t="str">
            <v>레미콘</v>
          </cell>
          <cell r="C817" t="str">
            <v>25-210-12</v>
          </cell>
          <cell r="D817" t="str">
            <v>M3</v>
          </cell>
          <cell r="E817">
            <v>30</v>
          </cell>
        </row>
        <row r="818">
          <cell r="B818" t="str">
            <v>레미콘</v>
          </cell>
          <cell r="C818" t="str">
            <v>40-160- 8</v>
          </cell>
          <cell r="D818" t="str">
            <v>M3</v>
          </cell>
          <cell r="E818">
            <v>68</v>
          </cell>
        </row>
        <row r="820">
          <cell r="B820" t="str">
            <v>철  근</v>
          </cell>
          <cell r="C820" t="str">
            <v>D 10 M/M</v>
          </cell>
          <cell r="D820" t="str">
            <v>TON</v>
          </cell>
          <cell r="E820">
            <v>0.56699999999999995</v>
          </cell>
        </row>
        <row r="821">
          <cell r="B821" t="str">
            <v>철  근</v>
          </cell>
          <cell r="C821" t="str">
            <v>D 13 M/M</v>
          </cell>
          <cell r="D821" t="str">
            <v>TON</v>
          </cell>
          <cell r="E821">
            <v>5.0090000000000003</v>
          </cell>
        </row>
        <row r="822">
          <cell r="B822" t="str">
            <v>철  근</v>
          </cell>
          <cell r="C822" t="str">
            <v>D 16 M/M 이상</v>
          </cell>
          <cell r="D822" t="str">
            <v>TON</v>
          </cell>
          <cell r="E822">
            <v>203.709</v>
          </cell>
        </row>
        <row r="823">
          <cell r="B823" t="str">
            <v>철  근</v>
          </cell>
          <cell r="C823" t="str">
            <v>H 13 M/M</v>
          </cell>
          <cell r="D823" t="str">
            <v>TON</v>
          </cell>
          <cell r="E823">
            <v>14.323</v>
          </cell>
        </row>
        <row r="824">
          <cell r="B824" t="str">
            <v>철  근</v>
          </cell>
          <cell r="C824" t="str">
            <v>H 16 M/M 이상</v>
          </cell>
          <cell r="D824" t="str">
            <v>TON</v>
          </cell>
          <cell r="E824">
            <v>35.593000000000004</v>
          </cell>
        </row>
        <row r="825">
          <cell r="B825" t="str">
            <v>고  철</v>
          </cell>
          <cell r="D825" t="str">
            <v>TON</v>
          </cell>
          <cell r="E825">
            <v>7.7759999999999998</v>
          </cell>
        </row>
        <row r="832">
          <cell r="B832" t="str">
            <v>구조물터파기</v>
          </cell>
          <cell r="C832" t="str">
            <v>(육상토사0-4M)</v>
          </cell>
          <cell r="D832" t="str">
            <v>M3</v>
          </cell>
          <cell r="E832">
            <v>2517</v>
          </cell>
        </row>
        <row r="833">
          <cell r="B833" t="str">
            <v>되메우기및다짐</v>
          </cell>
          <cell r="C833" t="str">
            <v>(인력50%+기계50%)</v>
          </cell>
          <cell r="D833" t="str">
            <v>M3</v>
          </cell>
          <cell r="E833">
            <v>1852</v>
          </cell>
        </row>
        <row r="834">
          <cell r="B834" t="str">
            <v>기초잡석부설및다짐</v>
          </cell>
          <cell r="D834" t="str">
            <v>M3</v>
          </cell>
          <cell r="E834">
            <v>211</v>
          </cell>
        </row>
        <row r="837">
          <cell r="B837" t="str">
            <v>콘크리트타설</v>
          </cell>
          <cell r="C837" t="str">
            <v>(철근,VIB포함)</v>
          </cell>
          <cell r="D837" t="str">
            <v>M3</v>
          </cell>
          <cell r="E837">
            <v>771</v>
          </cell>
        </row>
        <row r="838">
          <cell r="B838" t="str">
            <v>콘크리트타설</v>
          </cell>
          <cell r="C838" t="str">
            <v>(무근,VIB제외)</v>
          </cell>
          <cell r="D838" t="str">
            <v>M3</v>
          </cell>
          <cell r="E838">
            <v>32</v>
          </cell>
        </row>
        <row r="841">
          <cell r="B841" t="str">
            <v>문양거푸집(0-7M)</v>
          </cell>
          <cell r="C841" t="str">
            <v>20회사용</v>
          </cell>
          <cell r="D841" t="str">
            <v>M2</v>
          </cell>
          <cell r="E841">
            <v>413</v>
          </cell>
        </row>
        <row r="842">
          <cell r="B842" t="str">
            <v>합판거푸집</v>
          </cell>
          <cell r="C842" t="str">
            <v>(3회 0- 7M)</v>
          </cell>
          <cell r="D842" t="str">
            <v>M2</v>
          </cell>
          <cell r="E842">
            <v>772</v>
          </cell>
        </row>
        <row r="843">
          <cell r="B843" t="str">
            <v>합판거푸집</v>
          </cell>
          <cell r="C843" t="str">
            <v>(4 회)</v>
          </cell>
          <cell r="D843" t="str">
            <v>M2</v>
          </cell>
          <cell r="E843">
            <v>160</v>
          </cell>
        </row>
        <row r="844">
          <cell r="B844" t="str">
            <v>합판거푸집</v>
          </cell>
          <cell r="C844" t="str">
            <v>(6 회)</v>
          </cell>
          <cell r="D844" t="str">
            <v>M2</v>
          </cell>
          <cell r="E844">
            <v>23</v>
          </cell>
        </row>
        <row r="846">
          <cell r="B846" t="str">
            <v>강관비계</v>
          </cell>
          <cell r="C846" t="str">
            <v>(암거및소형구조물)</v>
          </cell>
          <cell r="D846" t="str">
            <v>M2</v>
          </cell>
          <cell r="E846">
            <v>1063</v>
          </cell>
        </row>
        <row r="847">
          <cell r="B847" t="str">
            <v>PVC PIPE 설치</v>
          </cell>
          <cell r="C847" t="str">
            <v>(D=100 M/M)</v>
          </cell>
          <cell r="D847" t="str">
            <v>M</v>
          </cell>
          <cell r="E847">
            <v>106</v>
          </cell>
        </row>
        <row r="848">
          <cell r="B848" t="str">
            <v>부직포</v>
          </cell>
          <cell r="D848" t="str">
            <v>M2</v>
          </cell>
          <cell r="E848">
            <v>273</v>
          </cell>
        </row>
        <row r="849">
          <cell r="B849" t="str">
            <v>DOWEL BAR 설치</v>
          </cell>
          <cell r="C849" t="str">
            <v>(D25,L=800)</v>
          </cell>
          <cell r="D849" t="str">
            <v>EA</v>
          </cell>
          <cell r="E849">
            <v>58</v>
          </cell>
        </row>
        <row r="850">
          <cell r="B850" t="str">
            <v>스치로폴</v>
          </cell>
          <cell r="C850" t="str">
            <v>(T=20 M/M)</v>
          </cell>
          <cell r="D850" t="str">
            <v>M2</v>
          </cell>
          <cell r="E850">
            <v>51</v>
          </cell>
        </row>
        <row r="851">
          <cell r="B851" t="str">
            <v>스페이샤설치</v>
          </cell>
          <cell r="D851" t="str">
            <v>M2</v>
          </cell>
          <cell r="E851">
            <v>1248</v>
          </cell>
        </row>
        <row r="853">
          <cell r="B853" t="str">
            <v>철근가공조립</v>
          </cell>
          <cell r="C853" t="str">
            <v>(간 단)</v>
          </cell>
          <cell r="D853" t="str">
            <v>TON</v>
          </cell>
          <cell r="E853">
            <v>0.28999999999999998</v>
          </cell>
        </row>
        <row r="854">
          <cell r="B854" t="str">
            <v>철근가공조립</v>
          </cell>
          <cell r="C854" t="str">
            <v>(복 잡)</v>
          </cell>
          <cell r="D854" t="str">
            <v>TON</v>
          </cell>
          <cell r="E854">
            <v>79.78</v>
          </cell>
        </row>
        <row r="856">
          <cell r="B856" t="str">
            <v>우레탄실란트</v>
          </cell>
          <cell r="D856" t="str">
            <v>KG</v>
          </cell>
          <cell r="E856">
            <v>0.57099999999999995</v>
          </cell>
        </row>
        <row r="857">
          <cell r="B857" t="str">
            <v>철근운반</v>
          </cell>
          <cell r="D857" t="str">
            <v>TON</v>
          </cell>
          <cell r="E857">
            <v>75</v>
          </cell>
        </row>
        <row r="860">
          <cell r="B860" t="str">
            <v>레미콘</v>
          </cell>
          <cell r="C860" t="str">
            <v>25-240-12</v>
          </cell>
          <cell r="D860" t="str">
            <v>M3</v>
          </cell>
          <cell r="E860">
            <v>778</v>
          </cell>
        </row>
        <row r="861">
          <cell r="B861" t="str">
            <v>레미콘</v>
          </cell>
          <cell r="C861" t="str">
            <v>40-160- 8</v>
          </cell>
          <cell r="D861" t="str">
            <v>M3</v>
          </cell>
          <cell r="E861">
            <v>32</v>
          </cell>
        </row>
        <row r="863">
          <cell r="B863" t="str">
            <v>철  근</v>
          </cell>
          <cell r="C863" t="str">
            <v>D 13 M/M</v>
          </cell>
          <cell r="D863" t="str">
            <v>TON</v>
          </cell>
          <cell r="E863">
            <v>4.6189999999999998</v>
          </cell>
        </row>
        <row r="864">
          <cell r="B864" t="str">
            <v>철  근</v>
          </cell>
          <cell r="C864" t="str">
            <v>D 16 M/M 이상</v>
          </cell>
          <cell r="D864" t="str">
            <v>TON</v>
          </cell>
          <cell r="E864">
            <v>75.450999999999993</v>
          </cell>
        </row>
        <row r="865">
          <cell r="B865" t="str">
            <v>고  철</v>
          </cell>
          <cell r="D865" t="str">
            <v>TON</v>
          </cell>
          <cell r="E865">
            <v>2.4020000000000001</v>
          </cell>
        </row>
        <row r="870">
          <cell r="B870" t="str">
            <v>암거구조물터파기</v>
          </cell>
          <cell r="C870" t="str">
            <v>(육상토사0-4M)</v>
          </cell>
          <cell r="D870" t="str">
            <v>M3</v>
          </cell>
          <cell r="E870">
            <v>6062</v>
          </cell>
        </row>
        <row r="871">
          <cell r="B871" t="str">
            <v>되메우기및다짐</v>
          </cell>
          <cell r="C871" t="str">
            <v>(인력50%+기계50%)</v>
          </cell>
          <cell r="D871" t="str">
            <v>M3</v>
          </cell>
          <cell r="E871">
            <v>1520</v>
          </cell>
        </row>
        <row r="872">
          <cell r="B872" t="str">
            <v>구조물뒷채움</v>
          </cell>
          <cell r="D872" t="str">
            <v>M3</v>
          </cell>
          <cell r="E872">
            <v>1907</v>
          </cell>
        </row>
        <row r="873">
          <cell r="B873" t="str">
            <v>기초잡석부설및다짐</v>
          </cell>
          <cell r="D873" t="str">
            <v>M3</v>
          </cell>
          <cell r="E873">
            <v>940</v>
          </cell>
        </row>
        <row r="876">
          <cell r="B876" t="str">
            <v>합판거푸집</v>
          </cell>
          <cell r="C876" t="str">
            <v>(3회 0- 7M)</v>
          </cell>
          <cell r="D876" t="str">
            <v>M2</v>
          </cell>
          <cell r="E876">
            <v>7058</v>
          </cell>
        </row>
        <row r="877">
          <cell r="B877" t="str">
            <v>합판거푸집</v>
          </cell>
          <cell r="C877" t="str">
            <v>(4 회)</v>
          </cell>
          <cell r="D877" t="str">
            <v>M2</v>
          </cell>
          <cell r="E877">
            <v>1731</v>
          </cell>
        </row>
        <row r="878">
          <cell r="B878" t="str">
            <v>합판거푸집</v>
          </cell>
          <cell r="C878" t="str">
            <v>(6 회)</v>
          </cell>
          <cell r="D878" t="str">
            <v>M2</v>
          </cell>
          <cell r="E878">
            <v>154</v>
          </cell>
        </row>
        <row r="879">
          <cell r="B879" t="str">
            <v>문양거푸집(0-7M)</v>
          </cell>
          <cell r="C879" t="str">
            <v>20회사용</v>
          </cell>
          <cell r="D879" t="str">
            <v>M2</v>
          </cell>
          <cell r="E879">
            <v>1055</v>
          </cell>
        </row>
        <row r="881">
          <cell r="B881" t="str">
            <v>강관비계</v>
          </cell>
          <cell r="C881" t="str">
            <v>(암거및소형구조물)</v>
          </cell>
          <cell r="D881" t="str">
            <v>M2</v>
          </cell>
          <cell r="E881">
            <v>4586</v>
          </cell>
        </row>
        <row r="882">
          <cell r="B882" t="str">
            <v>강관동바리</v>
          </cell>
          <cell r="C882" t="str">
            <v>(암거용)</v>
          </cell>
          <cell r="D882" t="str">
            <v>공/M3</v>
          </cell>
          <cell r="E882">
            <v>5360</v>
          </cell>
        </row>
        <row r="884">
          <cell r="B884" t="str">
            <v>콘크리트펌프카타설</v>
          </cell>
          <cell r="C884" t="str">
            <v>(철  근)</v>
          </cell>
          <cell r="D884" t="str">
            <v>M3</v>
          </cell>
          <cell r="E884">
            <v>4281</v>
          </cell>
        </row>
        <row r="885">
          <cell r="B885" t="str">
            <v>콘크리트타설</v>
          </cell>
          <cell r="C885" t="str">
            <v>(무근,VIB제외)</v>
          </cell>
          <cell r="D885" t="str">
            <v>M3</v>
          </cell>
          <cell r="E885">
            <v>323</v>
          </cell>
        </row>
        <row r="888">
          <cell r="B888" t="str">
            <v>PVC지수판</v>
          </cell>
          <cell r="C888" t="str">
            <v>(200*5T)</v>
          </cell>
          <cell r="D888" t="str">
            <v>M</v>
          </cell>
          <cell r="E888">
            <v>258</v>
          </cell>
        </row>
        <row r="889">
          <cell r="B889" t="str">
            <v>DOWEL BAR 설치</v>
          </cell>
          <cell r="C889" t="str">
            <v>(D25,L=800)</v>
          </cell>
          <cell r="D889" t="str">
            <v>EA</v>
          </cell>
          <cell r="E889">
            <v>524</v>
          </cell>
        </row>
        <row r="890">
          <cell r="B890" t="str">
            <v>우레탄실란트</v>
          </cell>
          <cell r="D890" t="str">
            <v>KG</v>
          </cell>
          <cell r="E890">
            <v>2.2799999999999998</v>
          </cell>
        </row>
        <row r="893">
          <cell r="B893" t="str">
            <v>DOWEL BAR 설치</v>
          </cell>
          <cell r="C893" t="str">
            <v>(D25,L=600)</v>
          </cell>
          <cell r="D893" t="str">
            <v>EA</v>
          </cell>
          <cell r="E893">
            <v>418</v>
          </cell>
        </row>
        <row r="894">
          <cell r="B894" t="str">
            <v>타르페이퍼</v>
          </cell>
          <cell r="C894" t="str">
            <v>T=15 M/M</v>
          </cell>
          <cell r="D894" t="str">
            <v>M2</v>
          </cell>
          <cell r="E894">
            <v>40</v>
          </cell>
        </row>
        <row r="895">
          <cell r="B895" t="str">
            <v>스틸파이프.</v>
          </cell>
          <cell r="C895" t="str">
            <v>(D=65*1.5T)</v>
          </cell>
          <cell r="D895" t="str">
            <v>M</v>
          </cell>
          <cell r="E895">
            <v>100</v>
          </cell>
        </row>
        <row r="897">
          <cell r="B897" t="str">
            <v>스치로폴</v>
          </cell>
          <cell r="C897" t="str">
            <v>(T=20 M/M)</v>
          </cell>
          <cell r="D897" t="str">
            <v>M2</v>
          </cell>
          <cell r="E897">
            <v>232</v>
          </cell>
        </row>
        <row r="898">
          <cell r="B898" t="str">
            <v>PVC PIPE 설치</v>
          </cell>
          <cell r="C898" t="str">
            <v>(D=100 M/M)</v>
          </cell>
          <cell r="D898" t="str">
            <v>M</v>
          </cell>
          <cell r="E898">
            <v>113</v>
          </cell>
        </row>
        <row r="899">
          <cell r="B899" t="str">
            <v>부직포</v>
          </cell>
          <cell r="D899" t="str">
            <v>M2</v>
          </cell>
          <cell r="E899">
            <v>515</v>
          </cell>
        </row>
        <row r="900">
          <cell r="B900" t="str">
            <v>아스팔트방수</v>
          </cell>
          <cell r="C900" t="str">
            <v>(2 회)</v>
          </cell>
          <cell r="D900" t="str">
            <v>M2</v>
          </cell>
          <cell r="E900">
            <v>4574</v>
          </cell>
        </row>
        <row r="901">
          <cell r="B901" t="str">
            <v>스페이샤설치</v>
          </cell>
          <cell r="D901" t="str">
            <v>M2</v>
          </cell>
          <cell r="E901">
            <v>11478</v>
          </cell>
        </row>
        <row r="903">
          <cell r="B903" t="str">
            <v>철근가공조립</v>
          </cell>
          <cell r="C903" t="str">
            <v>(간 단)</v>
          </cell>
          <cell r="D903" t="str">
            <v>TON</v>
          </cell>
          <cell r="E903">
            <v>6.1340000000000003</v>
          </cell>
        </row>
        <row r="904">
          <cell r="B904" t="str">
            <v>철근가공조립</v>
          </cell>
          <cell r="C904" t="str">
            <v>(복 잡)</v>
          </cell>
          <cell r="D904" t="str">
            <v>TON</v>
          </cell>
          <cell r="E904">
            <v>925.26499999999999</v>
          </cell>
        </row>
        <row r="906">
          <cell r="B906" t="str">
            <v>전선관설치</v>
          </cell>
          <cell r="C906" t="str">
            <v>(D=100 M/M)</v>
          </cell>
          <cell r="D906" t="str">
            <v>M</v>
          </cell>
          <cell r="E906">
            <v>556</v>
          </cell>
        </row>
        <row r="907">
          <cell r="B907" t="str">
            <v>철근운반</v>
          </cell>
          <cell r="D907" t="str">
            <v>TON</v>
          </cell>
          <cell r="E907">
            <v>931</v>
          </cell>
        </row>
        <row r="910">
          <cell r="B910" t="str">
            <v>레미콘</v>
          </cell>
          <cell r="C910" t="str">
            <v>25-240-12</v>
          </cell>
          <cell r="D910" t="str">
            <v>M3</v>
          </cell>
          <cell r="E910">
            <v>4280</v>
          </cell>
        </row>
        <row r="911">
          <cell r="B911" t="str">
            <v>레미콘</v>
          </cell>
          <cell r="C911" t="str">
            <v>40-160- 8</v>
          </cell>
          <cell r="D911" t="str">
            <v>M3</v>
          </cell>
          <cell r="E911">
            <v>323</v>
          </cell>
        </row>
        <row r="913">
          <cell r="B913" t="str">
            <v>철  근</v>
          </cell>
          <cell r="C913" t="str">
            <v>D 13 M/M</v>
          </cell>
          <cell r="D913" t="str">
            <v>TON</v>
          </cell>
          <cell r="E913">
            <v>4.3789999999999996</v>
          </cell>
        </row>
        <row r="914">
          <cell r="B914" t="str">
            <v>철  근</v>
          </cell>
          <cell r="C914" t="str">
            <v>D 16 M/M 이상</v>
          </cell>
          <cell r="D914" t="str">
            <v>TON</v>
          </cell>
          <cell r="E914">
            <v>926.31200000000001</v>
          </cell>
        </row>
        <row r="915">
          <cell r="B915" t="str">
            <v>고  철</v>
          </cell>
          <cell r="D915" t="str">
            <v>TON</v>
          </cell>
          <cell r="E915">
            <v>27.940999999999999</v>
          </cell>
        </row>
        <row r="921">
          <cell r="B921" t="str">
            <v>보조기층구입및운반 .</v>
          </cell>
          <cell r="D921" t="str">
            <v>M3</v>
          </cell>
          <cell r="E921">
            <v>42820</v>
          </cell>
        </row>
        <row r="922">
          <cell r="B922" t="str">
            <v>보조기층포설및다짐</v>
          </cell>
          <cell r="C922" t="str">
            <v>(T = 15 CM)</v>
          </cell>
          <cell r="D922" t="str">
            <v>M3</v>
          </cell>
          <cell r="E922">
            <v>17067</v>
          </cell>
        </row>
        <row r="923">
          <cell r="B923" t="str">
            <v>보조기층포설및다짐</v>
          </cell>
          <cell r="C923" t="str">
            <v>(T = 20 CM)</v>
          </cell>
          <cell r="D923" t="str">
            <v>M3</v>
          </cell>
          <cell r="E923">
            <v>1619</v>
          </cell>
        </row>
        <row r="924">
          <cell r="B924" t="str">
            <v>보조기층포설및다짐</v>
          </cell>
          <cell r="C924" t="str">
            <v>(T = 30 CM)</v>
          </cell>
          <cell r="D924" t="str">
            <v>M3</v>
          </cell>
          <cell r="E924">
            <v>11397</v>
          </cell>
        </row>
        <row r="925">
          <cell r="B925" t="str">
            <v>보조기층포설및다짐</v>
          </cell>
          <cell r="C925" t="str">
            <v>(백호우포설T=15CM)</v>
          </cell>
          <cell r="D925" t="str">
            <v>M3</v>
          </cell>
          <cell r="E925">
            <v>3205</v>
          </cell>
        </row>
        <row r="928">
          <cell r="B928" t="str">
            <v>린콘크리트 기층</v>
          </cell>
          <cell r="C928" t="str">
            <v>(포설및다짐)T=15 CM</v>
          </cell>
          <cell r="D928" t="str">
            <v>M3</v>
          </cell>
          <cell r="E928">
            <v>14631</v>
          </cell>
        </row>
        <row r="932">
          <cell r="B932" t="str">
            <v>시멘트콘크리트포장</v>
          </cell>
          <cell r="C932" t="str">
            <v>(본선2차선,기계포설)</v>
          </cell>
          <cell r="D932" t="str">
            <v>M3</v>
          </cell>
          <cell r="E932">
            <v>19087</v>
          </cell>
        </row>
        <row r="933">
          <cell r="B933" t="str">
            <v>시멘트콘크리트포장</v>
          </cell>
          <cell r="C933" t="str">
            <v>(본선1차선기계포설)</v>
          </cell>
          <cell r="D933" t="str">
            <v>M3</v>
          </cell>
          <cell r="E933">
            <v>1181</v>
          </cell>
        </row>
        <row r="936">
          <cell r="B936" t="str">
            <v>시멘트콘크리트포장</v>
          </cell>
          <cell r="C936" t="str">
            <v>교량접속,완충슬래브</v>
          </cell>
          <cell r="D936" t="str">
            <v>M3</v>
          </cell>
          <cell r="E936">
            <v>441</v>
          </cell>
        </row>
        <row r="937">
          <cell r="B937" t="str">
            <v>시멘트콘크리트포장</v>
          </cell>
          <cell r="C937" t="str">
            <v>연결로접속,암거보강</v>
          </cell>
          <cell r="D937" t="str">
            <v>M3</v>
          </cell>
          <cell r="E937">
            <v>902</v>
          </cell>
        </row>
        <row r="938">
          <cell r="B938" t="str">
            <v>시멘트콘크리트포장</v>
          </cell>
          <cell r="C938" t="str">
            <v>(절성경계보강부)</v>
          </cell>
          <cell r="D938" t="str">
            <v>M3</v>
          </cell>
          <cell r="E938">
            <v>3607</v>
          </cell>
        </row>
        <row r="939">
          <cell r="B939" t="str">
            <v>시멘트콘크리트포장</v>
          </cell>
          <cell r="C939" t="str">
            <v>(부체도로인력포설)</v>
          </cell>
          <cell r="D939" t="str">
            <v>M3</v>
          </cell>
          <cell r="E939">
            <v>1343</v>
          </cell>
        </row>
        <row r="940">
          <cell r="B940" t="str">
            <v>시멘트콘크리트포장</v>
          </cell>
          <cell r="C940" t="str">
            <v>(중분대기초,인력포설</v>
          </cell>
          <cell r="D940" t="str">
            <v>M3</v>
          </cell>
          <cell r="E940">
            <v>696</v>
          </cell>
        </row>
        <row r="944">
          <cell r="B944" t="str">
            <v>철근운반</v>
          </cell>
          <cell r="D944" t="str">
            <v>TON</v>
          </cell>
          <cell r="E944">
            <v>367</v>
          </cell>
        </row>
        <row r="945">
          <cell r="B945" t="str">
            <v>철근가공조립</v>
          </cell>
          <cell r="C945" t="str">
            <v>(간 단)</v>
          </cell>
          <cell r="D945" t="str">
            <v>TON</v>
          </cell>
          <cell r="E945">
            <v>17.077000000000002</v>
          </cell>
        </row>
        <row r="946">
          <cell r="B946" t="str">
            <v>철근가공조립</v>
          </cell>
          <cell r="C946" t="str">
            <v>(보 통)</v>
          </cell>
          <cell r="D946" t="str">
            <v>TON</v>
          </cell>
          <cell r="E946">
            <v>338.923</v>
          </cell>
        </row>
        <row r="947">
          <cell r="B947" t="str">
            <v>와이어메쉬설치</v>
          </cell>
          <cell r="C947" t="str">
            <v>(#8-150*150)</v>
          </cell>
          <cell r="D947" t="str">
            <v>M2</v>
          </cell>
          <cell r="E947">
            <v>6872</v>
          </cell>
        </row>
        <row r="948">
          <cell r="B948" t="str">
            <v>스페이샤설치</v>
          </cell>
          <cell r="D948" t="str">
            <v>M2</v>
          </cell>
          <cell r="E948">
            <v>13123</v>
          </cell>
        </row>
        <row r="949">
          <cell r="B949" t="str">
            <v>비닐깔기</v>
          </cell>
          <cell r="D949" t="str">
            <v>M2</v>
          </cell>
          <cell r="E949">
            <v>95033</v>
          </cell>
        </row>
        <row r="950">
          <cell r="B950" t="str">
            <v>합판거푸집</v>
          </cell>
          <cell r="C950" t="str">
            <v>(4 회)</v>
          </cell>
          <cell r="D950" t="str">
            <v>M2</v>
          </cell>
          <cell r="E950">
            <v>2112</v>
          </cell>
        </row>
        <row r="954">
          <cell r="B954" t="str">
            <v>줄눈설치(세로줄눈)</v>
          </cell>
          <cell r="C954" t="str">
            <v>(본선2차선)</v>
          </cell>
          <cell r="D954" t="str">
            <v>M</v>
          </cell>
          <cell r="E954">
            <v>9463</v>
          </cell>
        </row>
        <row r="955">
          <cell r="B955" t="str">
            <v>줄눈설치(세로줄눈)</v>
          </cell>
          <cell r="C955" t="str">
            <v>(1차선포설)</v>
          </cell>
          <cell r="D955" t="str">
            <v>M</v>
          </cell>
          <cell r="E955">
            <v>3287</v>
          </cell>
        </row>
        <row r="956">
          <cell r="B956" t="str">
            <v>줄눈설치(세로줄눈)</v>
          </cell>
          <cell r="C956" t="str">
            <v>(중분대기초)</v>
          </cell>
          <cell r="D956" t="str">
            <v>M</v>
          </cell>
          <cell r="E956">
            <v>8787</v>
          </cell>
        </row>
        <row r="959">
          <cell r="B959" t="str">
            <v>줄눈설치(가로줄눈)</v>
          </cell>
          <cell r="C959" t="str">
            <v>(본선2차선)</v>
          </cell>
          <cell r="D959" t="str">
            <v>M</v>
          </cell>
          <cell r="E959">
            <v>13531</v>
          </cell>
        </row>
        <row r="960">
          <cell r="B960" t="str">
            <v>줄눈설치(가로줄눈)</v>
          </cell>
          <cell r="C960" t="str">
            <v>(교량접속부)</v>
          </cell>
          <cell r="D960" t="str">
            <v>M</v>
          </cell>
          <cell r="E960">
            <v>199</v>
          </cell>
        </row>
        <row r="961">
          <cell r="B961" t="str">
            <v>줄눈설치(가로줄눈)</v>
          </cell>
          <cell r="C961" t="str">
            <v>(중분대기초)</v>
          </cell>
          <cell r="D961" t="str">
            <v>M</v>
          </cell>
          <cell r="E961">
            <v>769</v>
          </cell>
        </row>
        <row r="964">
          <cell r="B964" t="str">
            <v>줄눈설치(팽창줄눈)</v>
          </cell>
          <cell r="C964" t="str">
            <v>(본선2차선)</v>
          </cell>
          <cell r="D964" t="str">
            <v>M</v>
          </cell>
          <cell r="E964">
            <v>249</v>
          </cell>
        </row>
        <row r="965">
          <cell r="B965" t="str">
            <v>줄눈설치(팽창줄눈)</v>
          </cell>
          <cell r="C965" t="str">
            <v>(교량접속부)</v>
          </cell>
          <cell r="D965" t="str">
            <v>M</v>
          </cell>
          <cell r="E965">
            <v>161</v>
          </cell>
        </row>
        <row r="966">
          <cell r="B966" t="str">
            <v>줄눈설치(팽창줄눈)</v>
          </cell>
          <cell r="C966" t="str">
            <v>(아스콘포장접속부)</v>
          </cell>
          <cell r="D966" t="str">
            <v>M</v>
          </cell>
          <cell r="E966">
            <v>37</v>
          </cell>
        </row>
        <row r="967">
          <cell r="B967" t="str">
            <v>줄눈설치(팽창줄눈)</v>
          </cell>
          <cell r="C967" t="str">
            <v>(중분대기초)</v>
          </cell>
          <cell r="D967" t="str">
            <v>M</v>
          </cell>
          <cell r="E967">
            <v>13</v>
          </cell>
        </row>
        <row r="968">
          <cell r="B968" t="str">
            <v>줄눈설치(부체도로용)</v>
          </cell>
          <cell r="C968" t="str">
            <v>(판재 200*15)</v>
          </cell>
          <cell r="D968" t="str">
            <v>M</v>
          </cell>
          <cell r="E968">
            <v>1287</v>
          </cell>
        </row>
        <row r="971">
          <cell r="B971" t="str">
            <v>콘크리트포장 연마</v>
          </cell>
          <cell r="D971" t="str">
            <v>M2</v>
          </cell>
          <cell r="E971">
            <v>1296</v>
          </cell>
        </row>
        <row r="973">
          <cell r="B973" t="str">
            <v>프라임코팅</v>
          </cell>
          <cell r="C973" t="str">
            <v>(MC-1,80L/a)</v>
          </cell>
          <cell r="D973" t="str">
            <v>a</v>
          </cell>
          <cell r="E973">
            <v>358</v>
          </cell>
        </row>
        <row r="974">
          <cell r="B974" t="str">
            <v>아스팔트운반</v>
          </cell>
          <cell r="C974" t="str">
            <v>(MC-1)</v>
          </cell>
          <cell r="D974" t="str">
            <v>D/M</v>
          </cell>
          <cell r="E974">
            <v>146</v>
          </cell>
        </row>
        <row r="977">
          <cell r="B977" t="str">
            <v>택코팅</v>
          </cell>
          <cell r="C977" t="str">
            <v>(RSC-4,35L/a)</v>
          </cell>
          <cell r="D977" t="str">
            <v>a</v>
          </cell>
          <cell r="E977">
            <v>794</v>
          </cell>
        </row>
        <row r="978">
          <cell r="B978" t="str">
            <v>아스팔트운반</v>
          </cell>
          <cell r="C978" t="str">
            <v>(RSC-4)</v>
          </cell>
          <cell r="D978" t="str">
            <v>D/M</v>
          </cell>
          <cell r="E978">
            <v>142</v>
          </cell>
        </row>
        <row r="980">
          <cell r="B980" t="str">
            <v>기층아스콘포설및다짐</v>
          </cell>
          <cell r="C980" t="str">
            <v>(T=20 CM)</v>
          </cell>
          <cell r="D980" t="str">
            <v>a</v>
          </cell>
          <cell r="E980">
            <v>355</v>
          </cell>
        </row>
        <row r="982">
          <cell r="B982" t="str">
            <v>표층포설및다짐</v>
          </cell>
          <cell r="C982" t="str">
            <v>(T= 8 CM)</v>
          </cell>
          <cell r="D982" t="str">
            <v>a</v>
          </cell>
          <cell r="E982">
            <v>81</v>
          </cell>
        </row>
        <row r="983">
          <cell r="B983" t="str">
            <v>표층포설및다짐</v>
          </cell>
          <cell r="C983" t="str">
            <v>(T=10 CM)</v>
          </cell>
          <cell r="D983" t="str">
            <v>a</v>
          </cell>
          <cell r="E983">
            <v>358</v>
          </cell>
        </row>
        <row r="986">
          <cell r="B986" t="str">
            <v>노견토</v>
          </cell>
          <cell r="C986" t="str">
            <v>(구입및운반)</v>
          </cell>
          <cell r="D986" t="str">
            <v>M3</v>
          </cell>
          <cell r="E986">
            <v>2949</v>
          </cell>
        </row>
        <row r="987">
          <cell r="B987" t="str">
            <v>노견토포설및다짐</v>
          </cell>
          <cell r="C987" t="str">
            <v>(T=30 CM)</v>
          </cell>
          <cell r="D987" t="str">
            <v>M3</v>
          </cell>
          <cell r="E987">
            <v>2293</v>
          </cell>
        </row>
        <row r="989">
          <cell r="B989" t="str">
            <v>포장장비임대료</v>
          </cell>
          <cell r="C989" t="str">
            <v>(2차로포설장비)</v>
          </cell>
          <cell r="D989" t="str">
            <v>개월</v>
          </cell>
          <cell r="E989">
            <v>8</v>
          </cell>
        </row>
        <row r="992">
          <cell r="B992" t="str">
            <v>레미콘</v>
          </cell>
          <cell r="C992" t="str">
            <v>32-45- 5</v>
          </cell>
          <cell r="D992" t="str">
            <v>M3</v>
          </cell>
          <cell r="E992">
            <v>25949</v>
          </cell>
        </row>
        <row r="993">
          <cell r="B993" t="str">
            <v>레미콘</v>
          </cell>
          <cell r="C993" t="str">
            <v>40-100-8</v>
          </cell>
          <cell r="D993" t="str">
            <v>M3</v>
          </cell>
          <cell r="E993">
            <v>14924</v>
          </cell>
        </row>
        <row r="994">
          <cell r="B994" t="str">
            <v>레미콘</v>
          </cell>
          <cell r="C994" t="str">
            <v>25-270-15</v>
          </cell>
          <cell r="D994" t="str">
            <v>M3</v>
          </cell>
          <cell r="E994">
            <v>445</v>
          </cell>
        </row>
        <row r="995">
          <cell r="B995" t="str">
            <v>레미콘</v>
          </cell>
          <cell r="C995" t="str">
            <v>40-180- 8</v>
          </cell>
          <cell r="D995" t="str">
            <v>M3</v>
          </cell>
          <cell r="E995">
            <v>1370</v>
          </cell>
        </row>
        <row r="998">
          <cell r="B998" t="str">
            <v>기층아스콘</v>
          </cell>
          <cell r="C998" t="str">
            <v>기층용(#467)</v>
          </cell>
          <cell r="D998" t="str">
            <v>TON</v>
          </cell>
          <cell r="E998">
            <v>16978</v>
          </cell>
        </row>
        <row r="999">
          <cell r="B999" t="str">
            <v>표층아스콘</v>
          </cell>
          <cell r="C999" t="str">
            <v>표층용(# 78)</v>
          </cell>
          <cell r="D999" t="str">
            <v>TON</v>
          </cell>
          <cell r="E999">
            <v>10031</v>
          </cell>
        </row>
        <row r="1002">
          <cell r="B1002" t="str">
            <v>아스팔트</v>
          </cell>
          <cell r="C1002" t="str">
            <v>MC -1</v>
          </cell>
          <cell r="D1002" t="str">
            <v>D/M</v>
          </cell>
          <cell r="E1002">
            <v>146</v>
          </cell>
        </row>
        <row r="1003">
          <cell r="B1003" t="str">
            <v>아스팔트</v>
          </cell>
          <cell r="C1003" t="str">
            <v>RSC-4</v>
          </cell>
          <cell r="D1003" t="str">
            <v>D/M</v>
          </cell>
          <cell r="E1003">
            <v>142</v>
          </cell>
        </row>
        <row r="1006">
          <cell r="B1006" t="str">
            <v>철  근</v>
          </cell>
          <cell r="C1006" t="str">
            <v>D 13 M/M</v>
          </cell>
          <cell r="D1006" t="str">
            <v>TON</v>
          </cell>
          <cell r="E1006">
            <v>79.335999999999999</v>
          </cell>
        </row>
        <row r="1007">
          <cell r="B1007" t="str">
            <v>철  근</v>
          </cell>
          <cell r="C1007" t="str">
            <v>D 16 M/M 이상</v>
          </cell>
          <cell r="D1007" t="str">
            <v>TON</v>
          </cell>
          <cell r="E1007">
            <v>287.34399999999999</v>
          </cell>
        </row>
        <row r="1009">
          <cell r="B1009" t="str">
            <v>고  철</v>
          </cell>
          <cell r="D1009" t="str">
            <v>TON</v>
          </cell>
          <cell r="E1009">
            <v>11</v>
          </cell>
        </row>
        <row r="1011">
          <cell r="B1011" t="str">
            <v>철근운반</v>
          </cell>
          <cell r="D1011" t="str">
            <v>TON</v>
          </cell>
          <cell r="E1011">
            <v>366.68</v>
          </cell>
        </row>
        <row r="1015">
          <cell r="B1015" t="str">
            <v>백색실선</v>
          </cell>
          <cell r="C1015" t="str">
            <v>(가열형)</v>
          </cell>
          <cell r="D1015" t="str">
            <v>M2</v>
          </cell>
          <cell r="E1015">
            <v>3303</v>
          </cell>
        </row>
        <row r="1016">
          <cell r="B1016" t="str">
            <v>백색파선</v>
          </cell>
          <cell r="C1016" t="str">
            <v>(가열형)</v>
          </cell>
          <cell r="D1016" t="str">
            <v>M2</v>
          </cell>
          <cell r="E1016">
            <v>4081</v>
          </cell>
        </row>
        <row r="1017">
          <cell r="B1017" t="str">
            <v>황색실선</v>
          </cell>
          <cell r="C1017" t="str">
            <v>(가열형)</v>
          </cell>
          <cell r="D1017" t="str">
            <v>M2</v>
          </cell>
          <cell r="E1017">
            <v>1861</v>
          </cell>
        </row>
        <row r="1018">
          <cell r="B1018" t="str">
            <v>황색파선</v>
          </cell>
          <cell r="C1018" t="str">
            <v>(가열형)</v>
          </cell>
          <cell r="D1018" t="str">
            <v>M2</v>
          </cell>
          <cell r="E1018">
            <v>15</v>
          </cell>
        </row>
        <row r="1019">
          <cell r="B1019" t="str">
            <v>문자기호및횡단보도</v>
          </cell>
          <cell r="C1019" t="str">
            <v>(융착식:백색)</v>
          </cell>
          <cell r="D1019" t="str">
            <v>M2</v>
          </cell>
          <cell r="E1019">
            <v>126</v>
          </cell>
        </row>
        <row r="1022">
          <cell r="B1022" t="str">
            <v>터파기</v>
          </cell>
          <cell r="C1022" t="str">
            <v>(인력100%)</v>
          </cell>
          <cell r="D1022" t="str">
            <v>M3</v>
          </cell>
          <cell r="E1022">
            <v>753</v>
          </cell>
        </row>
        <row r="1023">
          <cell r="B1023" t="str">
            <v>되메우기</v>
          </cell>
          <cell r="C1023" t="str">
            <v>(인력100%)</v>
          </cell>
          <cell r="D1023" t="str">
            <v>M3</v>
          </cell>
          <cell r="E1023">
            <v>649</v>
          </cell>
        </row>
        <row r="1024">
          <cell r="B1024" t="str">
            <v>콘크리트타설</v>
          </cell>
          <cell r="C1024" t="str">
            <v>(소형,VIB제외)</v>
          </cell>
          <cell r="D1024" t="str">
            <v>M3</v>
          </cell>
          <cell r="E1024">
            <v>59</v>
          </cell>
        </row>
        <row r="1025">
          <cell r="B1025" t="str">
            <v>콘크리트타설</v>
          </cell>
          <cell r="C1025" t="str">
            <v>(철근,VIB제외)</v>
          </cell>
          <cell r="D1025" t="str">
            <v>M3</v>
          </cell>
          <cell r="E1025">
            <v>43</v>
          </cell>
        </row>
        <row r="1026">
          <cell r="B1026" t="str">
            <v>합판거푸집</v>
          </cell>
          <cell r="C1026" t="str">
            <v>(4 회)</v>
          </cell>
          <cell r="D1026" t="str">
            <v>M2</v>
          </cell>
          <cell r="E1026">
            <v>409</v>
          </cell>
        </row>
        <row r="1027">
          <cell r="B1027" t="str">
            <v>철근가공조립</v>
          </cell>
          <cell r="C1027" t="str">
            <v>(간 단)</v>
          </cell>
          <cell r="D1027" t="str">
            <v>TON</v>
          </cell>
          <cell r="E1027">
            <v>3.2879999999999998</v>
          </cell>
        </row>
        <row r="1028">
          <cell r="B1028" t="str">
            <v>삼각표지판</v>
          </cell>
          <cell r="C1028" t="str">
            <v>(120 CM)</v>
          </cell>
          <cell r="D1028" t="str">
            <v>EA</v>
          </cell>
          <cell r="E1028">
            <v>32</v>
          </cell>
        </row>
        <row r="1029">
          <cell r="B1029" t="str">
            <v>원형표지판</v>
          </cell>
          <cell r="C1029" t="str">
            <v>90 CM</v>
          </cell>
          <cell r="D1029" t="str">
            <v>EA</v>
          </cell>
          <cell r="E1029">
            <v>19</v>
          </cell>
        </row>
        <row r="1030">
          <cell r="B1030" t="str">
            <v>삼각이중표지판</v>
          </cell>
          <cell r="D1030" t="str">
            <v>EA</v>
          </cell>
          <cell r="E1030">
            <v>17</v>
          </cell>
        </row>
        <row r="1031">
          <cell r="B1031" t="str">
            <v>삼각+원형표지판</v>
          </cell>
          <cell r="C1031" t="str">
            <v>120*900</v>
          </cell>
          <cell r="D1031" t="str">
            <v>EA</v>
          </cell>
          <cell r="E1031">
            <v>4</v>
          </cell>
        </row>
        <row r="1032">
          <cell r="B1032" t="str">
            <v>1지명방향표지판</v>
          </cell>
          <cell r="C1032" t="str">
            <v>(1850*1350)</v>
          </cell>
          <cell r="D1032" t="str">
            <v>EA</v>
          </cell>
          <cell r="E1032">
            <v>1</v>
          </cell>
        </row>
        <row r="1033">
          <cell r="B1033" t="str">
            <v>1지명출구예고표지판</v>
          </cell>
          <cell r="C1033" t="str">
            <v>(2500*1750)</v>
          </cell>
          <cell r="D1033" t="str">
            <v>EA</v>
          </cell>
          <cell r="E1033">
            <v>6</v>
          </cell>
        </row>
        <row r="1034">
          <cell r="B1034" t="str">
            <v>1지명출구점표지판</v>
          </cell>
          <cell r="C1034" t="str">
            <v>(2500*1750)</v>
          </cell>
          <cell r="D1034" t="str">
            <v>EA</v>
          </cell>
          <cell r="E1034">
            <v>6</v>
          </cell>
        </row>
        <row r="1035">
          <cell r="B1035" t="str">
            <v>2지명이정표지판</v>
          </cell>
          <cell r="C1035" t="str">
            <v>(3000*2000)</v>
          </cell>
          <cell r="D1035" t="str">
            <v>EA</v>
          </cell>
          <cell r="E1035">
            <v>2</v>
          </cell>
        </row>
        <row r="1036">
          <cell r="B1036" t="str">
            <v>2방향표지판</v>
          </cell>
          <cell r="C1036" t="str">
            <v>(3600*2200)</v>
          </cell>
          <cell r="D1036" t="str">
            <v>EA</v>
          </cell>
          <cell r="E1036">
            <v>4</v>
          </cell>
        </row>
        <row r="1037">
          <cell r="B1037" t="str">
            <v>2방향예고표지판</v>
          </cell>
          <cell r="C1037" t="str">
            <v>(4000*2500)</v>
          </cell>
          <cell r="D1037" t="str">
            <v>EA</v>
          </cell>
          <cell r="E1037">
            <v>6</v>
          </cell>
        </row>
        <row r="1038">
          <cell r="B1038" t="str">
            <v>2지명출구예고표지판</v>
          </cell>
          <cell r="C1038" t="str">
            <v>(3600*2200)</v>
          </cell>
          <cell r="D1038" t="str">
            <v>EA</v>
          </cell>
          <cell r="E1038">
            <v>2</v>
          </cell>
        </row>
        <row r="1039">
          <cell r="B1039" t="str">
            <v>2지명출구점표지판</v>
          </cell>
          <cell r="C1039" t="str">
            <v>(3600*2200)</v>
          </cell>
          <cell r="D1039" t="str">
            <v>EA</v>
          </cell>
          <cell r="E1039">
            <v>2</v>
          </cell>
        </row>
        <row r="1040">
          <cell r="B1040" t="str">
            <v>3방향예고표지판</v>
          </cell>
          <cell r="C1040" t="str">
            <v>4450*2200</v>
          </cell>
          <cell r="D1040" t="str">
            <v>EA</v>
          </cell>
          <cell r="E1040">
            <v>2</v>
          </cell>
        </row>
        <row r="1041">
          <cell r="B1041" t="str">
            <v>3방향표지판</v>
          </cell>
          <cell r="C1041" t="str">
            <v>4450*2200</v>
          </cell>
          <cell r="D1041" t="str">
            <v>EA</v>
          </cell>
          <cell r="E1041">
            <v>2</v>
          </cell>
        </row>
        <row r="1042">
          <cell r="B1042" t="str">
            <v>자동차전용도로표지판</v>
          </cell>
          <cell r="C1042" t="str">
            <v>765*900</v>
          </cell>
          <cell r="D1042" t="str">
            <v>EA</v>
          </cell>
          <cell r="E1042">
            <v>1</v>
          </cell>
        </row>
        <row r="1043">
          <cell r="B1043" t="str">
            <v>자동차전용도로해제표</v>
          </cell>
          <cell r="C1043" t="str">
            <v>지판(765*900)</v>
          </cell>
          <cell r="D1043" t="str">
            <v>EA</v>
          </cell>
          <cell r="E1043">
            <v>1</v>
          </cell>
        </row>
        <row r="1046">
          <cell r="B1046" t="str">
            <v>터파기</v>
          </cell>
          <cell r="C1046" t="str">
            <v>(인력100%)</v>
          </cell>
          <cell r="D1046" t="str">
            <v>M3</v>
          </cell>
          <cell r="E1046">
            <v>7</v>
          </cell>
        </row>
        <row r="1047">
          <cell r="B1047" t="str">
            <v>되메우기</v>
          </cell>
          <cell r="C1047" t="str">
            <v>(인력100%)</v>
          </cell>
          <cell r="D1047" t="str">
            <v>M3</v>
          </cell>
          <cell r="E1047">
            <v>6</v>
          </cell>
        </row>
        <row r="1048">
          <cell r="B1048" t="str">
            <v>콘크리트타설</v>
          </cell>
          <cell r="C1048" t="str">
            <v>(소형,VIB제외)</v>
          </cell>
          <cell r="D1048" t="str">
            <v>M3</v>
          </cell>
          <cell r="E1048">
            <v>1</v>
          </cell>
        </row>
        <row r="1049">
          <cell r="B1049" t="str">
            <v>합판거푸집</v>
          </cell>
          <cell r="C1049" t="str">
            <v>(소형 4회)</v>
          </cell>
          <cell r="D1049" t="str">
            <v>M2</v>
          </cell>
          <cell r="E1049">
            <v>4</v>
          </cell>
        </row>
        <row r="1050">
          <cell r="B1050" t="str">
            <v>갈매기표지판 양면</v>
          </cell>
          <cell r="C1050" t="str">
            <v>(600*300)</v>
          </cell>
          <cell r="D1050" t="str">
            <v>EA</v>
          </cell>
          <cell r="E1050">
            <v>10</v>
          </cell>
        </row>
        <row r="1051">
          <cell r="B1051" t="str">
            <v>갈매기표지판 단면</v>
          </cell>
          <cell r="C1051" t="str">
            <v>(600*300)</v>
          </cell>
          <cell r="D1051" t="str">
            <v>EA</v>
          </cell>
          <cell r="E1051">
            <v>42</v>
          </cell>
        </row>
        <row r="1054">
          <cell r="B1054" t="str">
            <v>가드레일</v>
          </cell>
          <cell r="C1054" t="str">
            <v>(3.2*455*4330)</v>
          </cell>
          <cell r="D1054" t="str">
            <v>경간</v>
          </cell>
          <cell r="E1054">
            <v>2922</v>
          </cell>
        </row>
        <row r="1055">
          <cell r="B1055" t="str">
            <v>단부레일</v>
          </cell>
          <cell r="C1055" t="str">
            <v>(3.2*455*765)</v>
          </cell>
          <cell r="D1055" t="str">
            <v>EA</v>
          </cell>
          <cell r="E1055">
            <v>110</v>
          </cell>
        </row>
        <row r="1056">
          <cell r="B1056" t="str">
            <v>가드레일포스트</v>
          </cell>
          <cell r="C1056" t="str">
            <v>(L=2.2 M)</v>
          </cell>
          <cell r="D1056" t="str">
            <v>EA</v>
          </cell>
          <cell r="E1056">
            <v>1977</v>
          </cell>
        </row>
        <row r="1059">
          <cell r="B1059" t="str">
            <v>데리네이타</v>
          </cell>
          <cell r="C1059" t="str">
            <v>(토공용)</v>
          </cell>
          <cell r="D1059" t="str">
            <v>EA</v>
          </cell>
          <cell r="E1059">
            <v>48</v>
          </cell>
        </row>
        <row r="1060">
          <cell r="B1060" t="str">
            <v>데리네이터</v>
          </cell>
          <cell r="C1060" t="str">
            <v>(가드레일용)</v>
          </cell>
          <cell r="D1060" t="str">
            <v>EA</v>
          </cell>
          <cell r="E1060">
            <v>133</v>
          </cell>
        </row>
        <row r="1061">
          <cell r="B1061" t="str">
            <v>데리네이타</v>
          </cell>
          <cell r="C1061" t="str">
            <v>(교량용)</v>
          </cell>
          <cell r="D1061" t="str">
            <v>EA</v>
          </cell>
          <cell r="E1061">
            <v>4</v>
          </cell>
        </row>
        <row r="1062">
          <cell r="B1062" t="str">
            <v>데리네이터</v>
          </cell>
          <cell r="C1062" t="str">
            <v>(옹벽용)</v>
          </cell>
          <cell r="D1062" t="str">
            <v>EA</v>
          </cell>
          <cell r="E1062">
            <v>34</v>
          </cell>
        </row>
        <row r="1063">
          <cell r="B1063" t="str">
            <v>데리네이터</v>
          </cell>
          <cell r="C1063" t="str">
            <v>(중분대용)</v>
          </cell>
          <cell r="D1063" t="str">
            <v>EA</v>
          </cell>
          <cell r="E1063">
            <v>272</v>
          </cell>
        </row>
        <row r="1064">
          <cell r="B1064" t="str">
            <v>SOLAR형시선유도등</v>
          </cell>
          <cell r="D1064" t="str">
            <v>EA</v>
          </cell>
          <cell r="E1064">
            <v>12</v>
          </cell>
        </row>
        <row r="1066">
          <cell r="B1066" t="str">
            <v>도로표지병</v>
          </cell>
          <cell r="D1066" t="str">
            <v>EA</v>
          </cell>
          <cell r="E1066">
            <v>371</v>
          </cell>
        </row>
        <row r="1068">
          <cell r="B1068" t="str">
            <v>콘크리트타설</v>
          </cell>
          <cell r="C1068" t="str">
            <v>(무근,VIB제외)</v>
          </cell>
          <cell r="D1068" t="str">
            <v>M3</v>
          </cell>
          <cell r="E1068">
            <v>7</v>
          </cell>
        </row>
        <row r="1069">
          <cell r="B1069" t="str">
            <v>합판거푸집</v>
          </cell>
          <cell r="C1069" t="str">
            <v>(4 회)</v>
          </cell>
          <cell r="D1069" t="str">
            <v>M2</v>
          </cell>
          <cell r="E1069">
            <v>31</v>
          </cell>
        </row>
        <row r="1070">
          <cell r="B1070" t="str">
            <v>철근가공조립</v>
          </cell>
          <cell r="C1070" t="str">
            <v>(간 단)</v>
          </cell>
          <cell r="D1070" t="str">
            <v>TON</v>
          </cell>
          <cell r="E1070">
            <v>46.332000000000001</v>
          </cell>
        </row>
        <row r="1071">
          <cell r="B1071" t="str">
            <v>낙석방지책</v>
          </cell>
          <cell r="C1071" t="str">
            <v>(표준구간)</v>
          </cell>
          <cell r="D1071" t="str">
            <v>경간</v>
          </cell>
          <cell r="E1071">
            <v>21</v>
          </cell>
        </row>
        <row r="1072">
          <cell r="B1072" t="str">
            <v>낙석방지책</v>
          </cell>
          <cell r="C1072" t="str">
            <v>(단부)</v>
          </cell>
          <cell r="D1072" t="str">
            <v>EA</v>
          </cell>
          <cell r="E1072">
            <v>6</v>
          </cell>
        </row>
        <row r="1074">
          <cell r="B1074" t="str">
            <v>미끄럼방지공</v>
          </cell>
          <cell r="D1074" t="str">
            <v>M2</v>
          </cell>
          <cell r="E1074">
            <v>664</v>
          </cell>
        </row>
        <row r="1076">
          <cell r="B1076" t="str">
            <v>중앙분리대(토공용)</v>
          </cell>
          <cell r="C1076" t="str">
            <v>(콘크리트포장구간)</v>
          </cell>
          <cell r="D1076" t="str">
            <v>M</v>
          </cell>
          <cell r="E1076">
            <v>5086</v>
          </cell>
        </row>
        <row r="1077">
          <cell r="B1077" t="str">
            <v>중앙분리대(토공용)</v>
          </cell>
          <cell r="C1077" t="str">
            <v>(아스팔트포장구간)</v>
          </cell>
          <cell r="D1077" t="str">
            <v>M</v>
          </cell>
          <cell r="E1077">
            <v>303</v>
          </cell>
        </row>
        <row r="1078">
          <cell r="B1078" t="str">
            <v>중앙분리대(단부)</v>
          </cell>
          <cell r="C1078" t="str">
            <v>(콘크리트포장구간)</v>
          </cell>
          <cell r="D1078" t="str">
            <v>EA</v>
          </cell>
          <cell r="E1078">
            <v>6</v>
          </cell>
        </row>
        <row r="1079">
          <cell r="B1079" t="str">
            <v>중앙분리대(단부)</v>
          </cell>
          <cell r="C1079" t="str">
            <v>(아스팔트포장구간)</v>
          </cell>
          <cell r="D1079" t="str">
            <v>EA</v>
          </cell>
          <cell r="E1079">
            <v>1</v>
          </cell>
        </row>
        <row r="1081">
          <cell r="B1081" t="str">
            <v>중앙분리대개구부</v>
          </cell>
          <cell r="C1081" t="str">
            <v>콘크리트포장용</v>
          </cell>
          <cell r="D1081" t="str">
            <v>EA</v>
          </cell>
          <cell r="E1081">
            <v>5</v>
          </cell>
        </row>
        <row r="1082">
          <cell r="B1082" t="str">
            <v>방현망 설치</v>
          </cell>
          <cell r="D1082" t="str">
            <v>EA</v>
          </cell>
          <cell r="E1082">
            <v>1281</v>
          </cell>
        </row>
        <row r="1083">
          <cell r="B1083" t="str">
            <v>공사중 안전시설</v>
          </cell>
          <cell r="D1083" t="str">
            <v>PS</v>
          </cell>
          <cell r="E1083">
            <v>1</v>
          </cell>
        </row>
        <row r="1084">
          <cell r="B1084" t="str">
            <v>차선규제봉</v>
          </cell>
          <cell r="C1084" t="str">
            <v>(SHR-845,80*450*200)</v>
          </cell>
          <cell r="D1084" t="str">
            <v>M3</v>
          </cell>
          <cell r="E1084">
            <v>341</v>
          </cell>
        </row>
        <row r="1085">
          <cell r="B1085" t="str">
            <v>암절개면보호식재공</v>
          </cell>
          <cell r="C1085" t="str">
            <v>(T=10 CM)</v>
          </cell>
          <cell r="D1085" t="str">
            <v>M2</v>
          </cell>
          <cell r="E1085">
            <v>1575</v>
          </cell>
        </row>
        <row r="1086">
          <cell r="B1086" t="str">
            <v>철근운반</v>
          </cell>
          <cell r="D1086" t="str">
            <v>TON</v>
          </cell>
          <cell r="E1086">
            <v>62</v>
          </cell>
        </row>
        <row r="1089">
          <cell r="B1089" t="str">
            <v>레미콘</v>
          </cell>
          <cell r="C1089" t="str">
            <v>19-240- 8</v>
          </cell>
          <cell r="D1089" t="str">
            <v>M3</v>
          </cell>
          <cell r="E1089">
            <v>1314</v>
          </cell>
        </row>
        <row r="1090">
          <cell r="B1090" t="str">
            <v>레미콘</v>
          </cell>
          <cell r="C1090" t="str">
            <v>40-180- 8</v>
          </cell>
          <cell r="D1090" t="str">
            <v>M3</v>
          </cell>
          <cell r="E1090">
            <v>69</v>
          </cell>
        </row>
        <row r="1093">
          <cell r="B1093" t="str">
            <v>철  근</v>
          </cell>
          <cell r="C1093" t="str">
            <v>D 13 M/M</v>
          </cell>
          <cell r="D1093" t="str">
            <v>TON</v>
          </cell>
          <cell r="E1093">
            <v>0.14799999999999999</v>
          </cell>
        </row>
        <row r="1094">
          <cell r="B1094" t="str">
            <v>철  근</v>
          </cell>
          <cell r="C1094" t="str">
            <v>D 16 M/M 이상</v>
          </cell>
          <cell r="D1094" t="str">
            <v>TON</v>
          </cell>
          <cell r="E1094">
            <v>61.856999999999999</v>
          </cell>
        </row>
        <row r="1096">
          <cell r="B1096" t="str">
            <v>고  철</v>
          </cell>
          <cell r="D1096" t="str">
            <v>TON</v>
          </cell>
          <cell r="E1096">
            <v>1.86</v>
          </cell>
        </row>
        <row r="1102">
          <cell r="B1102" t="str">
            <v>터파기</v>
          </cell>
          <cell r="C1102" t="str">
            <v>(인력100%)</v>
          </cell>
          <cell r="D1102" t="str">
            <v>M3</v>
          </cell>
          <cell r="E1102">
            <v>14007</v>
          </cell>
        </row>
        <row r="1103">
          <cell r="B1103" t="str">
            <v>되메우기</v>
          </cell>
          <cell r="C1103" t="str">
            <v>(인력100%)</v>
          </cell>
          <cell r="D1103" t="str">
            <v>M3</v>
          </cell>
          <cell r="E1103">
            <v>9831</v>
          </cell>
        </row>
        <row r="1106">
          <cell r="B1106" t="str">
            <v>콘크리트타설</v>
          </cell>
          <cell r="C1106" t="str">
            <v>(무근,VIB제외)</v>
          </cell>
          <cell r="D1106" t="str">
            <v>M3</v>
          </cell>
          <cell r="E1106">
            <v>426</v>
          </cell>
        </row>
        <row r="1107">
          <cell r="B1107" t="str">
            <v>콘크리트타설</v>
          </cell>
          <cell r="C1107" t="str">
            <v>(철근,VIB포함)</v>
          </cell>
          <cell r="D1107" t="str">
            <v>M3</v>
          </cell>
          <cell r="E1107">
            <v>2909</v>
          </cell>
        </row>
        <row r="1110">
          <cell r="B1110" t="str">
            <v>합판거푸집</v>
          </cell>
          <cell r="C1110" t="str">
            <v>(4 회)</v>
          </cell>
          <cell r="D1110" t="str">
            <v>M2</v>
          </cell>
          <cell r="E1110">
            <v>5329</v>
          </cell>
        </row>
        <row r="1111">
          <cell r="B1111" t="str">
            <v>합판거푸집</v>
          </cell>
          <cell r="C1111" t="str">
            <v>(6 회)</v>
          </cell>
          <cell r="D1111" t="str">
            <v>M2</v>
          </cell>
          <cell r="E1111">
            <v>1654</v>
          </cell>
        </row>
        <row r="1112">
          <cell r="B1112" t="str">
            <v>문양거푸집</v>
          </cell>
          <cell r="C1112" t="str">
            <v>(20회사용)</v>
          </cell>
          <cell r="D1112" t="str">
            <v>M2</v>
          </cell>
          <cell r="E1112">
            <v>676</v>
          </cell>
        </row>
        <row r="1114">
          <cell r="B1114" t="str">
            <v>기초잡석부설및다짐</v>
          </cell>
          <cell r="D1114" t="str">
            <v>M3</v>
          </cell>
          <cell r="E1114">
            <v>1177</v>
          </cell>
        </row>
        <row r="1115">
          <cell r="B1115" t="str">
            <v>강관비계</v>
          </cell>
          <cell r="C1115" t="str">
            <v>(암거및소형구조물)</v>
          </cell>
          <cell r="D1115" t="str">
            <v>M2</v>
          </cell>
          <cell r="E1115">
            <v>2571</v>
          </cell>
        </row>
        <row r="1116">
          <cell r="B1116" t="str">
            <v>철근가공조립</v>
          </cell>
          <cell r="C1116" t="str">
            <v>(보 통)</v>
          </cell>
          <cell r="D1116" t="str">
            <v>TON</v>
          </cell>
          <cell r="E1116">
            <v>265.36799999999999</v>
          </cell>
        </row>
        <row r="1117">
          <cell r="B1117" t="str">
            <v>방음벽(흡음형)</v>
          </cell>
          <cell r="C1117" t="str">
            <v>(H = 3.0M)</v>
          </cell>
          <cell r="D1117" t="str">
            <v>M</v>
          </cell>
          <cell r="E1117">
            <v>1439</v>
          </cell>
        </row>
        <row r="1120">
          <cell r="B1120" t="str">
            <v>기초잡석부설및다짐</v>
          </cell>
          <cell r="D1120" t="str">
            <v>M3</v>
          </cell>
          <cell r="E1120">
            <v>37</v>
          </cell>
        </row>
        <row r="1121">
          <cell r="B1121" t="str">
            <v>철근가공조립</v>
          </cell>
          <cell r="C1121" t="str">
            <v>(보 통)</v>
          </cell>
          <cell r="D1121" t="str">
            <v>TON</v>
          </cell>
          <cell r="E1121">
            <v>1.3280000000000001</v>
          </cell>
        </row>
        <row r="1122">
          <cell r="B1122" t="str">
            <v>콘크리트타설</v>
          </cell>
          <cell r="C1122" t="str">
            <v>(철근,VIB포함)</v>
          </cell>
          <cell r="D1122" t="str">
            <v>M3</v>
          </cell>
          <cell r="E1122">
            <v>37</v>
          </cell>
        </row>
        <row r="1123">
          <cell r="B1123" t="str">
            <v>합판거푸집</v>
          </cell>
          <cell r="C1123" t="str">
            <v>(4 회)</v>
          </cell>
          <cell r="D1123" t="str">
            <v>M2</v>
          </cell>
          <cell r="E1123">
            <v>85</v>
          </cell>
        </row>
        <row r="1124">
          <cell r="B1124" t="str">
            <v>세륜세차기</v>
          </cell>
          <cell r="C1124" t="str">
            <v>(자동)</v>
          </cell>
          <cell r="D1124" t="str">
            <v>EA</v>
          </cell>
          <cell r="E1124">
            <v>2</v>
          </cell>
        </row>
        <row r="1128">
          <cell r="B1128" t="str">
            <v>기계기구 설치</v>
          </cell>
          <cell r="C1128" t="str">
            <v>(보링)</v>
          </cell>
          <cell r="D1128" t="str">
            <v>개소</v>
          </cell>
          <cell r="E1128">
            <v>6</v>
          </cell>
        </row>
        <row r="1129">
          <cell r="B1129" t="str">
            <v>보링기계급수비</v>
          </cell>
          <cell r="D1129" t="str">
            <v>개소</v>
          </cell>
          <cell r="E1129">
            <v>6</v>
          </cell>
        </row>
        <row r="1132">
          <cell r="B1132" t="str">
            <v>점토및풍화암층시추</v>
          </cell>
          <cell r="C1132" t="str">
            <v>(BX)</v>
          </cell>
          <cell r="D1132" t="str">
            <v>M</v>
          </cell>
          <cell r="E1132">
            <v>78</v>
          </cell>
        </row>
        <row r="1133">
          <cell r="B1133" t="str">
            <v>모래층시추</v>
          </cell>
          <cell r="C1133" t="str">
            <v>(BX)</v>
          </cell>
          <cell r="D1133" t="str">
            <v>M</v>
          </cell>
          <cell r="E1133">
            <v>18</v>
          </cell>
        </row>
        <row r="1134">
          <cell r="B1134" t="str">
            <v>자갈층시추</v>
          </cell>
          <cell r="C1134" t="str">
            <v>(BX)</v>
          </cell>
          <cell r="D1134" t="str">
            <v>M</v>
          </cell>
          <cell r="E1134">
            <v>21</v>
          </cell>
        </row>
        <row r="1135">
          <cell r="B1135" t="str">
            <v>연암층시추</v>
          </cell>
          <cell r="C1135" t="str">
            <v>(BX)</v>
          </cell>
          <cell r="D1135" t="str">
            <v>M</v>
          </cell>
          <cell r="E1135">
            <v>3</v>
          </cell>
        </row>
        <row r="1137">
          <cell r="B1137" t="str">
            <v>표준관입시험</v>
          </cell>
          <cell r="C1137" t="str">
            <v>(육상)</v>
          </cell>
          <cell r="D1137" t="str">
            <v>회</v>
          </cell>
          <cell r="E1137">
            <v>50</v>
          </cell>
        </row>
        <row r="1139">
          <cell r="B1139" t="str">
            <v>시험비</v>
          </cell>
          <cell r="C1139" t="str">
            <v>입  도</v>
          </cell>
          <cell r="D1139" t="str">
            <v>회</v>
          </cell>
          <cell r="E1139">
            <v>9</v>
          </cell>
        </row>
        <row r="1140">
          <cell r="B1140" t="str">
            <v>시험비</v>
          </cell>
          <cell r="C1140" t="str">
            <v>비  중</v>
          </cell>
          <cell r="D1140" t="str">
            <v>회</v>
          </cell>
          <cell r="E1140">
            <v>9</v>
          </cell>
        </row>
        <row r="1141">
          <cell r="B1141" t="str">
            <v>시험비</v>
          </cell>
          <cell r="C1141" t="str">
            <v>함수량</v>
          </cell>
          <cell r="D1141" t="str">
            <v>회</v>
          </cell>
          <cell r="E1141">
            <v>9</v>
          </cell>
        </row>
        <row r="1142">
          <cell r="B1142" t="str">
            <v>시험비</v>
          </cell>
          <cell r="C1142" t="str">
            <v>체가름</v>
          </cell>
          <cell r="D1142" t="str">
            <v>회</v>
          </cell>
          <cell r="E1142">
            <v>9</v>
          </cell>
        </row>
        <row r="1144">
          <cell r="B1144" t="str">
            <v>PILE재하시험비</v>
          </cell>
          <cell r="C1144" t="str">
            <v>강관PILE 정재하시험</v>
          </cell>
          <cell r="D1144" t="str">
            <v>회</v>
          </cell>
          <cell r="E1144">
            <v>5</v>
          </cell>
        </row>
        <row r="1145">
          <cell r="B1145" t="str">
            <v>PILE재하시험</v>
          </cell>
          <cell r="C1145" t="str">
            <v>강재운반및손료</v>
          </cell>
          <cell r="D1145" t="str">
            <v>PS</v>
          </cell>
          <cell r="E1145">
            <v>1</v>
          </cell>
        </row>
        <row r="1147">
          <cell r="B1147" t="str">
            <v>기존도로유지보수</v>
          </cell>
          <cell r="C1147" t="str">
            <v>(T=5 CM)</v>
          </cell>
          <cell r="D1147" t="str">
            <v>PS</v>
          </cell>
          <cell r="E1147">
            <v>1</v>
          </cell>
        </row>
        <row r="1148">
          <cell r="B1148" t="str">
            <v>기존교량유지보수비</v>
          </cell>
          <cell r="D1148" t="str">
            <v>회</v>
          </cell>
          <cell r="E1148">
            <v>5</v>
          </cell>
        </row>
        <row r="1150">
          <cell r="B1150" t="str">
            <v>건설폐기물처리비</v>
          </cell>
          <cell r="C1150" t="str">
            <v>폐콘크리트</v>
          </cell>
          <cell r="D1150" t="str">
            <v>TON</v>
          </cell>
          <cell r="E1150">
            <v>1542</v>
          </cell>
        </row>
        <row r="1151">
          <cell r="B1151" t="str">
            <v>건설폐기물처리</v>
          </cell>
          <cell r="C1151" t="str">
            <v>혼합물</v>
          </cell>
          <cell r="D1151" t="str">
            <v>M3</v>
          </cell>
          <cell r="E1151">
            <v>811</v>
          </cell>
        </row>
        <row r="1152">
          <cell r="B1152" t="str">
            <v>건설폐기물처리</v>
          </cell>
          <cell r="C1152" t="str">
            <v>아스콘</v>
          </cell>
          <cell r="D1152" t="str">
            <v>TON</v>
          </cell>
          <cell r="E1152">
            <v>790</v>
          </cell>
        </row>
        <row r="1154">
          <cell r="B1154" t="str">
            <v>시공측량비.</v>
          </cell>
          <cell r="D1154" t="str">
            <v>PS</v>
          </cell>
          <cell r="E1154">
            <v>1</v>
          </cell>
        </row>
        <row r="1155">
          <cell r="B1155" t="str">
            <v>도로대장</v>
          </cell>
          <cell r="D1155" t="str">
            <v>KM</v>
          </cell>
          <cell r="E1155">
            <v>5.44</v>
          </cell>
        </row>
        <row r="1156">
          <cell r="B1156" t="str">
            <v>도로경계표주</v>
          </cell>
          <cell r="C1156" t="str">
            <v>(10*10*75CM)</v>
          </cell>
          <cell r="D1156" t="str">
            <v>EA</v>
          </cell>
          <cell r="E1156">
            <v>174</v>
          </cell>
        </row>
        <row r="1157">
          <cell r="B1157" t="str">
            <v>준공표지석</v>
          </cell>
          <cell r="C1157" t="str">
            <v>(화강석)</v>
          </cell>
          <cell r="D1157" t="str">
            <v>EA</v>
          </cell>
          <cell r="E1157">
            <v>2</v>
          </cell>
        </row>
        <row r="1158">
          <cell r="B1158" t="str">
            <v>수목 이식</v>
          </cell>
          <cell r="C1158" t="str">
            <v>(흉고직경 10CM-20CM)</v>
          </cell>
          <cell r="D1158" t="str">
            <v>주</v>
          </cell>
          <cell r="E1158">
            <v>201</v>
          </cell>
        </row>
        <row r="1160">
          <cell r="B1160" t="str">
            <v>가설사무실</v>
          </cell>
          <cell r="C1160" t="str">
            <v>(조립식)</v>
          </cell>
          <cell r="D1160" t="str">
            <v>M2</v>
          </cell>
          <cell r="E1160">
            <v>580</v>
          </cell>
        </row>
        <row r="1161">
          <cell r="B1161" t="str">
            <v>가설창고</v>
          </cell>
          <cell r="C1161" t="str">
            <v>(조립식)</v>
          </cell>
          <cell r="D1161" t="str">
            <v>M2</v>
          </cell>
          <cell r="E1161">
            <v>120</v>
          </cell>
        </row>
        <row r="1162">
          <cell r="B1162" t="str">
            <v>가설작업소</v>
          </cell>
          <cell r="C1162" t="str">
            <v>(조립식)</v>
          </cell>
          <cell r="D1162" t="str">
            <v>M2</v>
          </cell>
          <cell r="E1162">
            <v>240</v>
          </cell>
        </row>
        <row r="1163">
          <cell r="B1163" t="str">
            <v>가설바닥콘크리트</v>
          </cell>
          <cell r="D1163" t="str">
            <v>M2</v>
          </cell>
          <cell r="E1163">
            <v>940</v>
          </cell>
        </row>
        <row r="1164">
          <cell r="B1164" t="str">
            <v>가설건물부지</v>
          </cell>
          <cell r="D1164" t="str">
            <v>M2</v>
          </cell>
          <cell r="E1164">
            <v>940</v>
          </cell>
        </row>
        <row r="1165">
          <cell r="B1165" t="str">
            <v>가설건물 잡공사</v>
          </cell>
          <cell r="D1165" t="str">
            <v>PS</v>
          </cell>
          <cell r="E1165">
            <v>1</v>
          </cell>
        </row>
        <row r="1168">
          <cell r="B1168" t="str">
            <v>시험비</v>
          </cell>
          <cell r="C1168" t="str">
            <v>(선정시험)</v>
          </cell>
          <cell r="D1168" t="str">
            <v>PS</v>
          </cell>
          <cell r="E1168">
            <v>1</v>
          </cell>
        </row>
        <row r="1169">
          <cell r="B1169" t="str">
            <v>시험비</v>
          </cell>
          <cell r="C1169" t="str">
            <v>(관리시험)</v>
          </cell>
          <cell r="D1169" t="str">
            <v>PS</v>
          </cell>
          <cell r="E1169">
            <v>1</v>
          </cell>
        </row>
        <row r="1170">
          <cell r="B1170" t="str">
            <v>품질관리차량비</v>
          </cell>
          <cell r="D1170" t="str">
            <v>개월</v>
          </cell>
          <cell r="E1170">
            <v>48</v>
          </cell>
        </row>
        <row r="1173">
          <cell r="B1173" t="str">
            <v>중기운반비</v>
          </cell>
          <cell r="C1173" t="str">
            <v>(트레일러20TON)</v>
          </cell>
          <cell r="D1173" t="str">
            <v>회</v>
          </cell>
          <cell r="E1173">
            <v>18</v>
          </cell>
        </row>
        <row r="1174">
          <cell r="B1174" t="str">
            <v>중기운반비</v>
          </cell>
          <cell r="C1174" t="str">
            <v>(트레일러30TON)</v>
          </cell>
          <cell r="D1174" t="str">
            <v>회</v>
          </cell>
          <cell r="E1174">
            <v>8</v>
          </cell>
        </row>
        <row r="1175">
          <cell r="B1175" t="str">
            <v>중기운반비</v>
          </cell>
          <cell r="C1175" t="str">
            <v>(카고운반10.5TON)</v>
          </cell>
          <cell r="D1175" t="str">
            <v>회</v>
          </cell>
          <cell r="E1175">
            <v>20</v>
          </cell>
        </row>
        <row r="1176">
          <cell r="B1176" t="str">
            <v>중기운반비</v>
          </cell>
          <cell r="C1176" t="str">
            <v>(자주식운반)</v>
          </cell>
          <cell r="D1176" t="str">
            <v>대</v>
          </cell>
          <cell r="E1176">
            <v>12</v>
          </cell>
        </row>
        <row r="1179">
          <cell r="B1179" t="str">
            <v>철근운반</v>
          </cell>
          <cell r="D1179" t="str">
            <v>TON</v>
          </cell>
          <cell r="E1179">
            <v>275</v>
          </cell>
        </row>
        <row r="1183">
          <cell r="B1183" t="str">
            <v>레미콘</v>
          </cell>
          <cell r="C1183" t="str">
            <v>25-210- 8</v>
          </cell>
          <cell r="D1183" t="str">
            <v>M3</v>
          </cell>
          <cell r="E1183">
            <v>2977</v>
          </cell>
        </row>
        <row r="1184">
          <cell r="B1184" t="str">
            <v>레미콘</v>
          </cell>
          <cell r="C1184" t="str">
            <v>40-180- 8</v>
          </cell>
          <cell r="D1184" t="str">
            <v>M3</v>
          </cell>
          <cell r="E1184">
            <v>434</v>
          </cell>
        </row>
        <row r="1187">
          <cell r="B1187" t="str">
            <v>철  근</v>
          </cell>
          <cell r="C1187" t="str">
            <v>D 13 M/M</v>
          </cell>
          <cell r="D1187" t="str">
            <v>TON</v>
          </cell>
          <cell r="E1187">
            <v>91.197999999999993</v>
          </cell>
        </row>
        <row r="1188">
          <cell r="B1188" t="str">
            <v>철  근</v>
          </cell>
          <cell r="C1188" t="str">
            <v>D 16 M/M 이상</v>
          </cell>
          <cell r="D1188" t="str">
            <v>TON</v>
          </cell>
          <cell r="E1188">
            <v>183.499</v>
          </cell>
        </row>
        <row r="1190">
          <cell r="B1190" t="str">
            <v>고  철</v>
          </cell>
          <cell r="D1190" t="str">
            <v>TON</v>
          </cell>
          <cell r="E1190">
            <v>8.24</v>
          </cell>
        </row>
        <row r="1194">
          <cell r="B1194" t="str">
            <v>간접 노무비</v>
          </cell>
          <cell r="D1194" t="str">
            <v>식</v>
          </cell>
          <cell r="E1194">
            <v>1</v>
          </cell>
        </row>
        <row r="1195">
          <cell r="B1195" t="str">
            <v>산재 보험료</v>
          </cell>
          <cell r="D1195" t="str">
            <v>식</v>
          </cell>
          <cell r="E1195">
            <v>1</v>
          </cell>
        </row>
        <row r="1196">
          <cell r="B1196" t="str">
            <v>고용 보험료</v>
          </cell>
          <cell r="D1196" t="str">
            <v>식</v>
          </cell>
          <cell r="E1196">
            <v>1</v>
          </cell>
        </row>
        <row r="1197">
          <cell r="B1197" t="str">
            <v>안전 관리비</v>
          </cell>
          <cell r="D1197" t="str">
            <v>식</v>
          </cell>
          <cell r="E1197">
            <v>1</v>
          </cell>
        </row>
        <row r="1198">
          <cell r="B1198" t="str">
            <v>기타   경비</v>
          </cell>
          <cell r="D1198" t="str">
            <v>식</v>
          </cell>
          <cell r="E1198">
            <v>1</v>
          </cell>
        </row>
        <row r="1199">
          <cell r="B1199" t="str">
            <v>퇴직 부금비</v>
          </cell>
          <cell r="D1199" t="str">
            <v>식</v>
          </cell>
          <cell r="E1199">
            <v>1</v>
          </cell>
        </row>
        <row r="1200">
          <cell r="B1200" t="str">
            <v>정기안전점검비</v>
          </cell>
          <cell r="D1200" t="str">
            <v>식</v>
          </cell>
          <cell r="E1200">
            <v>1</v>
          </cell>
        </row>
        <row r="1201">
          <cell r="B1201" t="str">
            <v>사후환경영향평가비</v>
          </cell>
          <cell r="D1201" t="str">
            <v>식</v>
          </cell>
          <cell r="E1201">
            <v>1</v>
          </cell>
        </row>
        <row r="1202">
          <cell r="B1202" t="str">
            <v>일반 관리비</v>
          </cell>
          <cell r="D1202" t="str">
            <v>식</v>
          </cell>
          <cell r="E1202">
            <v>1</v>
          </cell>
        </row>
        <row r="1203">
          <cell r="B1203" t="str">
            <v>이       윤</v>
          </cell>
          <cell r="D1203" t="str">
            <v>식</v>
          </cell>
          <cell r="E1203">
            <v>1</v>
          </cell>
        </row>
        <row r="1204">
          <cell r="B1204" t="str">
            <v>부가 가치세</v>
          </cell>
          <cell r="D1204" t="str">
            <v>식</v>
          </cell>
          <cell r="E1204">
            <v>1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토공사"/>
      <sheetName val="정렬"/>
      <sheetName val="공내역"/>
      <sheetName val="______D_My_Documents__________2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VXXXXX"/>
      <sheetName val="간지"/>
      <sheetName val="포장공수량집계"/>
      <sheetName val="포장공재료집계"/>
      <sheetName val="포단"/>
      <sheetName val="확폭"/>
      <sheetName val="확폭연장산출"/>
      <sheetName val="포장공제수량집계"/>
      <sheetName val="측구공제수량"/>
      <sheetName val="접속수집"/>
      <sheetName val="Sheet15"/>
      <sheetName val="Sheet16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"/>
      <sheetName val="자료"/>
      <sheetName val="단가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C3" t="str">
            <v xml:space="preserve">Q = </v>
          </cell>
          <cell r="D3" t="str">
            <v>3600 * q * K * f * E / Cm</v>
          </cell>
        </row>
        <row r="4">
          <cell r="D4" t="str">
            <v>q = 0.7</v>
          </cell>
        </row>
        <row r="5">
          <cell r="D5" t="str">
            <v>K = 0.9</v>
          </cell>
        </row>
        <row r="6">
          <cell r="D6" t="str">
            <v>f = 1 / L = 1 / 1.25 = 0.8</v>
          </cell>
        </row>
        <row r="7">
          <cell r="D7" t="str">
            <v>E = 0.7 - 0.05 = 0.65</v>
          </cell>
        </row>
        <row r="8">
          <cell r="D8" t="str">
            <v>Cm = 19 sec</v>
          </cell>
        </row>
        <row r="9">
          <cell r="C9" t="str">
            <v xml:space="preserve">Q = 3600 * 0.7 * 0.9 * 0.8 * 0.65 / 19 = </v>
          </cell>
        </row>
        <row r="10">
          <cell r="C10" t="str">
            <v xml:space="preserve"> </v>
          </cell>
        </row>
        <row r="12">
          <cell r="C12" t="str">
            <v>운     반 ( D.T 15 Ton )</v>
          </cell>
        </row>
        <row r="13">
          <cell r="C13" t="str">
            <v>Q =</v>
          </cell>
          <cell r="D13" t="str">
            <v>60 * q * f * E / Cm</v>
          </cell>
        </row>
        <row r="14">
          <cell r="D14" t="str">
            <v>q = T / rt * L = 15 / 1.8 * 1.25 = 10.41 ㎥</v>
          </cell>
        </row>
        <row r="15">
          <cell r="D15" t="str">
            <v>f = 0.8</v>
          </cell>
        </row>
        <row r="16">
          <cell r="D16" t="str">
            <v>E = 0.9</v>
          </cell>
        </row>
        <row r="17">
          <cell r="D17" t="str">
            <v>Cm = t1 + t2 + t3 + t4 + t5</v>
          </cell>
        </row>
        <row r="18">
          <cell r="D18" t="str">
            <v xml:space="preserve">t1 = 19 * 10.41 / ( 60 * 0.65 * 0.7 * 0.9 ) = 8.05  </v>
          </cell>
        </row>
        <row r="19">
          <cell r="D19" t="str">
            <v>t2 = ( 0.1/5 + 0.1/7 ) * 60 = 2.05</v>
          </cell>
        </row>
        <row r="20">
          <cell r="D20" t="str">
            <v>t3 = 0.8</v>
          </cell>
        </row>
        <row r="21">
          <cell r="D21" t="str">
            <v>Cm = 8.05 + 2.05 + 0.8 + 0.42 + 3.77 = 15.09 min</v>
          </cell>
        </row>
        <row r="22">
          <cell r="C22" t="str">
            <v>Q =</v>
          </cell>
          <cell r="D22" t="str">
            <v>60 * 10.41 * 0.8 * 0.9 / 15.09  =</v>
          </cell>
        </row>
        <row r="28">
          <cell r="C28" t="str">
            <v xml:space="preserve">Q = </v>
          </cell>
          <cell r="D28" t="str">
            <v>3600 * q * K * f * E / Cm</v>
          </cell>
        </row>
        <row r="29">
          <cell r="D29" t="str">
            <v>q = 0.7</v>
          </cell>
        </row>
        <row r="30">
          <cell r="D30" t="str">
            <v>K = 0.9</v>
          </cell>
        </row>
        <row r="31">
          <cell r="D31" t="str">
            <v>f = 1 / L = 1 / 1.375 = 0.727</v>
          </cell>
        </row>
        <row r="32">
          <cell r="D32" t="str">
            <v>E = 0.7 - 0.05 = 0.65</v>
          </cell>
        </row>
        <row r="33">
          <cell r="D33" t="str">
            <v>Cm = 19 sec</v>
          </cell>
        </row>
        <row r="34">
          <cell r="C34" t="str">
            <v xml:space="preserve">Q = 3600 * 0.7 * 0.9 * 0.73 * 0.65 / 19 = </v>
          </cell>
        </row>
        <row r="35">
          <cell r="C35" t="str">
            <v xml:space="preserve"> </v>
          </cell>
        </row>
        <row r="38">
          <cell r="C38" t="str">
            <v xml:space="preserve">Q = </v>
          </cell>
          <cell r="D38" t="str">
            <v>3600 * q * K * f * E / Cm</v>
          </cell>
        </row>
        <row r="39">
          <cell r="D39" t="str">
            <v>q = 0.7</v>
          </cell>
        </row>
        <row r="40">
          <cell r="D40" t="str">
            <v>K = 0.9</v>
          </cell>
        </row>
        <row r="41">
          <cell r="D41" t="str">
            <v>f = 1 / L = 1 / 1.375 = 0.727</v>
          </cell>
        </row>
        <row r="42">
          <cell r="D42" t="str">
            <v>E = 0.7 - 0.05 = 0.65</v>
          </cell>
        </row>
        <row r="43">
          <cell r="D43" t="str">
            <v>Cm = 25 sec</v>
          </cell>
        </row>
        <row r="44">
          <cell r="C44" t="str">
            <v xml:space="preserve">Q = 3600 * 0.7 * 0.9 * 0.73 * 0.65 / 25 = </v>
          </cell>
        </row>
        <row r="45">
          <cell r="C45" t="str">
            <v xml:space="preserve"> </v>
          </cell>
        </row>
        <row r="48">
          <cell r="C48" t="str">
            <v xml:space="preserve">Q = </v>
          </cell>
          <cell r="D48" t="str">
            <v>3600 * q * K * f * E / Cm</v>
          </cell>
        </row>
        <row r="49">
          <cell r="D49" t="str">
            <v>q = 0.7</v>
          </cell>
        </row>
        <row r="50">
          <cell r="D50" t="str">
            <v>K = 0.9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낙찰표"/>
      <sheetName val="별표 "/>
      <sheetName val="노임단가 (2)"/>
      <sheetName val="______D_My_Documents__________2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암거공-송암"/>
      <sheetName val="45,46"/>
      <sheetName val="설 계"/>
      <sheetName val="배수통관(좌)"/>
      <sheetName val="위치조서"/>
      <sheetName val="참조-(1)"/>
      <sheetName val="검사(사정)조서"/>
      <sheetName val="검사원"/>
      <sheetName val="내역표지"/>
      <sheetName val="기성금표지"/>
      <sheetName val="비교원가계산서"/>
      <sheetName val="기성원가계산서"/>
      <sheetName val="비교내역"/>
      <sheetName val="기성내역서"/>
      <sheetName val="공종별집계표"/>
      <sheetName val="수량표지"/>
      <sheetName val="토공수량"/>
      <sheetName val="배수수량산출"/>
      <sheetName val="암거수량산출"/>
      <sheetName val="암거위치조서"/>
      <sheetName val="암거구체토공"/>
      <sheetName val="암거구체수량"/>
      <sheetName val="수로암거1.5x1.5)"/>
      <sheetName val="신축이음(1@1.5x1.5)"/>
      <sheetName val="신축이음"/>
      <sheetName val="집수구집계"/>
      <sheetName val="집수구A"/>
      <sheetName val="사진대지(표지)"/>
      <sheetName val="사진대지"/>
      <sheetName val="기성금청구서"/>
      <sheetName val="횡배수관토공수량"/>
    </sheetNames>
    <sheetDataSet>
      <sheetData sheetId="0"/>
      <sheetData sheetId="1" refreshError="1"/>
      <sheetData sheetId="2"/>
      <sheetData sheetId="3"/>
      <sheetData sheetId="4" refreshError="1">
        <row r="25">
          <cell r="AD25">
            <v>43.459999999999994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개요"/>
      <sheetName val="제조원가계산서"/>
      <sheetName val="간지"/>
      <sheetName val="재료비산출표"/>
      <sheetName val="간지 (2)"/>
      <sheetName val="노무비산출표"/>
      <sheetName val="공수산출표"/>
      <sheetName val="임율"/>
      <sheetName val="간지 (3)"/>
      <sheetName val="경비산출표"/>
      <sheetName val="제조원가분석표"/>
      <sheetName val="일반관리비비율산출표"/>
      <sheetName val="참고자료(간지)"/>
      <sheetName val="인건-측정"/>
      <sheetName val="인건비"/>
      <sheetName val="한국통신"/>
      <sheetName val="자재단가비교표"/>
      <sheetName val="일위대가(가설)"/>
      <sheetName val="집계표"/>
      <sheetName val="철거산출근거"/>
      <sheetName val="내역"/>
      <sheetName val="실행철강하도"/>
      <sheetName val="지구단위계획"/>
      <sheetName val="일위대가"/>
      <sheetName val="일위대가(계측기설치)"/>
      <sheetName val="노무비슰출표"/>
      <sheetName val="수목단가"/>
      <sheetName val="시설수량표"/>
      <sheetName val="식재수량표"/>
      <sheetName val="일위목록"/>
      <sheetName val="자재단가"/>
      <sheetName val="Sheet1 (2)"/>
      <sheetName val="직노"/>
      <sheetName val="4차원가계산서"/>
      <sheetName val="단가목록"/>
      <sheetName val="금호"/>
      <sheetName val="노임단가"/>
      <sheetName val="경산"/>
      <sheetName val="준검 내역서"/>
      <sheetName val="주차구획선수량"/>
      <sheetName val="#REF"/>
      <sheetName val="집계"/>
      <sheetName val="목록"/>
      <sheetName val="정부노임단가"/>
      <sheetName val="DATE"/>
      <sheetName val="실행예산"/>
      <sheetName val="내역서"/>
      <sheetName val="조명시설"/>
      <sheetName val="몰탈재료산출"/>
      <sheetName val="설계서을"/>
      <sheetName val="원본(갑지)"/>
      <sheetName val="TYPE-A"/>
      <sheetName val="3지구단위"/>
      <sheetName val="전신환매도율"/>
      <sheetName val="입찰안"/>
      <sheetName val="소야공정계획표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C-노임단가"/>
      <sheetName val="입력"/>
      <sheetName val="실행철강하도"/>
      <sheetName val="제-노임"/>
      <sheetName val="제직재"/>
      <sheetName val="E총15"/>
      <sheetName val="일위대가(가설)"/>
      <sheetName val="자료입력"/>
      <sheetName val="Sheet2"/>
      <sheetName val="조명율"/>
      <sheetName val="신우"/>
      <sheetName val="1-1"/>
      <sheetName val="J直材4"/>
      <sheetName val="연습"/>
      <sheetName val="실행내역서 "/>
      <sheetName val="물량표"/>
      <sheetName val="일위"/>
      <sheetName val="N賃率_職"/>
      <sheetName val="단"/>
      <sheetName val="Total"/>
      <sheetName val="집계표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일위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</sheetNames>
    <definedNames>
      <definedName name="일위규격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52934-B7D6-4AA4-9B4D-5EF4A4D2A92B}">
  <sheetPr>
    <pageSetUpPr fitToPage="1"/>
  </sheetPr>
  <dimension ref="A1:G34"/>
  <sheetViews>
    <sheetView tabSelected="1" view="pageBreakPreview" topLeftCell="B1" zoomScaleNormal="100" zoomScaleSheetLayoutView="100" workbookViewId="0">
      <selection activeCell="F21" sqref="F21"/>
    </sheetView>
  </sheetViews>
  <sheetFormatPr defaultRowHeight="17.399999999999999"/>
  <cols>
    <col min="1" max="1" width="0" hidden="1" customWidth="1"/>
    <col min="2" max="3" width="4.59765625" customWidth="1"/>
    <col min="4" max="4" width="35.59765625" customWidth="1"/>
    <col min="5" max="5" width="25.59765625" customWidth="1"/>
    <col min="6" max="6" width="60.59765625" customWidth="1"/>
    <col min="7" max="7" width="30.59765625" customWidth="1"/>
  </cols>
  <sheetData>
    <row r="1" spans="1:7" ht="24" customHeight="1">
      <c r="B1" s="85" t="s">
        <v>930</v>
      </c>
      <c r="C1" s="85"/>
      <c r="D1" s="85"/>
      <c r="E1" s="85"/>
      <c r="F1" s="85"/>
      <c r="G1" s="85"/>
    </row>
    <row r="2" spans="1:7" ht="18.899999999999999" customHeight="1">
      <c r="B2" s="86" t="s">
        <v>931</v>
      </c>
      <c r="C2" s="86"/>
      <c r="D2" s="86"/>
      <c r="E2" s="86"/>
      <c r="F2" s="87"/>
      <c r="G2" s="87"/>
    </row>
    <row r="3" spans="1:7" ht="18.899999999999999" customHeight="1">
      <c r="B3" s="83" t="s">
        <v>932</v>
      </c>
      <c r="C3" s="83"/>
      <c r="D3" s="83"/>
      <c r="E3" s="29" t="s">
        <v>933</v>
      </c>
      <c r="F3" s="29" t="s">
        <v>934</v>
      </c>
      <c r="G3" s="29" t="s">
        <v>275</v>
      </c>
    </row>
    <row r="4" spans="1:7" ht="18.899999999999999" customHeight="1">
      <c r="A4" s="1" t="s">
        <v>939</v>
      </c>
      <c r="B4" s="88" t="s">
        <v>935</v>
      </c>
      <c r="C4" s="88" t="s">
        <v>936</v>
      </c>
      <c r="D4" s="29" t="s">
        <v>940</v>
      </c>
      <c r="E4" s="12">
        <v>31904295</v>
      </c>
      <c r="F4" s="10" t="s">
        <v>52</v>
      </c>
      <c r="G4" s="10" t="s">
        <v>52</v>
      </c>
    </row>
    <row r="5" spans="1:7" ht="18.899999999999999" customHeight="1">
      <c r="A5" s="1" t="s">
        <v>941</v>
      </c>
      <c r="B5" s="88"/>
      <c r="C5" s="88"/>
      <c r="D5" s="29" t="s">
        <v>942</v>
      </c>
      <c r="E5" s="12">
        <v>0</v>
      </c>
      <c r="F5" s="10" t="s">
        <v>52</v>
      </c>
      <c r="G5" s="10" t="s">
        <v>52</v>
      </c>
    </row>
    <row r="6" spans="1:7" ht="18.899999999999999" customHeight="1">
      <c r="A6" s="1" t="s">
        <v>943</v>
      </c>
      <c r="B6" s="88"/>
      <c r="C6" s="88"/>
      <c r="D6" s="29" t="s">
        <v>944</v>
      </c>
      <c r="E6" s="12">
        <v>63112</v>
      </c>
      <c r="F6" s="10" t="s">
        <v>52</v>
      </c>
      <c r="G6" s="10" t="s">
        <v>52</v>
      </c>
    </row>
    <row r="7" spans="1:7" ht="18.899999999999999" customHeight="1">
      <c r="A7" s="1" t="s">
        <v>945</v>
      </c>
      <c r="B7" s="88"/>
      <c r="C7" s="88"/>
      <c r="D7" s="29" t="s">
        <v>946</v>
      </c>
      <c r="E7" s="12">
        <v>31841183</v>
      </c>
      <c r="F7" s="10" t="s">
        <v>52</v>
      </c>
      <c r="G7" s="10" t="s">
        <v>52</v>
      </c>
    </row>
    <row r="8" spans="1:7" ht="18.899999999999999" customHeight="1">
      <c r="A8" s="1" t="s">
        <v>947</v>
      </c>
      <c r="B8" s="88"/>
      <c r="C8" s="88" t="s">
        <v>937</v>
      </c>
      <c r="D8" s="29" t="s">
        <v>948</v>
      </c>
      <c r="E8" s="12">
        <v>52351392</v>
      </c>
      <c r="F8" s="10" t="s">
        <v>52</v>
      </c>
      <c r="G8" s="10" t="s">
        <v>52</v>
      </c>
    </row>
    <row r="9" spans="1:7" ht="18.899999999999999" customHeight="1">
      <c r="A9" s="1" t="s">
        <v>949</v>
      </c>
      <c r="B9" s="88"/>
      <c r="C9" s="88"/>
      <c r="D9" s="29" t="s">
        <v>950</v>
      </c>
      <c r="E9" s="12">
        <v>9161493</v>
      </c>
      <c r="F9" s="10" t="s">
        <v>951</v>
      </c>
      <c r="G9" s="10" t="s">
        <v>52</v>
      </c>
    </row>
    <row r="10" spans="1:7" ht="18.899999999999999" customHeight="1">
      <c r="A10" s="1" t="s">
        <v>952</v>
      </c>
      <c r="B10" s="88"/>
      <c r="C10" s="88"/>
      <c r="D10" s="29" t="s">
        <v>946</v>
      </c>
      <c r="E10" s="12">
        <v>61512885</v>
      </c>
      <c r="F10" s="10" t="s">
        <v>52</v>
      </c>
      <c r="G10" s="10" t="s">
        <v>52</v>
      </c>
    </row>
    <row r="11" spans="1:7" ht="18.899999999999999" customHeight="1">
      <c r="A11" s="1" t="s">
        <v>953</v>
      </c>
      <c r="B11" s="88"/>
      <c r="C11" s="88" t="s">
        <v>938</v>
      </c>
      <c r="D11" s="29" t="s">
        <v>954</v>
      </c>
      <c r="E11" s="12">
        <v>623447</v>
      </c>
      <c r="F11" s="10" t="s">
        <v>52</v>
      </c>
      <c r="G11" s="10" t="s">
        <v>52</v>
      </c>
    </row>
    <row r="12" spans="1:7" ht="18.899999999999999" customHeight="1">
      <c r="A12" s="1" t="s">
        <v>955</v>
      </c>
      <c r="B12" s="88"/>
      <c r="C12" s="88"/>
      <c r="D12" s="29" t="s">
        <v>956</v>
      </c>
      <c r="E12" s="12">
        <v>2189858</v>
      </c>
      <c r="F12" s="10" t="s">
        <v>957</v>
      </c>
      <c r="G12" s="10" t="s">
        <v>52</v>
      </c>
    </row>
    <row r="13" spans="1:7" ht="18.899999999999999" customHeight="1">
      <c r="A13" s="1" t="s">
        <v>958</v>
      </c>
      <c r="B13" s="88"/>
      <c r="C13" s="88"/>
      <c r="D13" s="29" t="s">
        <v>959</v>
      </c>
      <c r="E13" s="12">
        <v>621280</v>
      </c>
      <c r="F13" s="10" t="s">
        <v>960</v>
      </c>
      <c r="G13" s="10" t="s">
        <v>52</v>
      </c>
    </row>
    <row r="14" spans="1:7" s="43" customFormat="1" ht="18.899999999999999" customHeight="1">
      <c r="A14" s="42" t="s">
        <v>961</v>
      </c>
      <c r="B14" s="88"/>
      <c r="C14" s="88"/>
      <c r="D14" s="49" t="s">
        <v>962</v>
      </c>
      <c r="E14" s="48">
        <v>1882032</v>
      </c>
      <c r="F14" s="19" t="s">
        <v>963</v>
      </c>
      <c r="G14" s="10" t="s">
        <v>52</v>
      </c>
    </row>
    <row r="15" spans="1:7" s="43" customFormat="1" ht="18.899999999999999" customHeight="1">
      <c r="A15" s="42" t="s">
        <v>964</v>
      </c>
      <c r="B15" s="88"/>
      <c r="C15" s="88"/>
      <c r="D15" s="49" t="s">
        <v>965</v>
      </c>
      <c r="E15" s="48">
        <v>2486691</v>
      </c>
      <c r="F15" s="19" t="s">
        <v>966</v>
      </c>
      <c r="G15" s="10" t="s">
        <v>52</v>
      </c>
    </row>
    <row r="16" spans="1:7" ht="18.899999999999999" customHeight="1">
      <c r="A16" s="1" t="s">
        <v>967</v>
      </c>
      <c r="B16" s="88"/>
      <c r="C16" s="88"/>
      <c r="D16" s="49" t="s">
        <v>968</v>
      </c>
      <c r="E16" s="12"/>
      <c r="F16" s="10" t="s">
        <v>969</v>
      </c>
      <c r="G16" s="10" t="s">
        <v>52</v>
      </c>
    </row>
    <row r="17" spans="1:7" ht="18.899999999999999" customHeight="1">
      <c r="A17" s="1" t="s">
        <v>970</v>
      </c>
      <c r="B17" s="88"/>
      <c r="C17" s="88"/>
      <c r="D17" s="49" t="s">
        <v>971</v>
      </c>
      <c r="E17" s="12">
        <v>3142066</v>
      </c>
      <c r="F17" s="10" t="s">
        <v>972</v>
      </c>
      <c r="G17" s="10" t="s">
        <v>52</v>
      </c>
    </row>
    <row r="18" spans="1:7" s="43" customFormat="1" ht="18.899999999999999" customHeight="1">
      <c r="A18" s="42" t="s">
        <v>973</v>
      </c>
      <c r="B18" s="88"/>
      <c r="C18" s="88"/>
      <c r="D18" s="49" t="s">
        <v>974</v>
      </c>
      <c r="E18" s="48">
        <v>247299</v>
      </c>
      <c r="F18" s="19" t="s">
        <v>975</v>
      </c>
      <c r="G18" s="10" t="s">
        <v>52</v>
      </c>
    </row>
    <row r="19" spans="1:7" ht="18.899999999999999" customHeight="1">
      <c r="A19" s="1" t="s">
        <v>978</v>
      </c>
      <c r="B19" s="88"/>
      <c r="C19" s="88"/>
      <c r="D19" s="29" t="s">
        <v>979</v>
      </c>
      <c r="E19" s="12">
        <v>1108381</v>
      </c>
      <c r="F19" s="10" t="s">
        <v>52</v>
      </c>
      <c r="G19" s="10" t="s">
        <v>52</v>
      </c>
    </row>
    <row r="20" spans="1:7" ht="18.899999999999999" customHeight="1">
      <c r="A20" s="1" t="s">
        <v>980</v>
      </c>
      <c r="B20" s="88"/>
      <c r="C20" s="88"/>
      <c r="D20" s="29" t="s">
        <v>981</v>
      </c>
      <c r="E20" s="12">
        <v>3690</v>
      </c>
      <c r="F20" s="10" t="s">
        <v>982</v>
      </c>
      <c r="G20" s="10" t="s">
        <v>52</v>
      </c>
    </row>
    <row r="21" spans="1:7" ht="18.899999999999999" customHeight="1">
      <c r="A21" s="1" t="s">
        <v>983</v>
      </c>
      <c r="B21" s="88"/>
      <c r="C21" s="88"/>
      <c r="D21" s="29" t="s">
        <v>984</v>
      </c>
      <c r="E21" s="12">
        <v>55361</v>
      </c>
      <c r="F21" s="10" t="s">
        <v>985</v>
      </c>
      <c r="G21" s="10" t="s">
        <v>52</v>
      </c>
    </row>
    <row r="22" spans="1:7" ht="18.899999999999999" customHeight="1">
      <c r="A22" s="1" t="s">
        <v>986</v>
      </c>
      <c r="B22" s="88"/>
      <c r="C22" s="88"/>
      <c r="D22" s="29" t="s">
        <v>987</v>
      </c>
      <c r="E22" s="12">
        <v>4667703</v>
      </c>
      <c r="F22" s="10" t="s">
        <v>988</v>
      </c>
      <c r="G22" s="10" t="s">
        <v>52</v>
      </c>
    </row>
    <row r="23" spans="1:7" ht="18.899999999999999" customHeight="1">
      <c r="A23" s="1" t="s">
        <v>989</v>
      </c>
      <c r="B23" s="88"/>
      <c r="C23" s="88"/>
      <c r="D23" s="29" t="s">
        <v>990</v>
      </c>
      <c r="E23" s="12">
        <v>254448</v>
      </c>
      <c r="F23" s="10" t="s">
        <v>991</v>
      </c>
      <c r="G23" s="10" t="s">
        <v>52</v>
      </c>
    </row>
    <row r="24" spans="1:7" ht="18.899999999999999" customHeight="1">
      <c r="A24" s="1" t="s">
        <v>992</v>
      </c>
      <c r="B24" s="88"/>
      <c r="C24" s="88"/>
      <c r="D24" s="29" t="s">
        <v>993</v>
      </c>
      <c r="E24" s="12"/>
      <c r="F24" s="10" t="s">
        <v>994</v>
      </c>
      <c r="G24" s="10" t="s">
        <v>995</v>
      </c>
    </row>
    <row r="25" spans="1:7" ht="18.899999999999999" customHeight="1">
      <c r="A25" s="1" t="s">
        <v>996</v>
      </c>
      <c r="B25" s="88"/>
      <c r="C25" s="88"/>
      <c r="D25" s="29" t="s">
        <v>997</v>
      </c>
      <c r="E25" s="12">
        <v>59371</v>
      </c>
      <c r="F25" s="10" t="s">
        <v>998</v>
      </c>
      <c r="G25" s="10" t="s">
        <v>52</v>
      </c>
    </row>
    <row r="26" spans="1:7" ht="18.899999999999999" customHeight="1">
      <c r="A26" s="1" t="s">
        <v>999</v>
      </c>
      <c r="B26" s="88"/>
      <c r="C26" s="88"/>
      <c r="D26" s="29" t="s">
        <v>946</v>
      </c>
      <c r="E26" s="12">
        <v>17341627</v>
      </c>
      <c r="F26" s="10" t="s">
        <v>52</v>
      </c>
      <c r="G26" s="10" t="s">
        <v>52</v>
      </c>
    </row>
    <row r="27" spans="1:7" ht="18.899999999999999" customHeight="1">
      <c r="A27" s="1" t="s">
        <v>1000</v>
      </c>
      <c r="B27" s="83" t="s">
        <v>1001</v>
      </c>
      <c r="C27" s="83"/>
      <c r="D27" s="83"/>
      <c r="E27" s="12">
        <v>110695695</v>
      </c>
      <c r="F27" s="10" t="s">
        <v>52</v>
      </c>
      <c r="G27" s="10" t="s">
        <v>52</v>
      </c>
    </row>
    <row r="28" spans="1:7" ht="18.899999999999999" customHeight="1">
      <c r="A28" s="1" t="s">
        <v>1002</v>
      </c>
      <c r="B28" s="83" t="s">
        <v>1003</v>
      </c>
      <c r="C28" s="83"/>
      <c r="D28" s="83"/>
      <c r="E28" s="12">
        <v>8855655</v>
      </c>
      <c r="F28" s="10" t="s">
        <v>1004</v>
      </c>
      <c r="G28" s="10" t="s">
        <v>52</v>
      </c>
    </row>
    <row r="29" spans="1:7" ht="18.899999999999999" customHeight="1">
      <c r="A29" s="1" t="s">
        <v>1005</v>
      </c>
      <c r="B29" s="83" t="s">
        <v>1006</v>
      </c>
      <c r="C29" s="83"/>
      <c r="D29" s="83"/>
      <c r="E29" s="12">
        <v>13156525</v>
      </c>
      <c r="F29" s="10" t="s">
        <v>1007</v>
      </c>
      <c r="G29" s="10" t="s">
        <v>52</v>
      </c>
    </row>
    <row r="30" spans="1:7" ht="18.899999999999999" customHeight="1">
      <c r="A30" s="1" t="s">
        <v>1008</v>
      </c>
      <c r="B30" s="83" t="s">
        <v>1009</v>
      </c>
      <c r="C30" s="83"/>
      <c r="D30" s="83"/>
      <c r="E30" s="12">
        <v>132707875</v>
      </c>
      <c r="F30" s="10" t="s">
        <v>52</v>
      </c>
      <c r="G30" s="10" t="s">
        <v>52</v>
      </c>
    </row>
    <row r="31" spans="1:7" ht="18.899999999999999" customHeight="1">
      <c r="A31" s="1" t="s">
        <v>1010</v>
      </c>
      <c r="B31" s="83" t="s">
        <v>1011</v>
      </c>
      <c r="C31" s="83"/>
      <c r="D31" s="83"/>
      <c r="E31" s="12">
        <v>13270787</v>
      </c>
      <c r="F31" s="10" t="s">
        <v>1012</v>
      </c>
      <c r="G31" s="10" t="s">
        <v>52</v>
      </c>
    </row>
    <row r="32" spans="1:7" s="34" customFormat="1" ht="18.899999999999999" customHeight="1">
      <c r="A32" s="33" t="s">
        <v>1013</v>
      </c>
      <c r="B32" s="84" t="s">
        <v>1014</v>
      </c>
      <c r="C32" s="84"/>
      <c r="D32" s="84"/>
      <c r="E32" s="32">
        <v>145978000</v>
      </c>
      <c r="F32" s="30" t="s">
        <v>52</v>
      </c>
      <c r="G32" s="30" t="s">
        <v>52</v>
      </c>
    </row>
    <row r="33" spans="1:7" s="40" customFormat="1" ht="18.899999999999999" customHeight="1">
      <c r="A33" s="39" t="s">
        <v>1015</v>
      </c>
      <c r="B33" s="81" t="s">
        <v>1016</v>
      </c>
      <c r="C33" s="81"/>
      <c r="D33" s="81"/>
      <c r="E33" s="38">
        <v>70241000</v>
      </c>
      <c r="F33" s="36" t="s">
        <v>52</v>
      </c>
      <c r="G33" s="36" t="s">
        <v>52</v>
      </c>
    </row>
    <row r="34" spans="1:7" s="47" customFormat="1" ht="18.899999999999999" customHeight="1">
      <c r="A34" s="44" t="s">
        <v>1017</v>
      </c>
      <c r="B34" s="82" t="s">
        <v>1018</v>
      </c>
      <c r="C34" s="82"/>
      <c r="D34" s="82"/>
      <c r="E34" s="45">
        <v>216219000</v>
      </c>
      <c r="F34" s="46" t="s">
        <v>52</v>
      </c>
      <c r="G34" s="46" t="s">
        <v>52</v>
      </c>
    </row>
  </sheetData>
  <mergeCells count="16">
    <mergeCell ref="B1:G1"/>
    <mergeCell ref="B2:E2"/>
    <mergeCell ref="F2:G2"/>
    <mergeCell ref="B3:D3"/>
    <mergeCell ref="B4:B26"/>
    <mergeCell ref="C4:C7"/>
    <mergeCell ref="C8:C10"/>
    <mergeCell ref="C11:C26"/>
    <mergeCell ref="B33:D33"/>
    <mergeCell ref="B34:D34"/>
    <mergeCell ref="B27:D27"/>
    <mergeCell ref="B28:D28"/>
    <mergeCell ref="B29:D29"/>
    <mergeCell ref="B30:D30"/>
    <mergeCell ref="B31:D31"/>
    <mergeCell ref="B32:D32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A190E-8116-4E04-AB6A-745DE17C10BB}">
  <sheetPr>
    <pageSetUpPr fitToPage="1"/>
  </sheetPr>
  <dimension ref="A1:E23"/>
  <sheetViews>
    <sheetView view="pageBreakPreview" zoomScaleNormal="100" zoomScaleSheetLayoutView="100" workbookViewId="0">
      <selection activeCell="G12" sqref="G12"/>
    </sheetView>
  </sheetViews>
  <sheetFormatPr defaultRowHeight="17.399999999999999"/>
  <cols>
    <col min="1" max="1" width="23.8984375" customWidth="1"/>
    <col min="2" max="2" width="32.59765625" customWidth="1"/>
    <col min="3" max="3" width="14.3984375" customWidth="1"/>
    <col min="4" max="4" width="19.59765625" customWidth="1"/>
    <col min="5" max="5" width="10.8984375" customWidth="1"/>
  </cols>
  <sheetData>
    <row r="1" spans="1:5">
      <c r="A1" s="66" t="s">
        <v>1121</v>
      </c>
    </row>
    <row r="2" spans="1:5" ht="39.9" customHeight="1">
      <c r="A2" s="89" t="s">
        <v>1122</v>
      </c>
      <c r="B2" s="89"/>
      <c r="C2" s="89"/>
      <c r="D2" s="89"/>
      <c r="E2" s="89"/>
    </row>
    <row r="3" spans="1:5" ht="30" customHeight="1" thickBot="1">
      <c r="A3" s="67" t="str">
        <f>공종별집계표!A2</f>
        <v>[ 낭주중학교 체육관 흡음패널설치공사 ]</v>
      </c>
      <c r="B3" s="68"/>
      <c r="C3" s="68"/>
      <c r="D3" s="68"/>
      <c r="E3" s="68"/>
    </row>
    <row r="4" spans="1:5" ht="24" customHeight="1" thickTop="1">
      <c r="A4" s="90" t="s">
        <v>1123</v>
      </c>
      <c r="B4" s="92" t="s">
        <v>1124</v>
      </c>
      <c r="C4" s="94" t="s">
        <v>1125</v>
      </c>
      <c r="D4" s="96" t="s">
        <v>1126</v>
      </c>
      <c r="E4" s="98" t="s">
        <v>1127</v>
      </c>
    </row>
    <row r="5" spans="1:5" ht="24" customHeight="1">
      <c r="A5" s="91"/>
      <c r="B5" s="93"/>
      <c r="C5" s="95"/>
      <c r="D5" s="97"/>
      <c r="E5" s="99"/>
    </row>
    <row r="6" spans="1:5" ht="30" customHeight="1">
      <c r="A6" s="69" t="s">
        <v>1128</v>
      </c>
      <c r="B6" s="70" t="s">
        <v>1129</v>
      </c>
      <c r="C6" s="71"/>
      <c r="D6" s="72"/>
      <c r="E6" s="73"/>
    </row>
    <row r="7" spans="1:5" ht="30" customHeight="1">
      <c r="A7" s="69" t="s">
        <v>1128</v>
      </c>
      <c r="B7" s="70" t="s">
        <v>1130</v>
      </c>
      <c r="C7" s="71" t="e">
        <f>공종별집계표!C8</f>
        <v>#DIV/0!</v>
      </c>
      <c r="D7" s="72">
        <f>공종별집계표!L8</f>
        <v>0</v>
      </c>
      <c r="E7" s="73"/>
    </row>
    <row r="8" spans="1:5" ht="30" customHeight="1">
      <c r="A8" s="69" t="s">
        <v>1128</v>
      </c>
      <c r="B8" s="70" t="s">
        <v>1131</v>
      </c>
      <c r="C8" s="71" t="e">
        <f>공종별집계표!C9</f>
        <v>#DIV/0!</v>
      </c>
      <c r="D8" s="72">
        <f>공종별집계표!L9</f>
        <v>0</v>
      </c>
      <c r="E8" s="73"/>
    </row>
    <row r="9" spans="1:5" ht="30" customHeight="1">
      <c r="A9" s="69" t="s">
        <v>1128</v>
      </c>
      <c r="B9" s="70" t="s">
        <v>1132</v>
      </c>
      <c r="C9" s="71"/>
      <c r="D9" s="72"/>
      <c r="E9" s="73"/>
    </row>
    <row r="10" spans="1:5" ht="30" customHeight="1">
      <c r="A10" s="69" t="s">
        <v>1128</v>
      </c>
      <c r="B10" s="70" t="s">
        <v>1133</v>
      </c>
      <c r="C10" s="71"/>
      <c r="D10" s="72"/>
      <c r="E10" s="73"/>
    </row>
    <row r="11" spans="1:5" ht="30" customHeight="1">
      <c r="A11" s="69" t="s">
        <v>1128</v>
      </c>
      <c r="B11" s="70" t="s">
        <v>1134</v>
      </c>
      <c r="C11" s="71"/>
      <c r="D11" s="72"/>
      <c r="E11" s="73"/>
    </row>
    <row r="12" spans="1:5" ht="30" customHeight="1">
      <c r="A12" s="69" t="s">
        <v>1128</v>
      </c>
      <c r="B12" s="70" t="s">
        <v>1135</v>
      </c>
      <c r="C12" s="71" t="e">
        <f>공종별집계표!C7+공종별집계표!C10+공종별집계표!C11</f>
        <v>#DIV/0!</v>
      </c>
      <c r="D12" s="72">
        <f>공종별집계표!L7+공종별집계표!L10+공종별집계표!L11</f>
        <v>0</v>
      </c>
      <c r="E12" s="73"/>
    </row>
    <row r="13" spans="1:5" ht="30" customHeight="1">
      <c r="A13" s="69" t="s">
        <v>1128</v>
      </c>
      <c r="B13" s="70" t="s">
        <v>1136</v>
      </c>
      <c r="C13" s="71"/>
      <c r="D13" s="72"/>
      <c r="E13" s="73"/>
    </row>
    <row r="14" spans="1:5" ht="30" customHeight="1">
      <c r="A14" s="69" t="s">
        <v>1128</v>
      </c>
      <c r="B14" s="70" t="s">
        <v>1137</v>
      </c>
      <c r="C14" s="71"/>
      <c r="D14" s="72"/>
      <c r="E14" s="73"/>
    </row>
    <row r="15" spans="1:5" ht="30" customHeight="1">
      <c r="A15" s="69" t="s">
        <v>1128</v>
      </c>
      <c r="B15" s="70" t="s">
        <v>1138</v>
      </c>
      <c r="C15" s="71"/>
      <c r="D15" s="72"/>
      <c r="E15" s="73"/>
    </row>
    <row r="16" spans="1:5" ht="30" customHeight="1">
      <c r="A16" s="69" t="s">
        <v>1128</v>
      </c>
      <c r="B16" s="70" t="s">
        <v>1139</v>
      </c>
      <c r="C16" s="71"/>
      <c r="D16" s="72"/>
      <c r="E16" s="73"/>
    </row>
    <row r="17" spans="1:5" ht="30" customHeight="1">
      <c r="A17" s="69" t="s">
        <v>1128</v>
      </c>
      <c r="B17" s="70" t="s">
        <v>1140</v>
      </c>
      <c r="C17" s="71"/>
      <c r="D17" s="72"/>
      <c r="E17" s="73"/>
    </row>
    <row r="18" spans="1:5" ht="30" customHeight="1">
      <c r="A18" s="69" t="s">
        <v>1128</v>
      </c>
      <c r="B18" s="70" t="s">
        <v>1141</v>
      </c>
      <c r="C18" s="71"/>
      <c r="D18" s="72"/>
      <c r="E18" s="73"/>
    </row>
    <row r="19" spans="1:5" ht="30" customHeight="1">
      <c r="A19" s="69" t="s">
        <v>1128</v>
      </c>
      <c r="B19" s="70" t="s">
        <v>1142</v>
      </c>
      <c r="C19" s="71"/>
      <c r="D19" s="72"/>
      <c r="E19" s="73"/>
    </row>
    <row r="20" spans="1:5" ht="30" customHeight="1">
      <c r="A20" s="69" t="s">
        <v>1128</v>
      </c>
      <c r="B20" s="70" t="s">
        <v>1143</v>
      </c>
      <c r="C20" s="71"/>
      <c r="D20" s="72"/>
      <c r="E20" s="73"/>
    </row>
    <row r="21" spans="1:5" ht="30" customHeight="1">
      <c r="A21" s="69" t="s">
        <v>1128</v>
      </c>
      <c r="B21" s="70" t="s">
        <v>1144</v>
      </c>
      <c r="C21" s="71"/>
      <c r="D21" s="72"/>
      <c r="E21" s="73"/>
    </row>
    <row r="22" spans="1:5" ht="30" customHeight="1" thickBot="1">
      <c r="A22" s="74" t="s">
        <v>1145</v>
      </c>
      <c r="B22" s="75"/>
      <c r="C22" s="76" t="e">
        <f>SUM(C6:C21)</f>
        <v>#DIV/0!</v>
      </c>
      <c r="D22" s="77">
        <f>SUM(D6:D21)</f>
        <v>0</v>
      </c>
      <c r="E22" s="78"/>
    </row>
    <row r="23" spans="1:5" ht="30" customHeight="1">
      <c r="A23" s="66" t="s">
        <v>1146</v>
      </c>
    </row>
  </sheetData>
  <mergeCells count="6">
    <mergeCell ref="A2:E2"/>
    <mergeCell ref="A4:A5"/>
    <mergeCell ref="B4:B5"/>
    <mergeCell ref="C4:C5"/>
    <mergeCell ref="D4:D5"/>
    <mergeCell ref="E4:E5"/>
  </mergeCells>
  <phoneticPr fontId="1" type="noConversion"/>
  <pageMargins left="0.7" right="0.7" top="0.94" bottom="0.75" header="0.3" footer="0.3"/>
  <pageSetup paperSize="9"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E4AFB-D90E-4968-86AB-C7CF80C14E60}">
  <sheetPr>
    <pageSetUpPr fitToPage="1"/>
  </sheetPr>
  <dimension ref="A1:T27"/>
  <sheetViews>
    <sheetView view="pageBreakPreview" zoomScaleNormal="100" zoomScaleSheetLayoutView="100" workbookViewId="0">
      <selection activeCell="E5" sqref="E5:L13"/>
    </sheetView>
  </sheetViews>
  <sheetFormatPr defaultRowHeight="17.399999999999999"/>
  <cols>
    <col min="1" max="1" width="35.69921875" customWidth="1"/>
    <col min="2" max="2" width="34.69921875" customWidth="1"/>
    <col min="3" max="3" width="7.69921875" customWidth="1"/>
    <col min="4" max="4" width="4.59765625" customWidth="1"/>
    <col min="5" max="12" width="13.59765625" customWidth="1"/>
    <col min="13" max="13" width="12.59765625" customWidth="1"/>
    <col min="14" max="16" width="2.59765625" hidden="1" customWidth="1"/>
    <col min="17" max="19" width="1.59765625" hidden="1" customWidth="1"/>
    <col min="20" max="20" width="18.59765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101" t="s">
        <v>2</v>
      </c>
      <c r="B3" s="101" t="s">
        <v>3</v>
      </c>
      <c r="C3" s="101" t="s">
        <v>4</v>
      </c>
      <c r="D3" s="101" t="s">
        <v>5</v>
      </c>
      <c r="E3" s="101" t="s">
        <v>6</v>
      </c>
      <c r="F3" s="101"/>
      <c r="G3" s="101" t="s">
        <v>9</v>
      </c>
      <c r="H3" s="101"/>
      <c r="I3" s="101" t="s">
        <v>10</v>
      </c>
      <c r="J3" s="101"/>
      <c r="K3" s="101" t="s">
        <v>11</v>
      </c>
      <c r="L3" s="101"/>
      <c r="M3" s="101" t="s">
        <v>12</v>
      </c>
      <c r="N3" s="100" t="s">
        <v>13</v>
      </c>
      <c r="O3" s="100" t="s">
        <v>14</v>
      </c>
      <c r="P3" s="100" t="s">
        <v>15</v>
      </c>
      <c r="Q3" s="100" t="s">
        <v>16</v>
      </c>
      <c r="R3" s="100" t="s">
        <v>17</v>
      </c>
      <c r="S3" s="100" t="s">
        <v>18</v>
      </c>
      <c r="T3" s="100" t="s">
        <v>19</v>
      </c>
    </row>
    <row r="4" spans="1:20" ht="30" customHeight="1">
      <c r="A4" s="102"/>
      <c r="B4" s="102"/>
      <c r="C4" s="102"/>
      <c r="D4" s="102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02"/>
      <c r="N4" s="100"/>
      <c r="O4" s="100"/>
      <c r="P4" s="100"/>
      <c r="Q4" s="100"/>
      <c r="R4" s="100"/>
      <c r="S4" s="100"/>
      <c r="T4" s="100"/>
    </row>
    <row r="5" spans="1:20" s="34" customFormat="1" ht="30" customHeight="1">
      <c r="A5" s="30" t="s">
        <v>51</v>
      </c>
      <c r="B5" s="30" t="s">
        <v>52</v>
      </c>
      <c r="C5" s="30" t="s">
        <v>52</v>
      </c>
      <c r="D5" s="31">
        <v>1</v>
      </c>
      <c r="E5" s="32"/>
      <c r="F5" s="32"/>
      <c r="G5" s="32"/>
      <c r="H5" s="32"/>
      <c r="I5" s="32"/>
      <c r="J5" s="32"/>
      <c r="K5" s="32"/>
      <c r="L5" s="32"/>
      <c r="M5" s="30" t="s">
        <v>52</v>
      </c>
      <c r="N5" s="33" t="s">
        <v>53</v>
      </c>
      <c r="O5" s="33" t="s">
        <v>52</v>
      </c>
      <c r="P5" s="33" t="s">
        <v>52</v>
      </c>
      <c r="Q5" s="33" t="s">
        <v>52</v>
      </c>
      <c r="R5" s="34">
        <v>1</v>
      </c>
      <c r="S5" s="33" t="s">
        <v>52</v>
      </c>
      <c r="T5" s="35"/>
    </row>
    <row r="6" spans="1:20" s="40" customFormat="1" ht="30" customHeight="1">
      <c r="A6" s="36" t="s">
        <v>54</v>
      </c>
      <c r="B6" s="36" t="s">
        <v>52</v>
      </c>
      <c r="C6" s="36" t="s">
        <v>52</v>
      </c>
      <c r="D6" s="37">
        <v>1</v>
      </c>
      <c r="E6" s="38"/>
      <c r="F6" s="38"/>
      <c r="G6" s="38"/>
      <c r="H6" s="38"/>
      <c r="I6" s="38"/>
      <c r="J6" s="38"/>
      <c r="K6" s="38"/>
      <c r="L6" s="38"/>
      <c r="M6" s="36" t="s">
        <v>52</v>
      </c>
      <c r="N6" s="39" t="s">
        <v>55</v>
      </c>
      <c r="O6" s="39" t="s">
        <v>52</v>
      </c>
      <c r="P6" s="39" t="s">
        <v>53</v>
      </c>
      <c r="Q6" s="39" t="s">
        <v>52</v>
      </c>
      <c r="R6" s="40">
        <v>2</v>
      </c>
      <c r="S6" s="39" t="s">
        <v>52</v>
      </c>
      <c r="T6" s="41"/>
    </row>
    <row r="7" spans="1:20" ht="30" customHeight="1">
      <c r="A7" s="10" t="s">
        <v>56</v>
      </c>
      <c r="B7" s="79" t="s">
        <v>1135</v>
      </c>
      <c r="C7" s="80" t="e">
        <f t="shared" ref="C7:C9" si="0">L7/$L$5</f>
        <v>#DIV/0!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>
      <c r="A8" s="10" t="s">
        <v>1120</v>
      </c>
      <c r="B8" s="79" t="s">
        <v>1130</v>
      </c>
      <c r="C8" s="80" t="e">
        <f t="shared" si="0"/>
        <v>#DIV/0!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1" t="s">
        <v>91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>
      <c r="A9" s="10" t="s">
        <v>143</v>
      </c>
      <c r="B9" s="79" t="s">
        <v>1131</v>
      </c>
      <c r="C9" s="80" t="e">
        <f t="shared" si="0"/>
        <v>#DIV/0!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52</v>
      </c>
      <c r="N9" s="1" t="s">
        <v>144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>
      <c r="A10" s="10" t="s">
        <v>178</v>
      </c>
      <c r="B10" s="79" t="s">
        <v>1135</v>
      </c>
      <c r="C10" s="80" t="e">
        <f t="shared" ref="C10:C11" si="1">L10/$L$5</f>
        <v>#DIV/0!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52</v>
      </c>
      <c r="N10" s="1" t="s">
        <v>179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>
      <c r="A11" s="10" t="s">
        <v>223</v>
      </c>
      <c r="B11" s="79" t="s">
        <v>1135</v>
      </c>
      <c r="C11" s="80" t="e">
        <f t="shared" si="1"/>
        <v>#DIV/0!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52</v>
      </c>
      <c r="N11" s="1" t="s">
        <v>224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>
      <c r="A12" s="10" t="s">
        <v>1093</v>
      </c>
      <c r="B12" s="10" t="s">
        <v>52</v>
      </c>
      <c r="C12" s="10" t="s">
        <v>52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52</v>
      </c>
      <c r="N12" s="1" t="s">
        <v>235</v>
      </c>
      <c r="O12" s="1" t="s">
        <v>52</v>
      </c>
      <c r="P12" s="1" t="s">
        <v>52</v>
      </c>
      <c r="Q12" s="1" t="s">
        <v>236</v>
      </c>
      <c r="R12">
        <v>3</v>
      </c>
      <c r="S12" s="1" t="s">
        <v>52</v>
      </c>
      <c r="T12" s="8">
        <f>L12*1</f>
        <v>0</v>
      </c>
    </row>
    <row r="13" spans="1:20" ht="30" customHeight="1">
      <c r="A13" s="10" t="s">
        <v>1094</v>
      </c>
      <c r="B13" s="10" t="s">
        <v>52</v>
      </c>
      <c r="C13" s="10" t="s">
        <v>52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 t="s">
        <v>52</v>
      </c>
      <c r="N13" s="1" t="s">
        <v>254</v>
      </c>
      <c r="O13" s="1" t="s">
        <v>52</v>
      </c>
      <c r="P13" s="1" t="s">
        <v>52</v>
      </c>
      <c r="Q13" s="1" t="s">
        <v>255</v>
      </c>
      <c r="R13">
        <v>3</v>
      </c>
      <c r="S13" s="1" t="s">
        <v>52</v>
      </c>
      <c r="T13" s="8">
        <f>L13*1</f>
        <v>0</v>
      </c>
    </row>
    <row r="14" spans="1:20" ht="30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T17" s="8"/>
    </row>
    <row r="18" spans="1:20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>
      <c r="A27" s="10" t="s">
        <v>89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5108D-E552-4C38-896C-33B1BEFA28F2}">
  <sheetPr>
    <pageSetUpPr fitToPage="1"/>
  </sheetPr>
  <dimension ref="A1:AY171"/>
  <sheetViews>
    <sheetView view="pageBreakPreview" zoomScaleNormal="100" zoomScaleSheetLayoutView="100" workbookViewId="0">
      <selection activeCell="B16" sqref="B16"/>
    </sheetView>
  </sheetViews>
  <sheetFormatPr defaultColWidth="9" defaultRowHeight="17.399999999999999"/>
  <cols>
    <col min="1" max="2" width="30.59765625" style="56" customWidth="1"/>
    <col min="3" max="3" width="4.59765625" style="56" customWidth="1"/>
    <col min="4" max="4" width="8.59765625" style="56" customWidth="1"/>
    <col min="5" max="12" width="13.59765625" style="56" customWidth="1"/>
    <col min="13" max="13" width="12.59765625" style="56" customWidth="1"/>
    <col min="14" max="43" width="2.59765625" style="56" hidden="1" customWidth="1"/>
    <col min="44" max="44" width="10.59765625" style="56" hidden="1" customWidth="1"/>
    <col min="45" max="46" width="1.59765625" style="56" hidden="1" customWidth="1"/>
    <col min="47" max="47" width="24.59765625" style="56" hidden="1" customWidth="1"/>
    <col min="48" max="48" width="10.59765625" style="56" hidden="1" customWidth="1"/>
    <col min="49" max="16384" width="9" style="56"/>
  </cols>
  <sheetData>
    <row r="1" spans="1:48" ht="30" customHeight="1">
      <c r="A1" s="53" t="s">
        <v>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5"/>
    </row>
    <row r="2" spans="1:48" ht="30" customHeight="1">
      <c r="A2" s="104" t="s">
        <v>2</v>
      </c>
      <c r="B2" s="104" t="s">
        <v>3</v>
      </c>
      <c r="C2" s="104" t="s">
        <v>4</v>
      </c>
      <c r="D2" s="104" t="s">
        <v>5</v>
      </c>
      <c r="E2" s="104" t="s">
        <v>6</v>
      </c>
      <c r="F2" s="104"/>
      <c r="G2" s="104" t="s">
        <v>9</v>
      </c>
      <c r="H2" s="104"/>
      <c r="I2" s="104" t="s">
        <v>10</v>
      </c>
      <c r="J2" s="104"/>
      <c r="K2" s="104" t="s">
        <v>11</v>
      </c>
      <c r="L2" s="104"/>
      <c r="M2" s="104" t="s">
        <v>12</v>
      </c>
      <c r="N2" s="103" t="s">
        <v>20</v>
      </c>
      <c r="O2" s="103" t="s">
        <v>14</v>
      </c>
      <c r="P2" s="103" t="s">
        <v>21</v>
      </c>
      <c r="Q2" s="103" t="s">
        <v>13</v>
      </c>
      <c r="R2" s="103" t="s">
        <v>22</v>
      </c>
      <c r="S2" s="103" t="s">
        <v>23</v>
      </c>
      <c r="T2" s="103" t="s">
        <v>24</v>
      </c>
      <c r="U2" s="103" t="s">
        <v>25</v>
      </c>
      <c r="V2" s="103" t="s">
        <v>26</v>
      </c>
      <c r="W2" s="103" t="s">
        <v>27</v>
      </c>
      <c r="X2" s="103" t="s">
        <v>28</v>
      </c>
      <c r="Y2" s="103" t="s">
        <v>29</v>
      </c>
      <c r="Z2" s="103" t="s">
        <v>30</v>
      </c>
      <c r="AA2" s="103" t="s">
        <v>31</v>
      </c>
      <c r="AB2" s="103" t="s">
        <v>32</v>
      </c>
      <c r="AC2" s="103" t="s">
        <v>33</v>
      </c>
      <c r="AD2" s="103" t="s">
        <v>34</v>
      </c>
      <c r="AE2" s="103" t="s">
        <v>35</v>
      </c>
      <c r="AF2" s="103" t="s">
        <v>36</v>
      </c>
      <c r="AG2" s="103" t="s">
        <v>37</v>
      </c>
      <c r="AH2" s="103" t="s">
        <v>38</v>
      </c>
      <c r="AI2" s="103" t="s">
        <v>39</v>
      </c>
      <c r="AJ2" s="103" t="s">
        <v>40</v>
      </c>
      <c r="AK2" s="103" t="s">
        <v>41</v>
      </c>
      <c r="AL2" s="103" t="s">
        <v>42</v>
      </c>
      <c r="AM2" s="103" t="s">
        <v>43</v>
      </c>
      <c r="AN2" s="103" t="s">
        <v>44</v>
      </c>
      <c r="AO2" s="103" t="s">
        <v>45</v>
      </c>
      <c r="AP2" s="103" t="s">
        <v>46</v>
      </c>
      <c r="AQ2" s="103" t="s">
        <v>47</v>
      </c>
      <c r="AR2" s="103" t="s">
        <v>48</v>
      </c>
      <c r="AS2" s="103" t="s">
        <v>16</v>
      </c>
      <c r="AT2" s="103" t="s">
        <v>17</v>
      </c>
      <c r="AU2" s="103" t="s">
        <v>49</v>
      </c>
      <c r="AV2" s="103" t="s">
        <v>50</v>
      </c>
    </row>
    <row r="3" spans="1:48" ht="30" customHeight="1">
      <c r="A3" s="104"/>
      <c r="B3" s="104"/>
      <c r="C3" s="104"/>
      <c r="D3" s="104"/>
      <c r="E3" s="57" t="s">
        <v>7</v>
      </c>
      <c r="F3" s="57" t="s">
        <v>8</v>
      </c>
      <c r="G3" s="57" t="s">
        <v>7</v>
      </c>
      <c r="H3" s="57" t="s">
        <v>8</v>
      </c>
      <c r="I3" s="57" t="s">
        <v>7</v>
      </c>
      <c r="J3" s="57" t="s">
        <v>8</v>
      </c>
      <c r="K3" s="57" t="s">
        <v>7</v>
      </c>
      <c r="L3" s="57" t="s">
        <v>8</v>
      </c>
      <c r="M3" s="104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</row>
    <row r="4" spans="1:48" ht="30" customHeight="1">
      <c r="A4" s="59" t="s">
        <v>56</v>
      </c>
      <c r="B4" s="59" t="s">
        <v>52</v>
      </c>
      <c r="C4" s="60"/>
      <c r="D4" s="60"/>
      <c r="E4" s="61"/>
      <c r="F4" s="61"/>
      <c r="G4" s="61"/>
      <c r="H4" s="61"/>
      <c r="I4" s="61"/>
      <c r="J4" s="61"/>
      <c r="K4" s="61"/>
      <c r="L4" s="61"/>
      <c r="M4" s="60"/>
      <c r="Q4" s="58" t="s">
        <v>57</v>
      </c>
    </row>
    <row r="5" spans="1:48" ht="30" customHeight="1">
      <c r="A5" s="59" t="s">
        <v>58</v>
      </c>
      <c r="B5" s="59" t="s">
        <v>59</v>
      </c>
      <c r="C5" s="59" t="s">
        <v>60</v>
      </c>
      <c r="D5" s="60">
        <v>604</v>
      </c>
      <c r="E5" s="61"/>
      <c r="F5" s="61"/>
      <c r="G5" s="61"/>
      <c r="H5" s="61"/>
      <c r="I5" s="61"/>
      <c r="J5" s="61"/>
      <c r="K5" s="61"/>
      <c r="L5" s="61"/>
      <c r="M5" s="59" t="s">
        <v>61</v>
      </c>
      <c r="N5" s="58" t="s">
        <v>62</v>
      </c>
      <c r="O5" s="58" t="s">
        <v>52</v>
      </c>
      <c r="P5" s="58" t="s">
        <v>52</v>
      </c>
      <c r="Q5" s="58" t="s">
        <v>57</v>
      </c>
      <c r="R5" s="58" t="s">
        <v>63</v>
      </c>
      <c r="S5" s="58" t="s">
        <v>64</v>
      </c>
      <c r="T5" s="58" t="s">
        <v>64</v>
      </c>
      <c r="AR5" s="58" t="s">
        <v>52</v>
      </c>
      <c r="AS5" s="58" t="s">
        <v>52</v>
      </c>
      <c r="AU5" s="58" t="s">
        <v>65</v>
      </c>
      <c r="AV5" s="56">
        <v>50</v>
      </c>
    </row>
    <row r="6" spans="1:48" ht="30" customHeight="1">
      <c r="A6" s="59" t="s">
        <v>66</v>
      </c>
      <c r="B6" s="59" t="s">
        <v>67</v>
      </c>
      <c r="C6" s="59" t="s">
        <v>68</v>
      </c>
      <c r="D6" s="60">
        <v>1</v>
      </c>
      <c r="E6" s="61"/>
      <c r="F6" s="61"/>
      <c r="G6" s="61"/>
      <c r="H6" s="61"/>
      <c r="I6" s="61"/>
      <c r="J6" s="61"/>
      <c r="K6" s="61"/>
      <c r="L6" s="61"/>
      <c r="M6" s="59" t="s">
        <v>69</v>
      </c>
      <c r="N6" s="58" t="s">
        <v>70</v>
      </c>
      <c r="O6" s="58" t="s">
        <v>52</v>
      </c>
      <c r="P6" s="58" t="s">
        <v>52</v>
      </c>
      <c r="Q6" s="58" t="s">
        <v>57</v>
      </c>
      <c r="R6" s="58" t="s">
        <v>63</v>
      </c>
      <c r="S6" s="58" t="s">
        <v>64</v>
      </c>
      <c r="T6" s="58" t="s">
        <v>64</v>
      </c>
      <c r="AR6" s="58" t="s">
        <v>52</v>
      </c>
      <c r="AS6" s="58" t="s">
        <v>52</v>
      </c>
      <c r="AU6" s="58" t="s">
        <v>71</v>
      </c>
      <c r="AV6" s="56">
        <v>5</v>
      </c>
    </row>
    <row r="7" spans="1:48" ht="30" customHeight="1">
      <c r="A7" s="59" t="s">
        <v>66</v>
      </c>
      <c r="B7" s="59" t="s">
        <v>72</v>
      </c>
      <c r="C7" s="59" t="s">
        <v>68</v>
      </c>
      <c r="D7" s="60">
        <v>1</v>
      </c>
      <c r="E7" s="61"/>
      <c r="F7" s="61"/>
      <c r="G7" s="61"/>
      <c r="H7" s="61"/>
      <c r="I7" s="61"/>
      <c r="J7" s="61"/>
      <c r="K7" s="61"/>
      <c r="L7" s="61"/>
      <c r="M7" s="59" t="s">
        <v>73</v>
      </c>
      <c r="N7" s="58" t="s">
        <v>74</v>
      </c>
      <c r="O7" s="58" t="s">
        <v>52</v>
      </c>
      <c r="P7" s="58" t="s">
        <v>52</v>
      </c>
      <c r="Q7" s="58" t="s">
        <v>57</v>
      </c>
      <c r="R7" s="58" t="s">
        <v>63</v>
      </c>
      <c r="S7" s="58" t="s">
        <v>64</v>
      </c>
      <c r="T7" s="58" t="s">
        <v>64</v>
      </c>
      <c r="AR7" s="58" t="s">
        <v>52</v>
      </c>
      <c r="AS7" s="58" t="s">
        <v>52</v>
      </c>
      <c r="AU7" s="58" t="s">
        <v>75</v>
      </c>
      <c r="AV7" s="56">
        <v>6</v>
      </c>
    </row>
    <row r="8" spans="1:48" ht="30" customHeight="1">
      <c r="A8" s="59" t="s">
        <v>76</v>
      </c>
      <c r="B8" s="59" t="s">
        <v>77</v>
      </c>
      <c r="C8" s="59" t="s">
        <v>60</v>
      </c>
      <c r="D8" s="60">
        <v>1488</v>
      </c>
      <c r="E8" s="61"/>
      <c r="F8" s="61"/>
      <c r="G8" s="61"/>
      <c r="H8" s="61"/>
      <c r="I8" s="61"/>
      <c r="J8" s="61"/>
      <c r="K8" s="61"/>
      <c r="L8" s="61"/>
      <c r="M8" s="59" t="s">
        <v>78</v>
      </c>
      <c r="N8" s="58" t="s">
        <v>79</v>
      </c>
      <c r="O8" s="58" t="s">
        <v>52</v>
      </c>
      <c r="P8" s="58" t="s">
        <v>52</v>
      </c>
      <c r="Q8" s="58" t="s">
        <v>57</v>
      </c>
      <c r="R8" s="58" t="s">
        <v>63</v>
      </c>
      <c r="S8" s="58" t="s">
        <v>64</v>
      </c>
      <c r="T8" s="58" t="s">
        <v>64</v>
      </c>
      <c r="AR8" s="58" t="s">
        <v>52</v>
      </c>
      <c r="AS8" s="58" t="s">
        <v>52</v>
      </c>
      <c r="AU8" s="58" t="s">
        <v>80</v>
      </c>
      <c r="AV8" s="56">
        <v>51</v>
      </c>
    </row>
    <row r="9" spans="1:48" ht="30" customHeight="1">
      <c r="A9" s="59" t="s">
        <v>1080</v>
      </c>
      <c r="B9" s="59" t="s">
        <v>81</v>
      </c>
      <c r="C9" s="59" t="s">
        <v>60</v>
      </c>
      <c r="D9" s="60">
        <v>337.4</v>
      </c>
      <c r="E9" s="61"/>
      <c r="F9" s="61"/>
      <c r="G9" s="61"/>
      <c r="H9" s="61"/>
      <c r="I9" s="61"/>
      <c r="J9" s="61"/>
      <c r="K9" s="61"/>
      <c r="L9" s="61"/>
      <c r="M9" s="59" t="s">
        <v>82</v>
      </c>
      <c r="N9" s="58" t="s">
        <v>83</v>
      </c>
      <c r="O9" s="58" t="s">
        <v>52</v>
      </c>
      <c r="P9" s="58" t="s">
        <v>52</v>
      </c>
      <c r="Q9" s="58" t="s">
        <v>57</v>
      </c>
      <c r="R9" s="58" t="s">
        <v>63</v>
      </c>
      <c r="S9" s="58" t="s">
        <v>64</v>
      </c>
      <c r="T9" s="58" t="s">
        <v>64</v>
      </c>
      <c r="AR9" s="58" t="s">
        <v>52</v>
      </c>
      <c r="AS9" s="58" t="s">
        <v>52</v>
      </c>
      <c r="AU9" s="58" t="s">
        <v>84</v>
      </c>
      <c r="AV9" s="56">
        <v>53</v>
      </c>
    </row>
    <row r="10" spans="1:48" ht="30" customHeight="1">
      <c r="A10" s="59" t="s">
        <v>1081</v>
      </c>
      <c r="B10" s="59" t="s">
        <v>85</v>
      </c>
      <c r="C10" s="59" t="s">
        <v>60</v>
      </c>
      <c r="D10" s="60">
        <v>580</v>
      </c>
      <c r="E10" s="61"/>
      <c r="F10" s="61"/>
      <c r="G10" s="61"/>
      <c r="H10" s="61"/>
      <c r="I10" s="61"/>
      <c r="J10" s="61"/>
      <c r="K10" s="61"/>
      <c r="L10" s="61"/>
      <c r="M10" s="59" t="s">
        <v>86</v>
      </c>
      <c r="N10" s="58" t="s">
        <v>87</v>
      </c>
      <c r="O10" s="58" t="s">
        <v>52</v>
      </c>
      <c r="P10" s="58" t="s">
        <v>52</v>
      </c>
      <c r="Q10" s="58" t="s">
        <v>57</v>
      </c>
      <c r="R10" s="58" t="s">
        <v>63</v>
      </c>
      <c r="S10" s="58" t="s">
        <v>64</v>
      </c>
      <c r="T10" s="58" t="s">
        <v>64</v>
      </c>
      <c r="AR10" s="58" t="s">
        <v>52</v>
      </c>
      <c r="AS10" s="58" t="s">
        <v>52</v>
      </c>
      <c r="AU10" s="58" t="s">
        <v>88</v>
      </c>
      <c r="AV10" s="56">
        <v>10</v>
      </c>
    </row>
    <row r="11" spans="1:48" ht="30" customHeight="1">
      <c r="A11" s="62" t="s">
        <v>1082</v>
      </c>
      <c r="B11" s="62" t="s">
        <v>52</v>
      </c>
      <c r="C11" s="62" t="s">
        <v>306</v>
      </c>
      <c r="D11" s="63">
        <v>4</v>
      </c>
      <c r="E11" s="61"/>
      <c r="F11" s="61"/>
      <c r="G11" s="61"/>
      <c r="H11" s="61"/>
      <c r="I11" s="61"/>
      <c r="J11" s="61"/>
      <c r="K11" s="61"/>
      <c r="L11" s="61"/>
      <c r="M11" s="59"/>
      <c r="N11" s="58" t="s">
        <v>87</v>
      </c>
      <c r="O11" s="58" t="s">
        <v>52</v>
      </c>
      <c r="P11" s="58" t="s">
        <v>52</v>
      </c>
      <c r="Q11" s="58" t="s">
        <v>57</v>
      </c>
      <c r="R11" s="58" t="s">
        <v>63</v>
      </c>
      <c r="S11" s="58" t="s">
        <v>64</v>
      </c>
      <c r="T11" s="58" t="s">
        <v>64</v>
      </c>
      <c r="AR11" s="58" t="s">
        <v>52</v>
      </c>
      <c r="AS11" s="58" t="s">
        <v>52</v>
      </c>
      <c r="AU11" s="58" t="s">
        <v>88</v>
      </c>
      <c r="AV11" s="56">
        <v>10</v>
      </c>
    </row>
    <row r="12" spans="1:48" ht="30" customHeight="1">
      <c r="A12" s="60"/>
      <c r="B12" s="60"/>
      <c r="C12" s="60"/>
      <c r="D12" s="60"/>
      <c r="E12" s="61"/>
      <c r="F12" s="61"/>
      <c r="G12" s="61"/>
      <c r="H12" s="61"/>
      <c r="I12" s="61"/>
      <c r="J12" s="61"/>
      <c r="K12" s="61"/>
      <c r="L12" s="61"/>
      <c r="M12" s="60"/>
      <c r="Q12" s="58" t="s">
        <v>57</v>
      </c>
    </row>
    <row r="13" spans="1:48" ht="30" customHeight="1">
      <c r="A13" s="60"/>
      <c r="B13" s="60"/>
      <c r="C13" s="60"/>
      <c r="D13" s="60"/>
      <c r="E13" s="61"/>
      <c r="F13" s="61"/>
      <c r="G13" s="61"/>
      <c r="H13" s="61"/>
      <c r="I13" s="61"/>
      <c r="J13" s="61"/>
      <c r="K13" s="61"/>
      <c r="L13" s="61"/>
      <c r="M13" s="60"/>
      <c r="Q13" s="58" t="s">
        <v>57</v>
      </c>
    </row>
    <row r="14" spans="1:48" ht="30" customHeight="1">
      <c r="A14" s="60"/>
      <c r="B14" s="60"/>
      <c r="C14" s="60"/>
      <c r="D14" s="60"/>
      <c r="E14" s="61"/>
      <c r="F14" s="61"/>
      <c r="G14" s="61"/>
      <c r="H14" s="61"/>
      <c r="I14" s="61"/>
      <c r="J14" s="61"/>
      <c r="K14" s="61"/>
      <c r="L14" s="61"/>
      <c r="M14" s="60"/>
      <c r="Q14" s="58" t="s">
        <v>57</v>
      </c>
    </row>
    <row r="15" spans="1:48" ht="30" customHeight="1">
      <c r="A15" s="60"/>
      <c r="B15" s="60"/>
      <c r="C15" s="60"/>
      <c r="D15" s="60"/>
      <c r="E15" s="61"/>
      <c r="F15" s="61"/>
      <c r="G15" s="61"/>
      <c r="H15" s="61"/>
      <c r="I15" s="61"/>
      <c r="J15" s="61"/>
      <c r="K15" s="61"/>
      <c r="L15" s="61"/>
      <c r="M15" s="60"/>
      <c r="Q15" s="58" t="s">
        <v>57</v>
      </c>
    </row>
    <row r="16" spans="1:48" ht="30" customHeight="1">
      <c r="A16" s="60"/>
      <c r="B16" s="60"/>
      <c r="C16" s="60"/>
      <c r="D16" s="60"/>
      <c r="E16" s="61"/>
      <c r="F16" s="61"/>
      <c r="G16" s="61"/>
      <c r="H16" s="61"/>
      <c r="I16" s="61"/>
      <c r="J16" s="61"/>
      <c r="K16" s="61"/>
      <c r="L16" s="61"/>
      <c r="M16" s="60"/>
      <c r="Q16" s="58" t="s">
        <v>57</v>
      </c>
    </row>
    <row r="17" spans="1:48" ht="30" customHeight="1">
      <c r="A17" s="60"/>
      <c r="B17" s="60"/>
      <c r="C17" s="60"/>
      <c r="D17" s="60"/>
      <c r="E17" s="61"/>
      <c r="F17" s="61"/>
      <c r="G17" s="61"/>
      <c r="H17" s="61"/>
      <c r="I17" s="61"/>
      <c r="J17" s="61"/>
      <c r="K17" s="61"/>
      <c r="L17" s="61"/>
      <c r="M17" s="60"/>
      <c r="Q17" s="58" t="s">
        <v>57</v>
      </c>
    </row>
    <row r="18" spans="1:48" ht="30" customHeight="1">
      <c r="A18" s="60"/>
      <c r="B18" s="60"/>
      <c r="C18" s="60"/>
      <c r="D18" s="60"/>
      <c r="E18" s="61"/>
      <c r="F18" s="61"/>
      <c r="G18" s="61"/>
      <c r="H18" s="61"/>
      <c r="I18" s="61"/>
      <c r="J18" s="61"/>
      <c r="K18" s="61"/>
      <c r="L18" s="61"/>
      <c r="M18" s="60"/>
      <c r="Q18" s="58" t="s">
        <v>57</v>
      </c>
    </row>
    <row r="19" spans="1:48" ht="30" customHeight="1">
      <c r="A19" s="60"/>
      <c r="B19" s="60"/>
      <c r="C19" s="60"/>
      <c r="D19" s="60"/>
      <c r="E19" s="61"/>
      <c r="F19" s="61"/>
      <c r="G19" s="61"/>
      <c r="H19" s="61"/>
      <c r="I19" s="61"/>
      <c r="J19" s="61"/>
      <c r="K19" s="61"/>
      <c r="L19" s="61"/>
      <c r="M19" s="60"/>
      <c r="Q19" s="58" t="s">
        <v>57</v>
      </c>
    </row>
    <row r="20" spans="1:48" ht="30" customHeight="1">
      <c r="A20" s="60"/>
      <c r="B20" s="60"/>
      <c r="C20" s="60"/>
      <c r="D20" s="60"/>
      <c r="E20" s="61"/>
      <c r="F20" s="61"/>
      <c r="G20" s="61"/>
      <c r="H20" s="61"/>
      <c r="I20" s="61"/>
      <c r="J20" s="61"/>
      <c r="K20" s="61"/>
      <c r="L20" s="61"/>
      <c r="M20" s="60"/>
      <c r="Q20" s="58" t="s">
        <v>57</v>
      </c>
    </row>
    <row r="21" spans="1:48" ht="30" customHeight="1">
      <c r="A21" s="60"/>
      <c r="B21" s="60"/>
      <c r="C21" s="60"/>
      <c r="D21" s="60"/>
      <c r="E21" s="61"/>
      <c r="F21" s="61"/>
      <c r="G21" s="61"/>
      <c r="H21" s="61"/>
      <c r="I21" s="61"/>
      <c r="J21" s="61"/>
      <c r="K21" s="61"/>
      <c r="L21" s="61"/>
      <c r="M21" s="60"/>
      <c r="Q21" s="58" t="s">
        <v>57</v>
      </c>
    </row>
    <row r="22" spans="1:48" ht="30" customHeight="1">
      <c r="A22" s="60"/>
      <c r="B22" s="60"/>
      <c r="C22" s="60"/>
      <c r="D22" s="60"/>
      <c r="E22" s="61"/>
      <c r="F22" s="61"/>
      <c r="G22" s="61"/>
      <c r="H22" s="61"/>
      <c r="I22" s="61"/>
      <c r="J22" s="61"/>
      <c r="K22" s="61"/>
      <c r="L22" s="61"/>
      <c r="M22" s="60"/>
      <c r="Q22" s="58" t="s">
        <v>57</v>
      </c>
    </row>
    <row r="23" spans="1:48" ht="30" customHeight="1">
      <c r="A23" s="60"/>
      <c r="B23" s="60"/>
      <c r="C23" s="60"/>
      <c r="D23" s="60"/>
      <c r="E23" s="61"/>
      <c r="F23" s="61"/>
      <c r="G23" s="61"/>
      <c r="H23" s="61"/>
      <c r="I23" s="61"/>
      <c r="J23" s="61"/>
      <c r="K23" s="61"/>
      <c r="L23" s="61"/>
      <c r="M23" s="60"/>
      <c r="Q23" s="58" t="s">
        <v>57</v>
      </c>
    </row>
    <row r="24" spans="1:48" ht="30" customHeight="1">
      <c r="A24" s="60"/>
      <c r="B24" s="60"/>
      <c r="C24" s="60"/>
      <c r="D24" s="60"/>
      <c r="E24" s="61"/>
      <c r="F24" s="61"/>
      <c r="G24" s="61"/>
      <c r="H24" s="61"/>
      <c r="I24" s="61"/>
      <c r="J24" s="61"/>
      <c r="K24" s="61"/>
      <c r="L24" s="61"/>
      <c r="M24" s="60"/>
      <c r="Q24" s="58" t="s">
        <v>57</v>
      </c>
    </row>
    <row r="25" spans="1:48" ht="30" customHeight="1">
      <c r="A25" s="60"/>
      <c r="B25" s="60"/>
      <c r="C25" s="60"/>
      <c r="D25" s="60"/>
      <c r="E25" s="61"/>
      <c r="F25" s="61"/>
      <c r="G25" s="61"/>
      <c r="H25" s="61"/>
      <c r="I25" s="61"/>
      <c r="J25" s="61"/>
      <c r="K25" s="61"/>
      <c r="L25" s="61"/>
      <c r="M25" s="60"/>
      <c r="Q25" s="58" t="s">
        <v>57</v>
      </c>
    </row>
    <row r="26" spans="1:48" ht="30" customHeight="1">
      <c r="A26" s="60"/>
      <c r="B26" s="60"/>
      <c r="C26" s="60"/>
      <c r="D26" s="60"/>
      <c r="E26" s="61"/>
      <c r="F26" s="61"/>
      <c r="G26" s="61"/>
      <c r="H26" s="61"/>
      <c r="I26" s="61"/>
      <c r="J26" s="61"/>
      <c r="K26" s="61"/>
      <c r="L26" s="61"/>
      <c r="M26" s="60"/>
      <c r="Q26" s="58" t="s">
        <v>57</v>
      </c>
    </row>
    <row r="27" spans="1:48" ht="30" customHeight="1">
      <c r="A27" s="59" t="s">
        <v>89</v>
      </c>
      <c r="B27" s="60"/>
      <c r="C27" s="60"/>
      <c r="D27" s="60"/>
      <c r="E27" s="61"/>
      <c r="F27" s="61">
        <f>SUMIF(Q5:Q26,"010101",F5:F26)</f>
        <v>0</v>
      </c>
      <c r="G27" s="61"/>
      <c r="H27" s="61">
        <f>SUMIF(Q5:Q26,"010101",H5:H26)</f>
        <v>0</v>
      </c>
      <c r="I27" s="61"/>
      <c r="J27" s="61">
        <f>SUMIF(Q5:Q26,"010101",J5:J26)</f>
        <v>0</v>
      </c>
      <c r="K27" s="61"/>
      <c r="L27" s="61">
        <f>SUMIF(Q5:Q26,"010101",L5:L26)</f>
        <v>0</v>
      </c>
      <c r="M27" s="60"/>
      <c r="N27" s="56" t="s">
        <v>90</v>
      </c>
    </row>
    <row r="28" spans="1:48" ht="30" customHeight="1">
      <c r="A28" s="59" t="s">
        <v>1120</v>
      </c>
      <c r="B28" s="59" t="s">
        <v>52</v>
      </c>
      <c r="C28" s="60"/>
      <c r="D28" s="60"/>
      <c r="E28" s="61"/>
      <c r="F28" s="61"/>
      <c r="G28" s="61"/>
      <c r="H28" s="61"/>
      <c r="I28" s="61"/>
      <c r="J28" s="61"/>
      <c r="K28" s="61"/>
      <c r="L28" s="61"/>
      <c r="M28" s="60"/>
      <c r="Q28" s="58" t="s">
        <v>91</v>
      </c>
    </row>
    <row r="29" spans="1:48" ht="30" customHeight="1">
      <c r="A29" s="59" t="s">
        <v>96</v>
      </c>
      <c r="B29" s="59" t="s">
        <v>97</v>
      </c>
      <c r="C29" s="59" t="s">
        <v>60</v>
      </c>
      <c r="D29" s="60">
        <v>102.3</v>
      </c>
      <c r="E29" s="61">
        <f>TRUNC(단가대비표!O18,0)</f>
        <v>9880</v>
      </c>
      <c r="F29" s="61">
        <f t="shared" ref="F29:F39" si="0">TRUNC(E29*D29, 0)</f>
        <v>1010724</v>
      </c>
      <c r="G29" s="61">
        <f>TRUNC(단가대비표!P18,0)</f>
        <v>0</v>
      </c>
      <c r="H29" s="61">
        <f t="shared" ref="H29:H39" si="1">TRUNC(G29*D29, 0)</f>
        <v>0</v>
      </c>
      <c r="I29" s="61">
        <f>TRUNC(단가대비표!V18,0)</f>
        <v>0</v>
      </c>
      <c r="J29" s="61">
        <f t="shared" ref="J29:J39" si="2">TRUNC(I29*D29, 0)</f>
        <v>0</v>
      </c>
      <c r="K29" s="61">
        <f t="shared" ref="K29:K39" si="3">TRUNC(E29+G29+I29, 0)</f>
        <v>9880</v>
      </c>
      <c r="L29" s="61">
        <f t="shared" ref="L29:L39" si="4">TRUNC(F29+H29+J29, 0)</f>
        <v>1010724</v>
      </c>
      <c r="M29" s="59" t="s">
        <v>52</v>
      </c>
      <c r="N29" s="58" t="s">
        <v>98</v>
      </c>
      <c r="O29" s="58" t="s">
        <v>52</v>
      </c>
      <c r="P29" s="58" t="s">
        <v>52</v>
      </c>
      <c r="Q29" s="58" t="s">
        <v>91</v>
      </c>
      <c r="R29" s="58" t="s">
        <v>64</v>
      </c>
      <c r="S29" s="58" t="s">
        <v>64</v>
      </c>
      <c r="T29" s="58" t="s">
        <v>63</v>
      </c>
      <c r="AR29" s="58" t="s">
        <v>52</v>
      </c>
      <c r="AS29" s="58" t="s">
        <v>52</v>
      </c>
      <c r="AU29" s="58" t="s">
        <v>99</v>
      </c>
      <c r="AV29" s="56">
        <v>56</v>
      </c>
    </row>
    <row r="30" spans="1:48" ht="30" customHeight="1">
      <c r="A30" s="59" t="s">
        <v>1071</v>
      </c>
      <c r="B30" s="59" t="s">
        <v>121</v>
      </c>
      <c r="C30" s="59" t="s">
        <v>60</v>
      </c>
      <c r="D30" s="60">
        <v>30.2</v>
      </c>
      <c r="E30" s="61">
        <f>TRUNC(일위대가목록!E15,0)</f>
        <v>55151</v>
      </c>
      <c r="F30" s="61">
        <f t="shared" si="0"/>
        <v>1665560</v>
      </c>
      <c r="G30" s="61">
        <f>TRUNC(일위대가목록!F15,0)</f>
        <v>35192</v>
      </c>
      <c r="H30" s="61">
        <f t="shared" si="1"/>
        <v>1062798</v>
      </c>
      <c r="I30" s="61">
        <f>TRUNC(일위대가목록!G15,0)</f>
        <v>274</v>
      </c>
      <c r="J30" s="61">
        <f t="shared" si="2"/>
        <v>8274</v>
      </c>
      <c r="K30" s="61">
        <f t="shared" si="3"/>
        <v>90617</v>
      </c>
      <c r="L30" s="61">
        <f t="shared" si="4"/>
        <v>2736632</v>
      </c>
      <c r="M30" s="59" t="s">
        <v>102</v>
      </c>
      <c r="N30" s="58" t="s">
        <v>103</v>
      </c>
      <c r="O30" s="58" t="s">
        <v>52</v>
      </c>
      <c r="P30" s="58" t="s">
        <v>52</v>
      </c>
      <c r="Q30" s="58" t="s">
        <v>91</v>
      </c>
      <c r="R30" s="58" t="s">
        <v>63</v>
      </c>
      <c r="S30" s="58" t="s">
        <v>64</v>
      </c>
      <c r="T30" s="58" t="s">
        <v>64</v>
      </c>
      <c r="AR30" s="58" t="s">
        <v>52</v>
      </c>
      <c r="AS30" s="58" t="s">
        <v>52</v>
      </c>
      <c r="AU30" s="58" t="s">
        <v>104</v>
      </c>
      <c r="AV30" s="56">
        <v>16</v>
      </c>
    </row>
    <row r="31" spans="1:48" ht="30" customHeight="1">
      <c r="A31" s="59" t="s">
        <v>1086</v>
      </c>
      <c r="B31" s="59" t="s">
        <v>105</v>
      </c>
      <c r="C31" s="59" t="s">
        <v>60</v>
      </c>
      <c r="D31" s="60">
        <v>83.9</v>
      </c>
      <c r="E31" s="61">
        <f>TRUNC(일위대가목록!E17,0)</f>
        <v>2617</v>
      </c>
      <c r="F31" s="61">
        <f t="shared" si="0"/>
        <v>219566</v>
      </c>
      <c r="G31" s="61">
        <f>TRUNC(일위대가목록!F17,0)</f>
        <v>13204</v>
      </c>
      <c r="H31" s="61">
        <f t="shared" si="1"/>
        <v>1107815</v>
      </c>
      <c r="I31" s="61">
        <f>TRUNC(일위대가목록!G17,0)</f>
        <v>194</v>
      </c>
      <c r="J31" s="61">
        <f t="shared" si="2"/>
        <v>16276</v>
      </c>
      <c r="K31" s="61">
        <f t="shared" si="3"/>
        <v>16015</v>
      </c>
      <c r="L31" s="61">
        <f t="shared" si="4"/>
        <v>1343657</v>
      </c>
      <c r="M31" s="59" t="s">
        <v>106</v>
      </c>
      <c r="N31" s="58" t="s">
        <v>107</v>
      </c>
      <c r="O31" s="58" t="s">
        <v>52</v>
      </c>
      <c r="P31" s="58" t="s">
        <v>52</v>
      </c>
      <c r="Q31" s="58" t="s">
        <v>91</v>
      </c>
      <c r="R31" s="58" t="s">
        <v>63</v>
      </c>
      <c r="S31" s="58" t="s">
        <v>64</v>
      </c>
      <c r="T31" s="58" t="s">
        <v>64</v>
      </c>
      <c r="AR31" s="58" t="s">
        <v>52</v>
      </c>
      <c r="AS31" s="58" t="s">
        <v>52</v>
      </c>
      <c r="AU31" s="58" t="s">
        <v>108</v>
      </c>
      <c r="AV31" s="56">
        <v>57</v>
      </c>
    </row>
    <row r="32" spans="1:48" ht="30" customHeight="1">
      <c r="A32" s="59" t="s">
        <v>1089</v>
      </c>
      <c r="B32" s="59" t="s">
        <v>1084</v>
      </c>
      <c r="C32" s="59" t="s">
        <v>60</v>
      </c>
      <c r="D32" s="60">
        <v>454</v>
      </c>
      <c r="E32" s="61">
        <f>TRUNC(일위대가목록!E19,0)</f>
        <v>5406</v>
      </c>
      <c r="F32" s="61">
        <f t="shared" ref="F32" si="5">TRUNC(E32*D32, 0)</f>
        <v>2454324</v>
      </c>
      <c r="G32" s="61">
        <f>TRUNC(일위대가목록!F19,0)</f>
        <v>13204</v>
      </c>
      <c r="H32" s="61">
        <f t="shared" ref="H32" si="6">TRUNC(G32*D32, 0)</f>
        <v>5994616</v>
      </c>
      <c r="I32" s="61">
        <f>TRUNC(일위대가목록!G19,0)</f>
        <v>194</v>
      </c>
      <c r="J32" s="61">
        <f t="shared" ref="J32" si="7">TRUNC(I32*D32, 0)</f>
        <v>88076</v>
      </c>
      <c r="K32" s="61">
        <f t="shared" ref="K32" si="8">TRUNC(E32+G32+I32, 0)</f>
        <v>18804</v>
      </c>
      <c r="L32" s="61">
        <f t="shared" ref="L32" si="9">TRUNC(F32+H32+J32, 0)</f>
        <v>8537016</v>
      </c>
      <c r="M32" s="13" t="s">
        <v>1096</v>
      </c>
      <c r="N32" s="58" t="s">
        <v>107</v>
      </c>
      <c r="O32" s="58" t="s">
        <v>52</v>
      </c>
      <c r="P32" s="58" t="s">
        <v>52</v>
      </c>
      <c r="Q32" s="58" t="s">
        <v>91</v>
      </c>
      <c r="R32" s="58" t="s">
        <v>63</v>
      </c>
      <c r="S32" s="58" t="s">
        <v>64</v>
      </c>
      <c r="T32" s="58" t="s">
        <v>64</v>
      </c>
      <c r="AR32" s="58" t="s">
        <v>52</v>
      </c>
      <c r="AS32" s="58" t="s">
        <v>52</v>
      </c>
      <c r="AU32" s="58" t="s">
        <v>108</v>
      </c>
      <c r="AV32" s="56">
        <v>57</v>
      </c>
    </row>
    <row r="33" spans="1:51" ht="30" customHeight="1">
      <c r="A33" s="59" t="s">
        <v>109</v>
      </c>
      <c r="B33" s="59" t="s">
        <v>110</v>
      </c>
      <c r="C33" s="59" t="s">
        <v>111</v>
      </c>
      <c r="D33" s="60">
        <v>166.2</v>
      </c>
      <c r="E33" s="61">
        <f>TRUNC(일위대가목록!E33,0)</f>
        <v>10404</v>
      </c>
      <c r="F33" s="61">
        <f t="shared" si="0"/>
        <v>1729144</v>
      </c>
      <c r="G33" s="61">
        <f>TRUNC(일위대가목록!F33,0)</f>
        <v>4157</v>
      </c>
      <c r="H33" s="61">
        <f t="shared" si="1"/>
        <v>690893</v>
      </c>
      <c r="I33" s="61">
        <f>TRUNC(일위대가목록!G33,0)</f>
        <v>83</v>
      </c>
      <c r="J33" s="61">
        <f t="shared" si="2"/>
        <v>13794</v>
      </c>
      <c r="K33" s="61">
        <f t="shared" si="3"/>
        <v>14644</v>
      </c>
      <c r="L33" s="61">
        <f t="shared" si="4"/>
        <v>2433831</v>
      </c>
      <c r="M33" s="59" t="s">
        <v>112</v>
      </c>
      <c r="N33" s="58" t="s">
        <v>113</v>
      </c>
      <c r="O33" s="58" t="s">
        <v>52</v>
      </c>
      <c r="P33" s="58" t="s">
        <v>52</v>
      </c>
      <c r="Q33" s="58" t="s">
        <v>91</v>
      </c>
      <c r="R33" s="58" t="s">
        <v>63</v>
      </c>
      <c r="S33" s="58" t="s">
        <v>64</v>
      </c>
      <c r="T33" s="58" t="s">
        <v>64</v>
      </c>
      <c r="AR33" s="58" t="s">
        <v>52</v>
      </c>
      <c r="AS33" s="58" t="s">
        <v>52</v>
      </c>
      <c r="AU33" s="58" t="s">
        <v>114</v>
      </c>
      <c r="AV33" s="56">
        <v>59</v>
      </c>
    </row>
    <row r="34" spans="1:51" ht="30" customHeight="1">
      <c r="A34" s="59" t="s">
        <v>115</v>
      </c>
      <c r="B34" s="59" t="s">
        <v>116</v>
      </c>
      <c r="C34" s="59" t="s">
        <v>60</v>
      </c>
      <c r="D34" s="60">
        <v>3.1</v>
      </c>
      <c r="E34" s="61">
        <f>TRUNC(일위대가목록!E36,0)</f>
        <v>90399</v>
      </c>
      <c r="F34" s="61">
        <f t="shared" si="0"/>
        <v>280236</v>
      </c>
      <c r="G34" s="61">
        <f>TRUNC(일위대가목록!F36,0)</f>
        <v>39659</v>
      </c>
      <c r="H34" s="61">
        <f t="shared" si="1"/>
        <v>122942</v>
      </c>
      <c r="I34" s="61">
        <f>TRUNC(일위대가목록!G36,0)</f>
        <v>363</v>
      </c>
      <c r="J34" s="61">
        <f t="shared" si="2"/>
        <v>1125</v>
      </c>
      <c r="K34" s="61">
        <f t="shared" si="3"/>
        <v>130421</v>
      </c>
      <c r="L34" s="61">
        <f t="shared" si="4"/>
        <v>404303</v>
      </c>
      <c r="M34" s="59" t="s">
        <v>117</v>
      </c>
      <c r="N34" s="58" t="s">
        <v>118</v>
      </c>
      <c r="O34" s="58" t="s">
        <v>52</v>
      </c>
      <c r="P34" s="58" t="s">
        <v>52</v>
      </c>
      <c r="Q34" s="58" t="s">
        <v>91</v>
      </c>
      <c r="R34" s="58" t="s">
        <v>63</v>
      </c>
      <c r="S34" s="58" t="s">
        <v>64</v>
      </c>
      <c r="T34" s="58" t="s">
        <v>64</v>
      </c>
      <c r="AR34" s="58" t="s">
        <v>52</v>
      </c>
      <c r="AS34" s="58" t="s">
        <v>52</v>
      </c>
      <c r="AU34" s="58" t="s">
        <v>119</v>
      </c>
      <c r="AV34" s="56">
        <v>68</v>
      </c>
    </row>
    <row r="35" spans="1:51" ht="30" customHeight="1">
      <c r="A35" s="59" t="s">
        <v>120</v>
      </c>
      <c r="B35" s="59" t="s">
        <v>121</v>
      </c>
      <c r="C35" s="59" t="s">
        <v>60</v>
      </c>
      <c r="D35" s="60">
        <v>87.4</v>
      </c>
      <c r="E35" s="61">
        <f>TRUNC(일위대가목록!E13,0)</f>
        <v>55151</v>
      </c>
      <c r="F35" s="61">
        <f t="shared" si="0"/>
        <v>4820197</v>
      </c>
      <c r="G35" s="61">
        <f>TRUNC(일위대가목록!F13,0)</f>
        <v>64476</v>
      </c>
      <c r="H35" s="61">
        <f t="shared" si="1"/>
        <v>5635202</v>
      </c>
      <c r="I35" s="61">
        <f>TRUNC(일위대가목록!G13,0)</f>
        <v>599</v>
      </c>
      <c r="J35" s="61">
        <f t="shared" si="2"/>
        <v>52352</v>
      </c>
      <c r="K35" s="61">
        <f t="shared" si="3"/>
        <v>120226</v>
      </c>
      <c r="L35" s="61">
        <f t="shared" si="4"/>
        <v>10507751</v>
      </c>
      <c r="M35" s="59" t="s">
        <v>122</v>
      </c>
      <c r="N35" s="58" t="s">
        <v>123</v>
      </c>
      <c r="O35" s="58" t="s">
        <v>52</v>
      </c>
      <c r="P35" s="58" t="s">
        <v>52</v>
      </c>
      <c r="Q35" s="58" t="s">
        <v>91</v>
      </c>
      <c r="R35" s="58" t="s">
        <v>63</v>
      </c>
      <c r="S35" s="58" t="s">
        <v>64</v>
      </c>
      <c r="T35" s="58" t="s">
        <v>64</v>
      </c>
      <c r="AR35" s="58" t="s">
        <v>52</v>
      </c>
      <c r="AS35" s="58" t="s">
        <v>52</v>
      </c>
      <c r="AU35" s="58" t="s">
        <v>124</v>
      </c>
      <c r="AV35" s="56">
        <v>70</v>
      </c>
    </row>
    <row r="36" spans="1:51" ht="30" customHeight="1">
      <c r="A36" s="59" t="s">
        <v>125</v>
      </c>
      <c r="B36" s="59" t="s">
        <v>126</v>
      </c>
      <c r="C36" s="59" t="s">
        <v>60</v>
      </c>
      <c r="D36" s="60">
        <v>502.7</v>
      </c>
      <c r="E36" s="61">
        <f>TRUNC(일위대가목록!E39,0)</f>
        <v>577</v>
      </c>
      <c r="F36" s="61">
        <f t="shared" si="0"/>
        <v>290057</v>
      </c>
      <c r="G36" s="61">
        <f>TRUNC(일위대가목록!F39,0)</f>
        <v>20227</v>
      </c>
      <c r="H36" s="61">
        <f t="shared" si="1"/>
        <v>10168112</v>
      </c>
      <c r="I36" s="61">
        <f>TRUNC(일위대가목록!G39,0)</f>
        <v>403</v>
      </c>
      <c r="J36" s="61">
        <f t="shared" si="2"/>
        <v>202588</v>
      </c>
      <c r="K36" s="61">
        <f t="shared" si="3"/>
        <v>21207</v>
      </c>
      <c r="L36" s="61">
        <f t="shared" si="4"/>
        <v>10660757</v>
      </c>
      <c r="M36" s="59" t="s">
        <v>127</v>
      </c>
      <c r="N36" s="58" t="s">
        <v>128</v>
      </c>
      <c r="O36" s="58" t="s">
        <v>52</v>
      </c>
      <c r="P36" s="58" t="s">
        <v>52</v>
      </c>
      <c r="Q36" s="58" t="s">
        <v>91</v>
      </c>
      <c r="R36" s="58" t="s">
        <v>63</v>
      </c>
      <c r="S36" s="58" t="s">
        <v>64</v>
      </c>
      <c r="T36" s="58" t="s">
        <v>64</v>
      </c>
      <c r="AR36" s="58" t="s">
        <v>52</v>
      </c>
      <c r="AS36" s="58" t="s">
        <v>52</v>
      </c>
      <c r="AU36" s="58" t="s">
        <v>129</v>
      </c>
      <c r="AV36" s="56">
        <v>71</v>
      </c>
    </row>
    <row r="37" spans="1:51" ht="30" customHeight="1">
      <c r="A37" s="59" t="s">
        <v>1090</v>
      </c>
      <c r="B37" s="59"/>
      <c r="C37" s="59" t="s">
        <v>60</v>
      </c>
      <c r="D37" s="60">
        <v>537.9</v>
      </c>
      <c r="E37" s="61">
        <f>TRUNC(일위대가목록!E41,0)</f>
        <v>0</v>
      </c>
      <c r="F37" s="61">
        <f t="shared" si="0"/>
        <v>0</v>
      </c>
      <c r="G37" s="61">
        <f>TRUNC(일위대가목록!F41,0)</f>
        <v>6858</v>
      </c>
      <c r="H37" s="61">
        <f t="shared" si="1"/>
        <v>3688918</v>
      </c>
      <c r="I37" s="61">
        <f>TRUNC(일위대가목록!G41,0)</f>
        <v>0</v>
      </c>
      <c r="J37" s="61">
        <f t="shared" si="2"/>
        <v>0</v>
      </c>
      <c r="K37" s="61">
        <f t="shared" si="3"/>
        <v>6858</v>
      </c>
      <c r="L37" s="61">
        <f t="shared" si="4"/>
        <v>3688918</v>
      </c>
      <c r="M37" s="59" t="s">
        <v>131</v>
      </c>
      <c r="N37" s="58" t="s">
        <v>132</v>
      </c>
      <c r="O37" s="58" t="s">
        <v>52</v>
      </c>
      <c r="P37" s="58" t="s">
        <v>52</v>
      </c>
      <c r="Q37" s="58" t="s">
        <v>91</v>
      </c>
      <c r="R37" s="58" t="s">
        <v>63</v>
      </c>
      <c r="S37" s="58" t="s">
        <v>64</v>
      </c>
      <c r="T37" s="58" t="s">
        <v>64</v>
      </c>
      <c r="AR37" s="58" t="s">
        <v>52</v>
      </c>
      <c r="AS37" s="58" t="s">
        <v>52</v>
      </c>
      <c r="AU37" s="58" t="s">
        <v>133</v>
      </c>
      <c r="AV37" s="56">
        <v>22</v>
      </c>
    </row>
    <row r="38" spans="1:51" ht="30" customHeight="1">
      <c r="A38" s="59" t="s">
        <v>134</v>
      </c>
      <c r="B38" s="59" t="s">
        <v>135</v>
      </c>
      <c r="C38" s="59" t="s">
        <v>136</v>
      </c>
      <c r="D38" s="60">
        <v>54</v>
      </c>
      <c r="E38" s="61">
        <f>TRUNC(단가대비표!O43,0)</f>
        <v>9500</v>
      </c>
      <c r="F38" s="61">
        <f t="shared" si="0"/>
        <v>513000</v>
      </c>
      <c r="G38" s="61">
        <f>TRUNC(단가대비표!P43,0)</f>
        <v>2500</v>
      </c>
      <c r="H38" s="61">
        <f t="shared" si="1"/>
        <v>135000</v>
      </c>
      <c r="I38" s="61">
        <f>TRUNC(단가대비표!V43,0)</f>
        <v>0</v>
      </c>
      <c r="J38" s="61">
        <f t="shared" si="2"/>
        <v>0</v>
      </c>
      <c r="K38" s="61">
        <f t="shared" si="3"/>
        <v>12000</v>
      </c>
      <c r="L38" s="61">
        <f t="shared" si="4"/>
        <v>648000</v>
      </c>
      <c r="M38" s="59" t="s">
        <v>52</v>
      </c>
      <c r="N38" s="58" t="s">
        <v>137</v>
      </c>
      <c r="O38" s="58" t="s">
        <v>52</v>
      </c>
      <c r="P38" s="58" t="s">
        <v>52</v>
      </c>
      <c r="Q38" s="58" t="s">
        <v>91</v>
      </c>
      <c r="R38" s="58" t="s">
        <v>64</v>
      </c>
      <c r="S38" s="58" t="s">
        <v>64</v>
      </c>
      <c r="T38" s="58" t="s">
        <v>63</v>
      </c>
      <c r="AR38" s="58" t="s">
        <v>52</v>
      </c>
      <c r="AS38" s="58" t="s">
        <v>52</v>
      </c>
      <c r="AU38" s="58" t="s">
        <v>138</v>
      </c>
      <c r="AV38" s="56">
        <v>14</v>
      </c>
    </row>
    <row r="39" spans="1:51" ht="30" customHeight="1">
      <c r="A39" s="59" t="s">
        <v>1092</v>
      </c>
      <c r="B39" s="59" t="s">
        <v>1103</v>
      </c>
      <c r="C39" s="59" t="s">
        <v>60</v>
      </c>
      <c r="D39" s="60">
        <v>83.9</v>
      </c>
      <c r="E39" s="61">
        <f>TRUNC(단가대비표!O61,0)</f>
        <v>3240</v>
      </c>
      <c r="F39" s="61">
        <f t="shared" si="0"/>
        <v>271836</v>
      </c>
      <c r="G39" s="61">
        <f>TRUNC(단가대비표!P61,0)</f>
        <v>0</v>
      </c>
      <c r="H39" s="61">
        <f t="shared" si="1"/>
        <v>0</v>
      </c>
      <c r="I39" s="61">
        <f>TRUNC(단가대비표!V61,0)</f>
        <v>0</v>
      </c>
      <c r="J39" s="61">
        <f t="shared" si="2"/>
        <v>0</v>
      </c>
      <c r="K39" s="61">
        <f t="shared" si="3"/>
        <v>3240</v>
      </c>
      <c r="L39" s="61">
        <f t="shared" si="4"/>
        <v>271836</v>
      </c>
      <c r="M39" s="59"/>
      <c r="N39" s="58" t="s">
        <v>107</v>
      </c>
      <c r="O39" s="58" t="s">
        <v>52</v>
      </c>
      <c r="P39" s="58" t="s">
        <v>52</v>
      </c>
      <c r="Q39" s="58" t="s">
        <v>91</v>
      </c>
      <c r="R39" s="58" t="s">
        <v>63</v>
      </c>
      <c r="S39" s="58" t="s">
        <v>64</v>
      </c>
      <c r="T39" s="58" t="s">
        <v>64</v>
      </c>
      <c r="AR39" s="58" t="s">
        <v>52</v>
      </c>
      <c r="AS39" s="58" t="s">
        <v>52</v>
      </c>
      <c r="AU39" s="58" t="s">
        <v>108</v>
      </c>
      <c r="AV39" s="56">
        <v>57</v>
      </c>
      <c r="AY39" s="65" t="s">
        <v>1104</v>
      </c>
    </row>
    <row r="40" spans="1:51" ht="30" customHeight="1">
      <c r="A40" s="59" t="s">
        <v>1092</v>
      </c>
      <c r="B40" s="59" t="s">
        <v>1102</v>
      </c>
      <c r="C40" s="59" t="s">
        <v>60</v>
      </c>
      <c r="D40" s="60">
        <v>454</v>
      </c>
      <c r="E40" s="61">
        <f>TRUNC(단가대비표!O70,0)</f>
        <v>12960</v>
      </c>
      <c r="F40" s="61">
        <f t="shared" ref="F40" si="10">TRUNC(E40*D40, 0)</f>
        <v>5883840</v>
      </c>
      <c r="G40" s="61">
        <f>TRUNC(단가대비표!P70,0)</f>
        <v>0</v>
      </c>
      <c r="H40" s="61">
        <f t="shared" ref="H40" si="11">TRUNC(G40*D40, 0)</f>
        <v>0</v>
      </c>
      <c r="I40" s="61">
        <f>TRUNC(단가대비표!V70,0)</f>
        <v>0</v>
      </c>
      <c r="J40" s="61">
        <f t="shared" ref="J40" si="12">TRUNC(I40*D40, 0)</f>
        <v>0</v>
      </c>
      <c r="K40" s="61">
        <f t="shared" ref="K40" si="13">TRUNC(E40+G40+I40, 0)</f>
        <v>12960</v>
      </c>
      <c r="L40" s="61">
        <f t="shared" ref="L40" si="14">TRUNC(F40+H40+J40, 0)</f>
        <v>5883840</v>
      </c>
      <c r="M40" s="59"/>
      <c r="N40" s="58" t="s">
        <v>107</v>
      </c>
      <c r="O40" s="58" t="s">
        <v>52</v>
      </c>
      <c r="P40" s="58" t="s">
        <v>52</v>
      </c>
      <c r="Q40" s="58" t="s">
        <v>91</v>
      </c>
      <c r="R40" s="58" t="s">
        <v>63</v>
      </c>
      <c r="S40" s="58" t="s">
        <v>64</v>
      </c>
      <c r="T40" s="58" t="s">
        <v>64</v>
      </c>
      <c r="AR40" s="58" t="s">
        <v>52</v>
      </c>
      <c r="AS40" s="58" t="s">
        <v>52</v>
      </c>
      <c r="AU40" s="58" t="s">
        <v>108</v>
      </c>
      <c r="AV40" s="56">
        <v>57</v>
      </c>
      <c r="AX40" s="56">
        <v>454</v>
      </c>
      <c r="AY40" s="60">
        <f>AX40-D40</f>
        <v>0</v>
      </c>
    </row>
    <row r="41" spans="1:51" ht="30" customHeight="1">
      <c r="A41" s="59" t="s">
        <v>1111</v>
      </c>
      <c r="B41" s="59" t="s">
        <v>1112</v>
      </c>
      <c r="C41" s="59" t="s">
        <v>60</v>
      </c>
      <c r="D41" s="60">
        <v>50</v>
      </c>
      <c r="E41" s="61">
        <f>TRUNC(단가대비표!O71,0)</f>
        <v>6312</v>
      </c>
      <c r="F41" s="61">
        <f t="shared" ref="F41:F42" si="15">TRUNC(E41*D41, 0)</f>
        <v>315600</v>
      </c>
      <c r="G41" s="61">
        <f>TRUNC(단가대비표!P71,0)</f>
        <v>0</v>
      </c>
      <c r="H41" s="61">
        <f t="shared" ref="H41:H42" si="16">TRUNC(G41*D41, 0)</f>
        <v>0</v>
      </c>
      <c r="I41" s="61">
        <f>TRUNC(단가대비표!V71,0)</f>
        <v>0</v>
      </c>
      <c r="J41" s="61">
        <f t="shared" ref="J41:J42" si="17">TRUNC(I41*D41, 0)</f>
        <v>0</v>
      </c>
      <c r="K41" s="61">
        <f t="shared" ref="K41" si="18">TRUNC(E41+G41+I41, 0)</f>
        <v>6312</v>
      </c>
      <c r="L41" s="61">
        <f t="shared" ref="L41" si="19">TRUNC(F41+H41+J41, 0)</f>
        <v>315600</v>
      </c>
      <c r="M41" s="59"/>
      <c r="N41" s="58" t="s">
        <v>107</v>
      </c>
      <c r="O41" s="58" t="s">
        <v>52</v>
      </c>
      <c r="P41" s="58" t="s">
        <v>52</v>
      </c>
      <c r="Q41" s="58" t="s">
        <v>91</v>
      </c>
      <c r="R41" s="58" t="s">
        <v>63</v>
      </c>
      <c r="S41" s="58" t="s">
        <v>64</v>
      </c>
      <c r="T41" s="58" t="s">
        <v>64</v>
      </c>
      <c r="AR41" s="58" t="s">
        <v>52</v>
      </c>
      <c r="AS41" s="58" t="s">
        <v>52</v>
      </c>
      <c r="AU41" s="58" t="s">
        <v>108</v>
      </c>
      <c r="AV41" s="56">
        <v>57</v>
      </c>
    </row>
    <row r="42" spans="1:51" ht="30" customHeight="1">
      <c r="A42" s="59" t="s">
        <v>1113</v>
      </c>
      <c r="B42" s="59" t="s">
        <v>1114</v>
      </c>
      <c r="C42" s="59" t="s">
        <v>60</v>
      </c>
      <c r="D42" s="60">
        <v>50</v>
      </c>
      <c r="E42" s="61">
        <f>TRUNC(단가대비표!O72,0)</f>
        <v>10948</v>
      </c>
      <c r="F42" s="61">
        <f t="shared" si="15"/>
        <v>547400</v>
      </c>
      <c r="G42" s="61">
        <f>TRUNC(단가대비표!P72,0)</f>
        <v>0</v>
      </c>
      <c r="H42" s="61">
        <f t="shared" si="16"/>
        <v>0</v>
      </c>
      <c r="I42" s="61">
        <f>TRUNC(단가대비표!V72,0)</f>
        <v>0</v>
      </c>
      <c r="J42" s="61">
        <f t="shared" si="17"/>
        <v>0</v>
      </c>
      <c r="K42" s="61">
        <f t="shared" ref="K42" si="20">TRUNC(E42+G42+I42, 0)</f>
        <v>10948</v>
      </c>
      <c r="L42" s="61">
        <f t="shared" ref="L42" si="21">TRUNC(F42+H42+J42, 0)</f>
        <v>547400</v>
      </c>
      <c r="M42" s="59"/>
      <c r="N42" s="58" t="s">
        <v>107</v>
      </c>
      <c r="O42" s="58" t="s">
        <v>52</v>
      </c>
      <c r="P42" s="58" t="s">
        <v>52</v>
      </c>
      <c r="Q42" s="58" t="s">
        <v>91</v>
      </c>
      <c r="R42" s="58" t="s">
        <v>63</v>
      </c>
      <c r="S42" s="58" t="s">
        <v>64</v>
      </c>
      <c r="T42" s="58" t="s">
        <v>64</v>
      </c>
      <c r="AR42" s="58" t="s">
        <v>52</v>
      </c>
      <c r="AS42" s="58" t="s">
        <v>52</v>
      </c>
      <c r="AU42" s="58" t="s">
        <v>108</v>
      </c>
      <c r="AV42" s="56">
        <v>57</v>
      </c>
    </row>
    <row r="43" spans="1:51" ht="30" customHeight="1">
      <c r="A43" s="60"/>
      <c r="B43" s="60"/>
      <c r="C43" s="60"/>
      <c r="D43" s="60"/>
      <c r="E43" s="61"/>
      <c r="F43" s="61"/>
      <c r="G43" s="61"/>
      <c r="H43" s="61"/>
      <c r="I43" s="61"/>
      <c r="J43" s="61"/>
      <c r="K43" s="61"/>
      <c r="L43" s="61"/>
      <c r="M43" s="60"/>
      <c r="Q43" s="58" t="s">
        <v>91</v>
      </c>
    </row>
    <row r="44" spans="1:51" ht="30" customHeight="1">
      <c r="A44" s="63"/>
      <c r="B44" s="63"/>
      <c r="C44" s="63"/>
      <c r="D44" s="63"/>
      <c r="E44" s="64"/>
      <c r="F44" s="64"/>
      <c r="G44" s="64"/>
      <c r="H44" s="64"/>
      <c r="I44" s="64"/>
      <c r="J44" s="64"/>
      <c r="K44" s="64"/>
      <c r="L44" s="64"/>
      <c r="M44" s="63"/>
      <c r="Q44" s="58"/>
    </row>
    <row r="45" spans="1:51" ht="30" customHeight="1">
      <c r="A45" s="63"/>
      <c r="B45" s="63"/>
      <c r="C45" s="63"/>
      <c r="D45" s="63"/>
      <c r="E45" s="64"/>
      <c r="F45" s="64"/>
      <c r="G45" s="64"/>
      <c r="H45" s="64"/>
      <c r="I45" s="64"/>
      <c r="J45" s="64"/>
      <c r="K45" s="64"/>
      <c r="L45" s="64"/>
      <c r="M45" s="63"/>
      <c r="Q45" s="58"/>
    </row>
    <row r="46" spans="1:51" ht="30" customHeight="1">
      <c r="A46" s="60"/>
      <c r="B46" s="60"/>
      <c r="C46" s="60"/>
      <c r="D46" s="60"/>
      <c r="E46" s="61"/>
      <c r="F46" s="61"/>
      <c r="G46" s="61"/>
      <c r="H46" s="61"/>
      <c r="I46" s="61"/>
      <c r="J46" s="61"/>
      <c r="K46" s="61"/>
      <c r="L46" s="61"/>
      <c r="M46" s="60"/>
      <c r="Q46" s="58" t="s">
        <v>91</v>
      </c>
    </row>
    <row r="47" spans="1:51" ht="30" customHeight="1">
      <c r="A47" s="60"/>
      <c r="B47" s="60"/>
      <c r="C47" s="60"/>
      <c r="D47" s="60"/>
      <c r="E47" s="61"/>
      <c r="F47" s="61"/>
      <c r="G47" s="61"/>
      <c r="H47" s="61"/>
      <c r="I47" s="61"/>
      <c r="J47" s="61"/>
      <c r="K47" s="61"/>
      <c r="L47" s="61"/>
      <c r="M47" s="60"/>
      <c r="Q47" s="58" t="s">
        <v>91</v>
      </c>
    </row>
    <row r="48" spans="1:51" ht="30" customHeight="1">
      <c r="A48" s="60"/>
      <c r="B48" s="60"/>
      <c r="C48" s="60"/>
      <c r="D48" s="60"/>
      <c r="E48" s="61"/>
      <c r="F48" s="61"/>
      <c r="G48" s="61"/>
      <c r="H48" s="61"/>
      <c r="I48" s="61"/>
      <c r="J48" s="61"/>
      <c r="K48" s="61"/>
      <c r="L48" s="61"/>
      <c r="M48" s="60"/>
      <c r="Q48" s="58" t="s">
        <v>91</v>
      </c>
    </row>
    <row r="49" spans="1:48" ht="30" customHeight="1">
      <c r="A49" s="60"/>
      <c r="B49" s="60"/>
      <c r="C49" s="60"/>
      <c r="D49" s="60"/>
      <c r="E49" s="61"/>
      <c r="F49" s="61"/>
      <c r="G49" s="61"/>
      <c r="H49" s="61"/>
      <c r="I49" s="61"/>
      <c r="J49" s="61"/>
      <c r="K49" s="61"/>
      <c r="L49" s="61"/>
      <c r="M49" s="60"/>
      <c r="Q49" s="58" t="s">
        <v>91</v>
      </c>
    </row>
    <row r="50" spans="1:48" ht="30" customHeight="1">
      <c r="A50" s="60"/>
      <c r="B50" s="60"/>
      <c r="C50" s="60"/>
      <c r="D50" s="60"/>
      <c r="E50" s="61"/>
      <c r="F50" s="61"/>
      <c r="G50" s="61"/>
      <c r="H50" s="61"/>
      <c r="I50" s="61"/>
      <c r="J50" s="61"/>
      <c r="K50" s="61"/>
      <c r="L50" s="61"/>
      <c r="M50" s="60"/>
      <c r="Q50" s="58" t="s">
        <v>91</v>
      </c>
    </row>
    <row r="51" spans="1:48" ht="30" customHeight="1">
      <c r="A51" s="59" t="s">
        <v>89</v>
      </c>
      <c r="B51" s="60"/>
      <c r="C51" s="60"/>
      <c r="D51" s="60"/>
      <c r="E51" s="61"/>
      <c r="F51" s="61">
        <f>SUMIF(Q29:Q50,"010102",F29:F50)</f>
        <v>20001484</v>
      </c>
      <c r="G51" s="61"/>
      <c r="H51" s="61">
        <f>SUMIF(Q29:Q50,"010102",H29:H50)</f>
        <v>28606296</v>
      </c>
      <c r="I51" s="61"/>
      <c r="J51" s="61">
        <f>SUMIF(Q29:Q50,"010102",J29:J50)</f>
        <v>382485</v>
      </c>
      <c r="K51" s="61"/>
      <c r="L51" s="61">
        <f>SUMIF(Q29:Q50,"010102",L29:L50)</f>
        <v>48990265</v>
      </c>
      <c r="M51" s="60"/>
      <c r="N51" s="56" t="s">
        <v>90</v>
      </c>
    </row>
    <row r="52" spans="1:48" ht="30" customHeight="1">
      <c r="A52" s="59" t="s">
        <v>143</v>
      </c>
      <c r="B52" s="59" t="s">
        <v>52</v>
      </c>
      <c r="C52" s="60"/>
      <c r="D52" s="60"/>
      <c r="E52" s="61"/>
      <c r="F52" s="61"/>
      <c r="G52" s="61"/>
      <c r="H52" s="61"/>
      <c r="I52" s="61"/>
      <c r="J52" s="61"/>
      <c r="K52" s="61"/>
      <c r="L52" s="61"/>
      <c r="M52" s="60"/>
      <c r="Q52" s="58" t="s">
        <v>144</v>
      </c>
    </row>
    <row r="53" spans="1:48" ht="30" customHeight="1">
      <c r="A53" s="59" t="s">
        <v>145</v>
      </c>
      <c r="B53" s="59" t="s">
        <v>146</v>
      </c>
      <c r="C53" s="59" t="s">
        <v>111</v>
      </c>
      <c r="D53" s="60">
        <v>44.6</v>
      </c>
      <c r="E53" s="61">
        <f>TRUNC(일위대가목록!E45,0)</f>
        <v>2864</v>
      </c>
      <c r="F53" s="61">
        <f t="shared" ref="F53:F58" si="22">TRUNC(E53*D53, 0)</f>
        <v>127734</v>
      </c>
      <c r="G53" s="61">
        <f>TRUNC(일위대가목록!F45,0)</f>
        <v>8990</v>
      </c>
      <c r="H53" s="61">
        <f t="shared" ref="H53:H58" si="23">TRUNC(G53*D53, 0)</f>
        <v>400954</v>
      </c>
      <c r="I53" s="61">
        <f>TRUNC(일위대가목록!G45,0)</f>
        <v>359</v>
      </c>
      <c r="J53" s="61">
        <f t="shared" ref="J53:J58" si="24">TRUNC(I53*D53, 0)</f>
        <v>16011</v>
      </c>
      <c r="K53" s="61">
        <f t="shared" ref="K53:L58" si="25">TRUNC(E53+G53+I53, 0)</f>
        <v>12213</v>
      </c>
      <c r="L53" s="61">
        <f t="shared" si="25"/>
        <v>544699</v>
      </c>
      <c r="M53" s="59" t="s">
        <v>147</v>
      </c>
      <c r="N53" s="58" t="s">
        <v>148</v>
      </c>
      <c r="O53" s="58" t="s">
        <v>52</v>
      </c>
      <c r="P53" s="58" t="s">
        <v>52</v>
      </c>
      <c r="Q53" s="58" t="s">
        <v>144</v>
      </c>
      <c r="R53" s="58" t="s">
        <v>63</v>
      </c>
      <c r="S53" s="58" t="s">
        <v>64</v>
      </c>
      <c r="T53" s="58" t="s">
        <v>64</v>
      </c>
      <c r="AR53" s="58" t="s">
        <v>52</v>
      </c>
      <c r="AS53" s="58" t="s">
        <v>52</v>
      </c>
      <c r="AU53" s="58" t="s">
        <v>149</v>
      </c>
      <c r="AV53" s="56">
        <v>60</v>
      </c>
    </row>
    <row r="54" spans="1:48" ht="30" customHeight="1">
      <c r="A54" s="59" t="s">
        <v>150</v>
      </c>
      <c r="B54" s="59" t="s">
        <v>151</v>
      </c>
      <c r="C54" s="59" t="s">
        <v>111</v>
      </c>
      <c r="D54" s="60">
        <v>174.8</v>
      </c>
      <c r="E54" s="61">
        <f>TRUNC(단가대비표!O55,0)</f>
        <v>1670</v>
      </c>
      <c r="F54" s="61">
        <f t="shared" si="22"/>
        <v>291916</v>
      </c>
      <c r="G54" s="61">
        <f>TRUNC(단가대비표!P55,0)</f>
        <v>0</v>
      </c>
      <c r="H54" s="61">
        <f t="shared" si="23"/>
        <v>0</v>
      </c>
      <c r="I54" s="61">
        <f>TRUNC(단가대비표!V55,0)</f>
        <v>0</v>
      </c>
      <c r="J54" s="61">
        <f t="shared" si="24"/>
        <v>0</v>
      </c>
      <c r="K54" s="61">
        <f t="shared" si="25"/>
        <v>1670</v>
      </c>
      <c r="L54" s="61">
        <f t="shared" si="25"/>
        <v>291916</v>
      </c>
      <c r="M54" s="59" t="s">
        <v>52</v>
      </c>
      <c r="N54" s="58" t="s">
        <v>152</v>
      </c>
      <c r="O54" s="58" t="s">
        <v>52</v>
      </c>
      <c r="P54" s="58" t="s">
        <v>52</v>
      </c>
      <c r="Q54" s="58" t="s">
        <v>144</v>
      </c>
      <c r="R54" s="58" t="s">
        <v>64</v>
      </c>
      <c r="S54" s="58" t="s">
        <v>64</v>
      </c>
      <c r="T54" s="58" t="s">
        <v>63</v>
      </c>
      <c r="AR54" s="58" t="s">
        <v>52</v>
      </c>
      <c r="AS54" s="58" t="s">
        <v>52</v>
      </c>
      <c r="AU54" s="58" t="s">
        <v>153</v>
      </c>
      <c r="AV54" s="56">
        <v>25</v>
      </c>
    </row>
    <row r="55" spans="1:48" ht="30" customHeight="1">
      <c r="A55" s="59" t="s">
        <v>154</v>
      </c>
      <c r="B55" s="59" t="s">
        <v>155</v>
      </c>
      <c r="C55" s="59" t="s">
        <v>156</v>
      </c>
      <c r="D55" s="60">
        <v>0.2</v>
      </c>
      <c r="E55" s="61">
        <f>TRUNC(일위대가목록!E27,0)</f>
        <v>79872</v>
      </c>
      <c r="F55" s="61">
        <f t="shared" si="22"/>
        <v>15974</v>
      </c>
      <c r="G55" s="61">
        <f>TRUNC(일위대가목록!F27,0)</f>
        <v>3993647</v>
      </c>
      <c r="H55" s="61">
        <f t="shared" si="23"/>
        <v>798729</v>
      </c>
      <c r="I55" s="61">
        <f>TRUNC(일위대가목록!G27,0)</f>
        <v>159745</v>
      </c>
      <c r="J55" s="61">
        <f t="shared" si="24"/>
        <v>31949</v>
      </c>
      <c r="K55" s="61">
        <f t="shared" si="25"/>
        <v>4233264</v>
      </c>
      <c r="L55" s="61">
        <f t="shared" si="25"/>
        <v>846652</v>
      </c>
      <c r="M55" s="59" t="s">
        <v>157</v>
      </c>
      <c r="N55" s="58" t="s">
        <v>158</v>
      </c>
      <c r="O55" s="58" t="s">
        <v>52</v>
      </c>
      <c r="P55" s="58" t="s">
        <v>52</v>
      </c>
      <c r="Q55" s="58" t="s">
        <v>144</v>
      </c>
      <c r="R55" s="58" t="s">
        <v>63</v>
      </c>
      <c r="S55" s="58" t="s">
        <v>64</v>
      </c>
      <c r="T55" s="58" t="s">
        <v>64</v>
      </c>
      <c r="AR55" s="58" t="s">
        <v>52</v>
      </c>
      <c r="AS55" s="58" t="s">
        <v>52</v>
      </c>
      <c r="AU55" s="58" t="s">
        <v>159</v>
      </c>
      <c r="AV55" s="56">
        <v>27</v>
      </c>
    </row>
    <row r="56" spans="1:48" ht="30" customHeight="1">
      <c r="A56" s="59" t="s">
        <v>160</v>
      </c>
      <c r="B56" s="59" t="s">
        <v>161</v>
      </c>
      <c r="C56" s="59" t="s">
        <v>60</v>
      </c>
      <c r="D56" s="60">
        <v>97.4</v>
      </c>
      <c r="E56" s="61">
        <f>TRUNC(단가대비표!O19,0)</f>
        <v>27000</v>
      </c>
      <c r="F56" s="61">
        <f t="shared" si="22"/>
        <v>2629800</v>
      </c>
      <c r="G56" s="61">
        <f>TRUNC(단가대비표!P19,0)</f>
        <v>0</v>
      </c>
      <c r="H56" s="61">
        <f t="shared" si="23"/>
        <v>0</v>
      </c>
      <c r="I56" s="61">
        <f>TRUNC(단가대비표!V19,0)</f>
        <v>0</v>
      </c>
      <c r="J56" s="61">
        <f t="shared" si="24"/>
        <v>0</v>
      </c>
      <c r="K56" s="61">
        <f t="shared" si="25"/>
        <v>27000</v>
      </c>
      <c r="L56" s="61">
        <f t="shared" si="25"/>
        <v>2629800</v>
      </c>
      <c r="M56" s="59" t="s">
        <v>162</v>
      </c>
      <c r="N56" s="58" t="s">
        <v>163</v>
      </c>
      <c r="O56" s="58" t="s">
        <v>52</v>
      </c>
      <c r="P56" s="58" t="s">
        <v>52</v>
      </c>
      <c r="Q56" s="58" t="s">
        <v>144</v>
      </c>
      <c r="R56" s="58" t="s">
        <v>64</v>
      </c>
      <c r="S56" s="58" t="s">
        <v>64</v>
      </c>
      <c r="T56" s="58" t="s">
        <v>63</v>
      </c>
      <c r="AR56" s="58" t="s">
        <v>52</v>
      </c>
      <c r="AS56" s="58" t="s">
        <v>52</v>
      </c>
      <c r="AU56" s="58" t="s">
        <v>164</v>
      </c>
      <c r="AV56" s="56">
        <v>61</v>
      </c>
    </row>
    <row r="57" spans="1:48" ht="30" customHeight="1">
      <c r="A57" s="59" t="s">
        <v>165</v>
      </c>
      <c r="B57" s="59" t="s">
        <v>166</v>
      </c>
      <c r="C57" s="59" t="s">
        <v>141</v>
      </c>
      <c r="D57" s="60">
        <v>2</v>
      </c>
      <c r="E57" s="61">
        <f>TRUNC(일위대가목록!E20,0)</f>
        <v>14580</v>
      </c>
      <c r="F57" s="61">
        <f t="shared" si="22"/>
        <v>29160</v>
      </c>
      <c r="G57" s="61">
        <f>TRUNC(일위대가목록!F20,0)</f>
        <v>13251</v>
      </c>
      <c r="H57" s="61">
        <f t="shared" si="23"/>
        <v>26502</v>
      </c>
      <c r="I57" s="61">
        <f>TRUNC(일위대가목록!G20,0)</f>
        <v>524</v>
      </c>
      <c r="J57" s="61">
        <f t="shared" si="24"/>
        <v>1048</v>
      </c>
      <c r="K57" s="61">
        <f t="shared" si="25"/>
        <v>28355</v>
      </c>
      <c r="L57" s="61">
        <f t="shared" si="25"/>
        <v>56710</v>
      </c>
      <c r="M57" s="59" t="s">
        <v>167</v>
      </c>
      <c r="N57" s="58" t="s">
        <v>168</v>
      </c>
      <c r="O57" s="58" t="s">
        <v>52</v>
      </c>
      <c r="P57" s="58" t="s">
        <v>52</v>
      </c>
      <c r="Q57" s="58" t="s">
        <v>144</v>
      </c>
      <c r="R57" s="58" t="s">
        <v>63</v>
      </c>
      <c r="S57" s="58" t="s">
        <v>64</v>
      </c>
      <c r="T57" s="58" t="s">
        <v>64</v>
      </c>
      <c r="AR57" s="58" t="s">
        <v>52</v>
      </c>
      <c r="AS57" s="58" t="s">
        <v>52</v>
      </c>
      <c r="AU57" s="58" t="s">
        <v>169</v>
      </c>
      <c r="AV57" s="56">
        <v>73</v>
      </c>
    </row>
    <row r="58" spans="1:48" ht="30" customHeight="1">
      <c r="A58" s="59" t="s">
        <v>1074</v>
      </c>
      <c r="B58" s="59" t="s">
        <v>174</v>
      </c>
      <c r="C58" s="59" t="s">
        <v>60</v>
      </c>
      <c r="D58" s="60">
        <v>0.5</v>
      </c>
      <c r="E58" s="61">
        <f>TRUNC(일위대가목록!E22,0)</f>
        <v>129687</v>
      </c>
      <c r="F58" s="61">
        <f t="shared" si="22"/>
        <v>64843</v>
      </c>
      <c r="G58" s="61">
        <f>TRUNC(일위대가목록!F22,0)</f>
        <v>75188</v>
      </c>
      <c r="H58" s="61">
        <f t="shared" si="23"/>
        <v>37594</v>
      </c>
      <c r="I58" s="61">
        <f>TRUNC(일위대가목록!G22,0)</f>
        <v>2422</v>
      </c>
      <c r="J58" s="61">
        <f t="shared" si="24"/>
        <v>1211</v>
      </c>
      <c r="K58" s="61">
        <f t="shared" si="25"/>
        <v>207297</v>
      </c>
      <c r="L58" s="61">
        <f t="shared" si="25"/>
        <v>103648</v>
      </c>
      <c r="M58" s="59" t="s">
        <v>175</v>
      </c>
      <c r="N58" s="58" t="s">
        <v>176</v>
      </c>
      <c r="O58" s="58" t="s">
        <v>52</v>
      </c>
      <c r="P58" s="58" t="s">
        <v>52</v>
      </c>
      <c r="Q58" s="58" t="s">
        <v>144</v>
      </c>
      <c r="R58" s="58" t="s">
        <v>63</v>
      </c>
      <c r="S58" s="58" t="s">
        <v>64</v>
      </c>
      <c r="T58" s="58" t="s">
        <v>64</v>
      </c>
      <c r="AR58" s="58" t="s">
        <v>52</v>
      </c>
      <c r="AS58" s="58" t="s">
        <v>52</v>
      </c>
      <c r="AU58" s="58" t="s">
        <v>177</v>
      </c>
      <c r="AV58" s="56">
        <v>76</v>
      </c>
    </row>
    <row r="59" spans="1:48" ht="30" customHeight="1">
      <c r="A59" s="62" t="s">
        <v>1075</v>
      </c>
      <c r="B59" s="62" t="s">
        <v>1076</v>
      </c>
      <c r="C59" s="62" t="s">
        <v>1077</v>
      </c>
      <c r="D59" s="63">
        <v>2</v>
      </c>
      <c r="E59" s="61">
        <f>TRUNC(단가대비표!O68,0)</f>
        <v>500000</v>
      </c>
      <c r="F59" s="61">
        <f t="shared" ref="F59" si="26">TRUNC(E59*D59, 0)</f>
        <v>1000000</v>
      </c>
      <c r="G59" s="61">
        <f>TRUNC(단가대비표!P68,0)</f>
        <v>0</v>
      </c>
      <c r="H59" s="61">
        <f t="shared" ref="H59" si="27">TRUNC(G59*D59, 0)</f>
        <v>0</v>
      </c>
      <c r="I59" s="61">
        <f>TRUNC(단가대비표!V686,0)</f>
        <v>0</v>
      </c>
      <c r="J59" s="61">
        <f t="shared" ref="J59" si="28">TRUNC(I59*D59, 0)</f>
        <v>0</v>
      </c>
      <c r="K59" s="61">
        <f t="shared" ref="K59" si="29">TRUNC(E59+G59+I59, 0)</f>
        <v>500000</v>
      </c>
      <c r="L59" s="61">
        <f t="shared" ref="L59" si="30">TRUNC(F59+H59+J59, 0)</f>
        <v>1000000</v>
      </c>
      <c r="M59" s="59"/>
      <c r="N59" s="58" t="s">
        <v>163</v>
      </c>
      <c r="O59" s="58" t="s">
        <v>52</v>
      </c>
      <c r="P59" s="58" t="s">
        <v>52</v>
      </c>
      <c r="Q59" s="58" t="s">
        <v>144</v>
      </c>
      <c r="R59" s="58" t="s">
        <v>64</v>
      </c>
      <c r="S59" s="58" t="s">
        <v>64</v>
      </c>
      <c r="T59" s="58" t="s">
        <v>63</v>
      </c>
      <c r="AR59" s="58" t="s">
        <v>52</v>
      </c>
      <c r="AS59" s="58" t="s">
        <v>52</v>
      </c>
      <c r="AU59" s="58" t="s">
        <v>164</v>
      </c>
      <c r="AV59" s="56">
        <v>61</v>
      </c>
    </row>
    <row r="60" spans="1:48" ht="30" customHeight="1">
      <c r="A60" s="60"/>
      <c r="B60" s="60"/>
      <c r="C60" s="60"/>
      <c r="D60" s="60"/>
      <c r="E60" s="61"/>
      <c r="F60" s="61"/>
      <c r="G60" s="61"/>
      <c r="H60" s="61"/>
      <c r="I60" s="61"/>
      <c r="J60" s="61"/>
      <c r="K60" s="61"/>
      <c r="L60" s="61"/>
      <c r="M60" s="60"/>
      <c r="Q60" s="58" t="s">
        <v>144</v>
      </c>
    </row>
    <row r="61" spans="1:48" ht="30" customHeight="1">
      <c r="A61" s="63"/>
      <c r="B61" s="63"/>
      <c r="C61" s="63"/>
      <c r="D61" s="63"/>
      <c r="E61" s="64"/>
      <c r="F61" s="64"/>
      <c r="G61" s="64"/>
      <c r="H61" s="64"/>
      <c r="I61" s="64"/>
      <c r="J61" s="64"/>
      <c r="K61" s="64"/>
      <c r="L61" s="64"/>
      <c r="M61" s="63"/>
      <c r="Q61" s="58"/>
    </row>
    <row r="62" spans="1:48" ht="30" customHeight="1">
      <c r="A62" s="60"/>
      <c r="B62" s="60"/>
      <c r="C62" s="60"/>
      <c r="D62" s="60"/>
      <c r="E62" s="61"/>
      <c r="F62" s="61"/>
      <c r="G62" s="61"/>
      <c r="H62" s="61"/>
      <c r="I62" s="61"/>
      <c r="J62" s="61"/>
      <c r="K62" s="61"/>
      <c r="L62" s="61"/>
      <c r="M62" s="60"/>
      <c r="Q62" s="58" t="s">
        <v>144</v>
      </c>
    </row>
    <row r="63" spans="1:48" ht="30" customHeight="1">
      <c r="A63" s="60"/>
      <c r="B63" s="60"/>
      <c r="C63" s="60"/>
      <c r="D63" s="60"/>
      <c r="E63" s="61"/>
      <c r="F63" s="61"/>
      <c r="G63" s="61"/>
      <c r="H63" s="61"/>
      <c r="I63" s="61"/>
      <c r="J63" s="61"/>
      <c r="K63" s="61"/>
      <c r="L63" s="61"/>
      <c r="M63" s="60"/>
      <c r="Q63" s="58" t="s">
        <v>144</v>
      </c>
    </row>
    <row r="64" spans="1:48" ht="30" customHeight="1">
      <c r="A64" s="60"/>
      <c r="B64" s="60"/>
      <c r="C64" s="60"/>
      <c r="D64" s="60"/>
      <c r="E64" s="61"/>
      <c r="F64" s="61"/>
      <c r="G64" s="61"/>
      <c r="H64" s="61"/>
      <c r="I64" s="61"/>
      <c r="J64" s="61"/>
      <c r="K64" s="61"/>
      <c r="L64" s="61"/>
      <c r="M64" s="60"/>
      <c r="Q64" s="58" t="s">
        <v>144</v>
      </c>
    </row>
    <row r="65" spans="1:48" ht="30" customHeight="1">
      <c r="A65" s="60"/>
      <c r="B65" s="60"/>
      <c r="C65" s="60"/>
      <c r="D65" s="60"/>
      <c r="E65" s="61"/>
      <c r="F65" s="61"/>
      <c r="G65" s="61"/>
      <c r="H65" s="61"/>
      <c r="I65" s="61"/>
      <c r="J65" s="61"/>
      <c r="K65" s="61"/>
      <c r="L65" s="61"/>
      <c r="M65" s="60"/>
      <c r="Q65" s="58" t="s">
        <v>144</v>
      </c>
    </row>
    <row r="66" spans="1:48" ht="30" customHeight="1">
      <c r="A66" s="60"/>
      <c r="B66" s="60"/>
      <c r="C66" s="60"/>
      <c r="D66" s="60"/>
      <c r="E66" s="61"/>
      <c r="F66" s="61"/>
      <c r="G66" s="61"/>
      <c r="H66" s="61"/>
      <c r="I66" s="61"/>
      <c r="J66" s="61"/>
      <c r="K66" s="61"/>
      <c r="L66" s="61"/>
      <c r="M66" s="60"/>
      <c r="Q66" s="58" t="s">
        <v>144</v>
      </c>
    </row>
    <row r="67" spans="1:48" ht="30" customHeight="1">
      <c r="A67" s="60"/>
      <c r="B67" s="60"/>
      <c r="C67" s="60"/>
      <c r="D67" s="60"/>
      <c r="E67" s="61"/>
      <c r="F67" s="61"/>
      <c r="G67" s="61"/>
      <c r="H67" s="61"/>
      <c r="I67" s="61"/>
      <c r="J67" s="61"/>
      <c r="K67" s="61"/>
      <c r="L67" s="61"/>
      <c r="M67" s="60"/>
      <c r="Q67" s="58" t="s">
        <v>144</v>
      </c>
    </row>
    <row r="68" spans="1:48" ht="30" customHeight="1">
      <c r="A68" s="60"/>
      <c r="B68" s="60"/>
      <c r="C68" s="60"/>
      <c r="D68" s="60"/>
      <c r="E68" s="61"/>
      <c r="F68" s="61"/>
      <c r="G68" s="61"/>
      <c r="H68" s="61"/>
      <c r="I68" s="61"/>
      <c r="J68" s="61"/>
      <c r="K68" s="61"/>
      <c r="L68" s="61"/>
      <c r="M68" s="60"/>
      <c r="Q68" s="58" t="s">
        <v>144</v>
      </c>
    </row>
    <row r="69" spans="1:48" ht="30" customHeight="1">
      <c r="A69" s="60"/>
      <c r="B69" s="60"/>
      <c r="C69" s="60"/>
      <c r="D69" s="60"/>
      <c r="E69" s="61"/>
      <c r="F69" s="61"/>
      <c r="G69" s="61"/>
      <c r="H69" s="61"/>
      <c r="I69" s="61"/>
      <c r="J69" s="61"/>
      <c r="K69" s="61"/>
      <c r="L69" s="61"/>
      <c r="M69" s="60"/>
      <c r="Q69" s="58" t="s">
        <v>144</v>
      </c>
    </row>
    <row r="70" spans="1:48" ht="30" customHeight="1">
      <c r="A70" s="60"/>
      <c r="B70" s="60"/>
      <c r="C70" s="60"/>
      <c r="D70" s="60"/>
      <c r="E70" s="61"/>
      <c r="F70" s="61"/>
      <c r="G70" s="61"/>
      <c r="H70" s="61"/>
      <c r="I70" s="61"/>
      <c r="J70" s="61"/>
      <c r="K70" s="61"/>
      <c r="L70" s="61"/>
      <c r="M70" s="60"/>
      <c r="Q70" s="58" t="s">
        <v>144</v>
      </c>
    </row>
    <row r="71" spans="1:48" ht="30" customHeight="1">
      <c r="A71" s="60"/>
      <c r="B71" s="60"/>
      <c r="C71" s="60"/>
      <c r="D71" s="60"/>
      <c r="E71" s="61"/>
      <c r="F71" s="61"/>
      <c r="G71" s="61"/>
      <c r="H71" s="61"/>
      <c r="I71" s="61"/>
      <c r="J71" s="61"/>
      <c r="K71" s="61"/>
      <c r="L71" s="61"/>
      <c r="M71" s="60"/>
      <c r="Q71" s="58" t="s">
        <v>144</v>
      </c>
    </row>
    <row r="72" spans="1:48" ht="30" customHeight="1">
      <c r="A72" s="60"/>
      <c r="B72" s="60"/>
      <c r="C72" s="60"/>
      <c r="D72" s="60"/>
      <c r="E72" s="61"/>
      <c r="F72" s="61"/>
      <c r="G72" s="61"/>
      <c r="H72" s="61"/>
      <c r="I72" s="61"/>
      <c r="J72" s="61"/>
      <c r="K72" s="61"/>
      <c r="L72" s="61"/>
      <c r="M72" s="60"/>
      <c r="Q72" s="58" t="s">
        <v>144</v>
      </c>
    </row>
    <row r="73" spans="1:48" ht="30" customHeight="1">
      <c r="A73" s="60"/>
      <c r="B73" s="60"/>
      <c r="C73" s="60"/>
      <c r="D73" s="60"/>
      <c r="E73" s="61"/>
      <c r="F73" s="61"/>
      <c r="G73" s="61"/>
      <c r="H73" s="61"/>
      <c r="I73" s="61"/>
      <c r="J73" s="61"/>
      <c r="K73" s="61"/>
      <c r="L73" s="61"/>
      <c r="M73" s="60"/>
      <c r="Q73" s="58" t="s">
        <v>144</v>
      </c>
    </row>
    <row r="74" spans="1:48" ht="30" customHeight="1">
      <c r="A74" s="60"/>
      <c r="B74" s="60"/>
      <c r="C74" s="60"/>
      <c r="D74" s="60"/>
      <c r="E74" s="61"/>
      <c r="F74" s="61"/>
      <c r="G74" s="61"/>
      <c r="H74" s="61"/>
      <c r="I74" s="61"/>
      <c r="J74" s="61"/>
      <c r="K74" s="61"/>
      <c r="L74" s="61"/>
      <c r="M74" s="60"/>
      <c r="Q74" s="58" t="s">
        <v>144</v>
      </c>
    </row>
    <row r="75" spans="1:48" ht="30" customHeight="1">
      <c r="A75" s="59" t="s">
        <v>89</v>
      </c>
      <c r="B75" s="60"/>
      <c r="C75" s="60"/>
      <c r="D75" s="60"/>
      <c r="E75" s="61"/>
      <c r="F75" s="61">
        <f>SUMIF(Q53:Q74,"010103",F53:F74)</f>
        <v>4159427</v>
      </c>
      <c r="G75" s="61"/>
      <c r="H75" s="61">
        <f>SUMIF(Q53:Q74,"010103",H53:H74)</f>
        <v>1263779</v>
      </c>
      <c r="I75" s="61"/>
      <c r="J75" s="61">
        <f>SUMIF(Q53:Q74,"010103",J53:J74)</f>
        <v>50219</v>
      </c>
      <c r="K75" s="61"/>
      <c r="L75" s="61">
        <f>SUMIF(Q53:Q74,"010103",L53:L74)</f>
        <v>5473425</v>
      </c>
      <c r="M75" s="60"/>
      <c r="N75" s="56" t="s">
        <v>90</v>
      </c>
    </row>
    <row r="76" spans="1:48" ht="30" customHeight="1">
      <c r="A76" s="59" t="s">
        <v>178</v>
      </c>
      <c r="B76" s="59" t="s">
        <v>52</v>
      </c>
      <c r="C76" s="60"/>
      <c r="D76" s="60"/>
      <c r="E76" s="61"/>
      <c r="F76" s="61"/>
      <c r="G76" s="61"/>
      <c r="H76" s="61"/>
      <c r="I76" s="61"/>
      <c r="J76" s="61"/>
      <c r="K76" s="61"/>
      <c r="L76" s="61"/>
      <c r="M76" s="60"/>
      <c r="Q76" s="58" t="s">
        <v>179</v>
      </c>
    </row>
    <row r="77" spans="1:48" ht="30" customHeight="1">
      <c r="A77" s="59" t="s">
        <v>180</v>
      </c>
      <c r="B77" s="59" t="s">
        <v>52</v>
      </c>
      <c r="C77" s="59" t="s">
        <v>60</v>
      </c>
      <c r="D77" s="60">
        <v>16.7</v>
      </c>
      <c r="E77" s="61">
        <f>TRUNC(일위대가목록!E47,0)</f>
        <v>0</v>
      </c>
      <c r="F77" s="61">
        <f t="shared" ref="F77:F85" si="31">TRUNC(E77*D77, 0)</f>
        <v>0</v>
      </c>
      <c r="G77" s="61">
        <f>TRUNC(일위대가목록!F47,0)</f>
        <v>5162</v>
      </c>
      <c r="H77" s="61">
        <f t="shared" ref="H77:H85" si="32">TRUNC(G77*D77, 0)</f>
        <v>86205</v>
      </c>
      <c r="I77" s="61">
        <f>TRUNC(일위대가목록!G47,0)</f>
        <v>0</v>
      </c>
      <c r="J77" s="61">
        <f t="shared" ref="J77:J85" si="33">TRUNC(I77*D77, 0)</f>
        <v>0</v>
      </c>
      <c r="K77" s="61">
        <f t="shared" ref="K77:K85" si="34">TRUNC(E77+G77+I77, 0)</f>
        <v>5162</v>
      </c>
      <c r="L77" s="61">
        <f t="shared" ref="L77:L85" si="35">TRUNC(F77+H77+J77, 0)</f>
        <v>86205</v>
      </c>
      <c r="M77" s="59" t="s">
        <v>181</v>
      </c>
      <c r="N77" s="58" t="s">
        <v>182</v>
      </c>
      <c r="O77" s="58" t="s">
        <v>52</v>
      </c>
      <c r="P77" s="58" t="s">
        <v>52</v>
      </c>
      <c r="Q77" s="58" t="s">
        <v>179</v>
      </c>
      <c r="R77" s="58" t="s">
        <v>63</v>
      </c>
      <c r="S77" s="58" t="s">
        <v>64</v>
      </c>
      <c r="T77" s="58" t="s">
        <v>64</v>
      </c>
      <c r="AR77" s="58" t="s">
        <v>52</v>
      </c>
      <c r="AS77" s="58" t="s">
        <v>52</v>
      </c>
      <c r="AU77" s="58" t="s">
        <v>183</v>
      </c>
      <c r="AV77" s="56">
        <v>32</v>
      </c>
    </row>
    <row r="78" spans="1:48" ht="30" customHeight="1">
      <c r="A78" s="59" t="s">
        <v>184</v>
      </c>
      <c r="B78" s="59" t="s">
        <v>52</v>
      </c>
      <c r="C78" s="59" t="s">
        <v>60</v>
      </c>
      <c r="D78" s="60">
        <v>143</v>
      </c>
      <c r="E78" s="61">
        <f>TRUNC(일위대가목록!E55,0)</f>
        <v>516</v>
      </c>
      <c r="F78" s="61">
        <f t="shared" si="31"/>
        <v>73788</v>
      </c>
      <c r="G78" s="61">
        <f>TRUNC(일위대가목록!F55,0)</f>
        <v>10324</v>
      </c>
      <c r="H78" s="61">
        <f t="shared" si="32"/>
        <v>1476332</v>
      </c>
      <c r="I78" s="61">
        <f>TRUNC(일위대가목록!G55,0)</f>
        <v>0</v>
      </c>
      <c r="J78" s="61">
        <f t="shared" si="33"/>
        <v>0</v>
      </c>
      <c r="K78" s="61">
        <f t="shared" si="34"/>
        <v>10840</v>
      </c>
      <c r="L78" s="61">
        <f t="shared" si="35"/>
        <v>1550120</v>
      </c>
      <c r="M78" s="59" t="s">
        <v>185</v>
      </c>
      <c r="N78" s="58" t="s">
        <v>186</v>
      </c>
      <c r="O78" s="58" t="s">
        <v>52</v>
      </c>
      <c r="P78" s="58" t="s">
        <v>52</v>
      </c>
      <c r="Q78" s="58" t="s">
        <v>179</v>
      </c>
      <c r="R78" s="58" t="s">
        <v>63</v>
      </c>
      <c r="S78" s="58" t="s">
        <v>64</v>
      </c>
      <c r="T78" s="58" t="s">
        <v>64</v>
      </c>
      <c r="AR78" s="58" t="s">
        <v>52</v>
      </c>
      <c r="AS78" s="58" t="s">
        <v>52</v>
      </c>
      <c r="AU78" s="58" t="s">
        <v>187</v>
      </c>
      <c r="AV78" s="56">
        <v>62</v>
      </c>
    </row>
    <row r="79" spans="1:48" ht="30" customHeight="1">
      <c r="A79" s="59" t="s">
        <v>194</v>
      </c>
      <c r="B79" s="59" t="s">
        <v>52</v>
      </c>
      <c r="C79" s="59" t="s">
        <v>60</v>
      </c>
      <c r="D79" s="60">
        <v>3.8</v>
      </c>
      <c r="E79" s="61">
        <f>TRUNC(일위대가목록!E50,0)</f>
        <v>0</v>
      </c>
      <c r="F79" s="61">
        <f t="shared" si="31"/>
        <v>0</v>
      </c>
      <c r="G79" s="61">
        <f>TRUNC(일위대가목록!F50,0)</f>
        <v>8329</v>
      </c>
      <c r="H79" s="61">
        <f t="shared" si="32"/>
        <v>31650</v>
      </c>
      <c r="I79" s="61">
        <f>TRUNC(일위대가목록!G50,0)</f>
        <v>0</v>
      </c>
      <c r="J79" s="61">
        <f t="shared" si="33"/>
        <v>0</v>
      </c>
      <c r="K79" s="61">
        <f t="shared" si="34"/>
        <v>8329</v>
      </c>
      <c r="L79" s="61">
        <f t="shared" si="35"/>
        <v>31650</v>
      </c>
      <c r="M79" s="59" t="s">
        <v>195</v>
      </c>
      <c r="N79" s="58" t="s">
        <v>196</v>
      </c>
      <c r="O79" s="58" t="s">
        <v>52</v>
      </c>
      <c r="P79" s="58" t="s">
        <v>52</v>
      </c>
      <c r="Q79" s="58" t="s">
        <v>179</v>
      </c>
      <c r="R79" s="58" t="s">
        <v>63</v>
      </c>
      <c r="S79" s="58" t="s">
        <v>64</v>
      </c>
      <c r="T79" s="58" t="s">
        <v>64</v>
      </c>
      <c r="AR79" s="58" t="s">
        <v>52</v>
      </c>
      <c r="AS79" s="58" t="s">
        <v>52</v>
      </c>
      <c r="AU79" s="58" t="s">
        <v>197</v>
      </c>
      <c r="AV79" s="56">
        <v>37</v>
      </c>
    </row>
    <row r="80" spans="1:48" ht="30" customHeight="1">
      <c r="A80" s="59" t="s">
        <v>198</v>
      </c>
      <c r="B80" s="59" t="s">
        <v>52</v>
      </c>
      <c r="C80" s="59" t="s">
        <v>60</v>
      </c>
      <c r="D80" s="60">
        <v>0.8</v>
      </c>
      <c r="E80" s="61">
        <f>TRUNC(일위대가목록!E51,0)</f>
        <v>0</v>
      </c>
      <c r="F80" s="61">
        <f t="shared" si="31"/>
        <v>0</v>
      </c>
      <c r="G80" s="61">
        <f>TRUNC(일위대가목록!F51,0)</f>
        <v>12844</v>
      </c>
      <c r="H80" s="61">
        <f t="shared" si="32"/>
        <v>10275</v>
      </c>
      <c r="I80" s="61">
        <f>TRUNC(일위대가목록!G51,0)</f>
        <v>0</v>
      </c>
      <c r="J80" s="61">
        <f t="shared" si="33"/>
        <v>0</v>
      </c>
      <c r="K80" s="61">
        <f t="shared" si="34"/>
        <v>12844</v>
      </c>
      <c r="L80" s="61">
        <f t="shared" si="35"/>
        <v>10275</v>
      </c>
      <c r="M80" s="59" t="s">
        <v>199</v>
      </c>
      <c r="N80" s="58" t="s">
        <v>200</v>
      </c>
      <c r="O80" s="58" t="s">
        <v>52</v>
      </c>
      <c r="P80" s="58" t="s">
        <v>52</v>
      </c>
      <c r="Q80" s="58" t="s">
        <v>179</v>
      </c>
      <c r="R80" s="58" t="s">
        <v>63</v>
      </c>
      <c r="S80" s="58" t="s">
        <v>64</v>
      </c>
      <c r="T80" s="58" t="s">
        <v>64</v>
      </c>
      <c r="AR80" s="58" t="s">
        <v>52</v>
      </c>
      <c r="AS80" s="58" t="s">
        <v>52</v>
      </c>
      <c r="AU80" s="58" t="s">
        <v>201</v>
      </c>
      <c r="AV80" s="56">
        <v>38</v>
      </c>
    </row>
    <row r="81" spans="1:48" ht="30" customHeight="1">
      <c r="A81" s="59" t="s">
        <v>202</v>
      </c>
      <c r="B81" s="59" t="s">
        <v>203</v>
      </c>
      <c r="C81" s="59" t="s">
        <v>60</v>
      </c>
      <c r="D81" s="60">
        <v>31.3</v>
      </c>
      <c r="E81" s="61">
        <f>TRUNC(일위대가목록!E46,0)</f>
        <v>0</v>
      </c>
      <c r="F81" s="61">
        <f t="shared" si="31"/>
        <v>0</v>
      </c>
      <c r="G81" s="61">
        <f>TRUNC(일위대가목록!F46,0)</f>
        <v>5107</v>
      </c>
      <c r="H81" s="61">
        <f t="shared" si="32"/>
        <v>159849</v>
      </c>
      <c r="I81" s="61">
        <f>TRUNC(일위대가목록!G46,0)</f>
        <v>0</v>
      </c>
      <c r="J81" s="61">
        <f t="shared" si="33"/>
        <v>0</v>
      </c>
      <c r="K81" s="61">
        <f t="shared" si="34"/>
        <v>5107</v>
      </c>
      <c r="L81" s="61">
        <f t="shared" si="35"/>
        <v>159849</v>
      </c>
      <c r="M81" s="59" t="s">
        <v>204</v>
      </c>
      <c r="N81" s="58" t="s">
        <v>205</v>
      </c>
      <c r="O81" s="58" t="s">
        <v>52</v>
      </c>
      <c r="P81" s="58" t="s">
        <v>52</v>
      </c>
      <c r="Q81" s="58" t="s">
        <v>179</v>
      </c>
      <c r="R81" s="58" t="s">
        <v>63</v>
      </c>
      <c r="S81" s="58" t="s">
        <v>64</v>
      </c>
      <c r="T81" s="58" t="s">
        <v>64</v>
      </c>
      <c r="AR81" s="58" t="s">
        <v>52</v>
      </c>
      <c r="AS81" s="58" t="s">
        <v>52</v>
      </c>
      <c r="AU81" s="58" t="s">
        <v>206</v>
      </c>
      <c r="AV81" s="56">
        <v>64</v>
      </c>
    </row>
    <row r="82" spans="1:48" ht="30" customHeight="1">
      <c r="A82" s="59" t="s">
        <v>207</v>
      </c>
      <c r="B82" s="59" t="s">
        <v>52</v>
      </c>
      <c r="C82" s="59" t="s">
        <v>141</v>
      </c>
      <c r="D82" s="60">
        <v>4</v>
      </c>
      <c r="E82" s="61">
        <f>TRUNC(일위대가목록!E52,0)</f>
        <v>0</v>
      </c>
      <c r="F82" s="61">
        <f t="shared" si="31"/>
        <v>0</v>
      </c>
      <c r="G82" s="61">
        <f>TRUNC(일위대가목록!F52,0)</f>
        <v>31215</v>
      </c>
      <c r="H82" s="61">
        <f t="shared" si="32"/>
        <v>124860</v>
      </c>
      <c r="I82" s="61">
        <f>TRUNC(일위대가목록!G52,0)</f>
        <v>0</v>
      </c>
      <c r="J82" s="61">
        <f t="shared" si="33"/>
        <v>0</v>
      </c>
      <c r="K82" s="61">
        <f t="shared" si="34"/>
        <v>31215</v>
      </c>
      <c r="L82" s="61">
        <f t="shared" si="35"/>
        <v>124860</v>
      </c>
      <c r="M82" s="59" t="s">
        <v>208</v>
      </c>
      <c r="N82" s="58" t="s">
        <v>209</v>
      </c>
      <c r="O82" s="58" t="s">
        <v>52</v>
      </c>
      <c r="P82" s="58" t="s">
        <v>52</v>
      </c>
      <c r="Q82" s="58" t="s">
        <v>179</v>
      </c>
      <c r="R82" s="58" t="s">
        <v>63</v>
      </c>
      <c r="S82" s="58" t="s">
        <v>64</v>
      </c>
      <c r="T82" s="58" t="s">
        <v>64</v>
      </c>
      <c r="AR82" s="58" t="s">
        <v>52</v>
      </c>
      <c r="AS82" s="58" t="s">
        <v>52</v>
      </c>
      <c r="AU82" s="58" t="s">
        <v>210</v>
      </c>
      <c r="AV82" s="56">
        <v>40</v>
      </c>
    </row>
    <row r="83" spans="1:48" ht="30" customHeight="1">
      <c r="A83" s="59" t="s">
        <v>211</v>
      </c>
      <c r="B83" s="59" t="s">
        <v>52</v>
      </c>
      <c r="C83" s="59" t="s">
        <v>60</v>
      </c>
      <c r="D83" s="60">
        <v>99</v>
      </c>
      <c r="E83" s="61">
        <f>TRUNC(일위대가목록!E53,0)</f>
        <v>0</v>
      </c>
      <c r="F83" s="61">
        <f t="shared" si="31"/>
        <v>0</v>
      </c>
      <c r="G83" s="61">
        <f>TRUNC(일위대가목록!F53,0)</f>
        <v>6002</v>
      </c>
      <c r="H83" s="61">
        <f t="shared" si="32"/>
        <v>594198</v>
      </c>
      <c r="I83" s="61">
        <f>TRUNC(일위대가목록!G53,0)</f>
        <v>0</v>
      </c>
      <c r="J83" s="61">
        <f t="shared" si="33"/>
        <v>0</v>
      </c>
      <c r="K83" s="61">
        <f t="shared" si="34"/>
        <v>6002</v>
      </c>
      <c r="L83" s="61">
        <f t="shared" si="35"/>
        <v>594198</v>
      </c>
      <c r="M83" s="59" t="s">
        <v>212</v>
      </c>
      <c r="N83" s="58" t="s">
        <v>213</v>
      </c>
      <c r="O83" s="58" t="s">
        <v>52</v>
      </c>
      <c r="P83" s="58" t="s">
        <v>52</v>
      </c>
      <c r="Q83" s="58" t="s">
        <v>179</v>
      </c>
      <c r="R83" s="58" t="s">
        <v>63</v>
      </c>
      <c r="S83" s="58" t="s">
        <v>64</v>
      </c>
      <c r="T83" s="58" t="s">
        <v>64</v>
      </c>
      <c r="AR83" s="58" t="s">
        <v>52</v>
      </c>
      <c r="AS83" s="58" t="s">
        <v>52</v>
      </c>
      <c r="AU83" s="58" t="s">
        <v>214</v>
      </c>
      <c r="AV83" s="56">
        <v>41</v>
      </c>
    </row>
    <row r="84" spans="1:48" ht="30" customHeight="1">
      <c r="A84" s="59" t="s">
        <v>215</v>
      </c>
      <c r="B84" s="59" t="s">
        <v>52</v>
      </c>
      <c r="C84" s="59" t="s">
        <v>60</v>
      </c>
      <c r="D84" s="60">
        <v>99</v>
      </c>
      <c r="E84" s="61">
        <f>TRUNC(일위대가목록!E54,0)</f>
        <v>0</v>
      </c>
      <c r="F84" s="61">
        <f t="shared" si="31"/>
        <v>0</v>
      </c>
      <c r="G84" s="61">
        <f>TRUNC(일위대가목록!F54,0)</f>
        <v>6688</v>
      </c>
      <c r="H84" s="61">
        <f t="shared" si="32"/>
        <v>662112</v>
      </c>
      <c r="I84" s="61">
        <f>TRUNC(일위대가목록!G54,0)</f>
        <v>133</v>
      </c>
      <c r="J84" s="61">
        <f t="shared" si="33"/>
        <v>13167</v>
      </c>
      <c r="K84" s="61">
        <f t="shared" si="34"/>
        <v>6821</v>
      </c>
      <c r="L84" s="61">
        <f t="shared" si="35"/>
        <v>675279</v>
      </c>
      <c r="M84" s="59" t="s">
        <v>216</v>
      </c>
      <c r="N84" s="58" t="s">
        <v>217</v>
      </c>
      <c r="O84" s="58" t="s">
        <v>52</v>
      </c>
      <c r="P84" s="58" t="s">
        <v>52</v>
      </c>
      <c r="Q84" s="58" t="s">
        <v>179</v>
      </c>
      <c r="R84" s="58" t="s">
        <v>63</v>
      </c>
      <c r="S84" s="58" t="s">
        <v>64</v>
      </c>
      <c r="T84" s="58" t="s">
        <v>64</v>
      </c>
      <c r="AR84" s="58" t="s">
        <v>52</v>
      </c>
      <c r="AS84" s="58" t="s">
        <v>52</v>
      </c>
      <c r="AU84" s="58" t="s">
        <v>218</v>
      </c>
      <c r="AV84" s="56">
        <v>42</v>
      </c>
    </row>
    <row r="85" spans="1:48" ht="30" customHeight="1">
      <c r="A85" s="59" t="s">
        <v>219</v>
      </c>
      <c r="B85" s="59" t="s">
        <v>52</v>
      </c>
      <c r="C85" s="59" t="s">
        <v>68</v>
      </c>
      <c r="D85" s="60">
        <v>6</v>
      </c>
      <c r="E85" s="61">
        <f>TRUNC(일위대가목록!E57,0)</f>
        <v>54775</v>
      </c>
      <c r="F85" s="61">
        <f t="shared" si="31"/>
        <v>328650</v>
      </c>
      <c r="G85" s="61">
        <f>TRUNC(일위대가목록!F57,0)</f>
        <v>413766</v>
      </c>
      <c r="H85" s="61">
        <f t="shared" si="32"/>
        <v>2482596</v>
      </c>
      <c r="I85" s="61">
        <f>TRUNC(일위대가목록!G57,0)</f>
        <v>0</v>
      </c>
      <c r="J85" s="61">
        <f t="shared" si="33"/>
        <v>0</v>
      </c>
      <c r="K85" s="61">
        <f t="shared" si="34"/>
        <v>468541</v>
      </c>
      <c r="L85" s="61">
        <f t="shared" si="35"/>
        <v>2811246</v>
      </c>
      <c r="M85" s="59" t="s">
        <v>220</v>
      </c>
      <c r="N85" s="58" t="s">
        <v>221</v>
      </c>
      <c r="O85" s="58" t="s">
        <v>52</v>
      </c>
      <c r="P85" s="58" t="s">
        <v>52</v>
      </c>
      <c r="Q85" s="58" t="s">
        <v>179</v>
      </c>
      <c r="R85" s="58" t="s">
        <v>63</v>
      </c>
      <c r="S85" s="58" t="s">
        <v>64</v>
      </c>
      <c r="T85" s="58" t="s">
        <v>64</v>
      </c>
      <c r="AR85" s="58" t="s">
        <v>52</v>
      </c>
      <c r="AS85" s="58" t="s">
        <v>52</v>
      </c>
      <c r="AU85" s="58" t="s">
        <v>222</v>
      </c>
      <c r="AV85" s="56">
        <v>67</v>
      </c>
    </row>
    <row r="86" spans="1:48" ht="30" customHeight="1">
      <c r="A86" s="62" t="s">
        <v>1105</v>
      </c>
      <c r="B86" s="62" t="s">
        <v>1106</v>
      </c>
      <c r="C86" s="59" t="s">
        <v>141</v>
      </c>
      <c r="D86" s="63">
        <v>2</v>
      </c>
      <c r="E86" s="61">
        <f>TRUNC(일위대가목록!E58,0)</f>
        <v>2248</v>
      </c>
      <c r="F86" s="61">
        <f t="shared" ref="F86" si="36">TRUNC(E86*D86, 0)</f>
        <v>4496</v>
      </c>
      <c r="G86" s="61">
        <f>TRUNC(일위대가목록!F58,0)</f>
        <v>44971</v>
      </c>
      <c r="H86" s="61">
        <f t="shared" ref="H86" si="37">TRUNC(G86*D86, 0)</f>
        <v>89942</v>
      </c>
      <c r="I86" s="61">
        <f>TRUNC(일위대가목록!G58,0)</f>
        <v>0</v>
      </c>
      <c r="J86" s="61">
        <f t="shared" ref="J86" si="38">TRUNC(I86*D86, 0)</f>
        <v>0</v>
      </c>
      <c r="K86" s="61">
        <f t="shared" ref="K86" si="39">TRUNC(E86+G86+I86, 0)</f>
        <v>47219</v>
      </c>
      <c r="L86" s="61">
        <f t="shared" ref="L86" si="40">TRUNC(F86+H86+J86, 0)</f>
        <v>94438</v>
      </c>
      <c r="M86" s="59" t="s">
        <v>1110</v>
      </c>
      <c r="N86" s="58" t="s">
        <v>163</v>
      </c>
      <c r="O86" s="58" t="s">
        <v>52</v>
      </c>
      <c r="P86" s="58" t="s">
        <v>52</v>
      </c>
      <c r="Q86" s="58" t="s">
        <v>144</v>
      </c>
      <c r="R86" s="58" t="s">
        <v>64</v>
      </c>
      <c r="S86" s="58" t="s">
        <v>64</v>
      </c>
      <c r="T86" s="58" t="s">
        <v>63</v>
      </c>
      <c r="AR86" s="58" t="s">
        <v>52</v>
      </c>
      <c r="AS86" s="58" t="s">
        <v>52</v>
      </c>
      <c r="AU86" s="58" t="s">
        <v>164</v>
      </c>
      <c r="AV86" s="56">
        <v>61</v>
      </c>
    </row>
    <row r="87" spans="1:48" ht="30" customHeight="1">
      <c r="A87" s="60"/>
      <c r="B87" s="60"/>
      <c r="C87" s="60"/>
      <c r="D87" s="60"/>
      <c r="E87" s="61"/>
      <c r="F87" s="61"/>
      <c r="G87" s="61"/>
      <c r="H87" s="61"/>
      <c r="I87" s="61"/>
      <c r="J87" s="61"/>
      <c r="K87" s="61"/>
      <c r="L87" s="61"/>
      <c r="M87" s="60"/>
      <c r="Q87" s="58" t="s">
        <v>179</v>
      </c>
    </row>
    <row r="88" spans="1:48" ht="30" customHeight="1">
      <c r="A88" s="63"/>
      <c r="B88" s="63"/>
      <c r="C88" s="63"/>
      <c r="D88" s="63"/>
      <c r="E88" s="64"/>
      <c r="F88" s="64"/>
      <c r="G88" s="64"/>
      <c r="H88" s="64"/>
      <c r="I88" s="64"/>
      <c r="J88" s="64"/>
      <c r="K88" s="64"/>
      <c r="L88" s="64"/>
      <c r="M88" s="63"/>
      <c r="Q88" s="58"/>
    </row>
    <row r="89" spans="1:48" ht="30" customHeight="1">
      <c r="A89" s="63"/>
      <c r="B89" s="63"/>
      <c r="C89" s="63"/>
      <c r="D89" s="63"/>
      <c r="E89" s="64"/>
      <c r="F89" s="64"/>
      <c r="G89" s="64"/>
      <c r="H89" s="64"/>
      <c r="I89" s="64"/>
      <c r="J89" s="64"/>
      <c r="K89" s="64"/>
      <c r="L89" s="64"/>
      <c r="M89" s="63"/>
      <c r="Q89" s="58"/>
    </row>
    <row r="90" spans="1:48" ht="30" customHeight="1">
      <c r="A90" s="60"/>
      <c r="B90" s="60"/>
      <c r="C90" s="60"/>
      <c r="D90" s="60"/>
      <c r="E90" s="61"/>
      <c r="F90" s="61"/>
      <c r="G90" s="61"/>
      <c r="H90" s="61"/>
      <c r="I90" s="61"/>
      <c r="J90" s="61"/>
      <c r="K90" s="61"/>
      <c r="L90" s="61"/>
      <c r="M90" s="60"/>
      <c r="Q90" s="58" t="s">
        <v>179</v>
      </c>
    </row>
    <row r="91" spans="1:48" ht="30" customHeight="1">
      <c r="A91" s="60"/>
      <c r="B91" s="60"/>
      <c r="C91" s="60"/>
      <c r="D91" s="60"/>
      <c r="E91" s="61"/>
      <c r="F91" s="61"/>
      <c r="G91" s="61"/>
      <c r="H91" s="61"/>
      <c r="I91" s="61"/>
      <c r="J91" s="61"/>
      <c r="K91" s="61"/>
      <c r="L91" s="61"/>
      <c r="M91" s="60"/>
      <c r="Q91" s="58" t="s">
        <v>179</v>
      </c>
    </row>
    <row r="92" spans="1:48" ht="30" customHeight="1">
      <c r="A92" s="60"/>
      <c r="B92" s="60"/>
      <c r="C92" s="60"/>
      <c r="D92" s="60"/>
      <c r="E92" s="61"/>
      <c r="F92" s="61"/>
      <c r="G92" s="61"/>
      <c r="H92" s="61"/>
      <c r="I92" s="61"/>
      <c r="J92" s="61"/>
      <c r="K92" s="61"/>
      <c r="L92" s="61"/>
      <c r="M92" s="60"/>
      <c r="Q92" s="58" t="s">
        <v>179</v>
      </c>
    </row>
    <row r="93" spans="1:48" ht="30" customHeight="1">
      <c r="A93" s="60"/>
      <c r="B93" s="60"/>
      <c r="C93" s="60"/>
      <c r="D93" s="60"/>
      <c r="E93" s="61"/>
      <c r="F93" s="61"/>
      <c r="G93" s="61"/>
      <c r="H93" s="61"/>
      <c r="I93" s="61"/>
      <c r="J93" s="61"/>
      <c r="K93" s="61"/>
      <c r="L93" s="61"/>
      <c r="M93" s="60"/>
      <c r="Q93" s="58" t="s">
        <v>179</v>
      </c>
    </row>
    <row r="94" spans="1:48" ht="30" customHeight="1">
      <c r="A94" s="60"/>
      <c r="B94" s="60"/>
      <c r="C94" s="60"/>
      <c r="D94" s="60"/>
      <c r="E94" s="61"/>
      <c r="F94" s="61"/>
      <c r="G94" s="61"/>
      <c r="H94" s="61"/>
      <c r="I94" s="61"/>
      <c r="J94" s="61"/>
      <c r="K94" s="61"/>
      <c r="L94" s="61"/>
      <c r="M94" s="60"/>
      <c r="Q94" s="58" t="s">
        <v>179</v>
      </c>
    </row>
    <row r="95" spans="1:48" ht="30" customHeight="1">
      <c r="A95" s="60"/>
      <c r="B95" s="60"/>
      <c r="C95" s="60"/>
      <c r="D95" s="60"/>
      <c r="E95" s="61"/>
      <c r="F95" s="61"/>
      <c r="G95" s="61"/>
      <c r="H95" s="61"/>
      <c r="I95" s="61"/>
      <c r="J95" s="61"/>
      <c r="K95" s="61"/>
      <c r="L95" s="61"/>
      <c r="M95" s="60"/>
      <c r="Q95" s="58" t="s">
        <v>179</v>
      </c>
    </row>
    <row r="96" spans="1:48" ht="30" customHeight="1">
      <c r="A96" s="60"/>
      <c r="B96" s="60"/>
      <c r="C96" s="60"/>
      <c r="D96" s="60"/>
      <c r="E96" s="61"/>
      <c r="F96" s="61"/>
      <c r="G96" s="61"/>
      <c r="H96" s="61"/>
      <c r="I96" s="61"/>
      <c r="J96" s="61"/>
      <c r="K96" s="61"/>
      <c r="L96" s="61"/>
      <c r="M96" s="60"/>
      <c r="Q96" s="58" t="s">
        <v>179</v>
      </c>
    </row>
    <row r="97" spans="1:48" ht="30" customHeight="1">
      <c r="A97" s="60"/>
      <c r="B97" s="60"/>
      <c r="C97" s="60"/>
      <c r="D97" s="60"/>
      <c r="E97" s="61"/>
      <c r="F97" s="61"/>
      <c r="G97" s="61"/>
      <c r="H97" s="61"/>
      <c r="I97" s="61"/>
      <c r="J97" s="61"/>
      <c r="K97" s="61"/>
      <c r="L97" s="61"/>
      <c r="M97" s="60"/>
      <c r="Q97" s="58" t="s">
        <v>179</v>
      </c>
    </row>
    <row r="98" spans="1:48" ht="30" customHeight="1">
      <c r="A98" s="60"/>
      <c r="B98" s="60"/>
      <c r="C98" s="60"/>
      <c r="D98" s="60"/>
      <c r="E98" s="61"/>
      <c r="F98" s="61"/>
      <c r="G98" s="61"/>
      <c r="H98" s="61"/>
      <c r="I98" s="61"/>
      <c r="J98" s="61"/>
      <c r="K98" s="61"/>
      <c r="L98" s="61"/>
      <c r="M98" s="60"/>
      <c r="Q98" s="58" t="s">
        <v>179</v>
      </c>
    </row>
    <row r="99" spans="1:48" ht="30" customHeight="1">
      <c r="A99" s="59" t="s">
        <v>89</v>
      </c>
      <c r="B99" s="60"/>
      <c r="C99" s="60"/>
      <c r="D99" s="60"/>
      <c r="E99" s="61"/>
      <c r="F99" s="61">
        <f>SUMIF(Q77:Q98,"010104",F77:F98)</f>
        <v>402438</v>
      </c>
      <c r="G99" s="61"/>
      <c r="H99" s="61">
        <f>SUMIF(Q77:Q98,"010104",H77:H98)</f>
        <v>5628077</v>
      </c>
      <c r="I99" s="61"/>
      <c r="J99" s="61">
        <f>SUMIF(Q77:Q98,"010104",J77:J98)</f>
        <v>13167</v>
      </c>
      <c r="K99" s="61"/>
      <c r="L99" s="61">
        <f>SUMIF(Q77:Q98,"010104",L77:L98)</f>
        <v>6043682</v>
      </c>
      <c r="M99" s="60"/>
      <c r="N99" s="56" t="s">
        <v>90</v>
      </c>
    </row>
    <row r="100" spans="1:48" ht="30" customHeight="1">
      <c r="A100" s="59" t="s">
        <v>223</v>
      </c>
      <c r="B100" s="59" t="s">
        <v>52</v>
      </c>
      <c r="C100" s="60"/>
      <c r="D100" s="60"/>
      <c r="E100" s="61"/>
      <c r="F100" s="61"/>
      <c r="G100" s="61"/>
      <c r="H100" s="61"/>
      <c r="I100" s="61"/>
      <c r="J100" s="61"/>
      <c r="K100" s="61"/>
      <c r="L100" s="61"/>
      <c r="M100" s="60"/>
      <c r="Q100" s="58" t="s">
        <v>224</v>
      </c>
    </row>
    <row r="101" spans="1:48" ht="30" customHeight="1">
      <c r="A101" s="59" t="s">
        <v>225</v>
      </c>
      <c r="B101" s="59" t="s">
        <v>226</v>
      </c>
      <c r="C101" s="59" t="s">
        <v>227</v>
      </c>
      <c r="D101" s="60">
        <v>247.5</v>
      </c>
      <c r="E101" s="61">
        <f>TRUNC(단가대비표!O7,0)</f>
        <v>255</v>
      </c>
      <c r="F101" s="61">
        <f>TRUNC(E101*D101, 0)</f>
        <v>63112</v>
      </c>
      <c r="G101" s="61">
        <f>TRUNC(단가대비표!P7,0)</f>
        <v>0</v>
      </c>
      <c r="H101" s="61">
        <f>TRUNC(G101*D101, 0)</f>
        <v>0</v>
      </c>
      <c r="I101" s="61">
        <f>TRUNC(단가대비표!V7,0)</f>
        <v>0</v>
      </c>
      <c r="J101" s="61">
        <f>TRUNC(I101*D101, 0)</f>
        <v>0</v>
      </c>
      <c r="K101" s="61">
        <f>TRUNC(E101+G101+I101, 0)</f>
        <v>255</v>
      </c>
      <c r="L101" s="61">
        <f>TRUNC(F101+H101+J101, 0)</f>
        <v>63112</v>
      </c>
      <c r="M101" s="59" t="s">
        <v>228</v>
      </c>
      <c r="N101" s="58" t="s">
        <v>229</v>
      </c>
      <c r="O101" s="58" t="s">
        <v>52</v>
      </c>
      <c r="P101" s="58" t="s">
        <v>52</v>
      </c>
      <c r="Q101" s="58" t="s">
        <v>224</v>
      </c>
      <c r="R101" s="58" t="s">
        <v>64</v>
      </c>
      <c r="S101" s="58" t="s">
        <v>64</v>
      </c>
      <c r="T101" s="58" t="s">
        <v>63</v>
      </c>
      <c r="AR101" s="58" t="s">
        <v>52</v>
      </c>
      <c r="AS101" s="58" t="s">
        <v>52</v>
      </c>
      <c r="AU101" s="58" t="s">
        <v>230</v>
      </c>
      <c r="AV101" s="56">
        <v>49</v>
      </c>
    </row>
    <row r="102" spans="1:48" ht="30" customHeight="1">
      <c r="A102" s="60"/>
      <c r="B102" s="60"/>
      <c r="C102" s="60"/>
      <c r="D102" s="60"/>
      <c r="E102" s="61"/>
      <c r="F102" s="61"/>
      <c r="G102" s="61"/>
      <c r="H102" s="61"/>
      <c r="I102" s="61"/>
      <c r="J102" s="61"/>
      <c r="K102" s="61"/>
      <c r="L102" s="61"/>
      <c r="M102" s="60"/>
      <c r="Q102" s="58" t="s">
        <v>224</v>
      </c>
    </row>
    <row r="103" spans="1:48" ht="30" customHeight="1">
      <c r="A103" s="60"/>
      <c r="B103" s="60"/>
      <c r="C103" s="60"/>
      <c r="D103" s="60"/>
      <c r="E103" s="61"/>
      <c r="F103" s="61"/>
      <c r="G103" s="61"/>
      <c r="H103" s="61"/>
      <c r="I103" s="61"/>
      <c r="J103" s="61"/>
      <c r="K103" s="61"/>
      <c r="L103" s="61"/>
      <c r="M103" s="60"/>
      <c r="Q103" s="58" t="s">
        <v>224</v>
      </c>
    </row>
    <row r="104" spans="1:48" ht="30" customHeight="1">
      <c r="A104" s="60"/>
      <c r="B104" s="60"/>
      <c r="C104" s="60"/>
      <c r="D104" s="60"/>
      <c r="E104" s="61"/>
      <c r="F104" s="61"/>
      <c r="G104" s="61"/>
      <c r="H104" s="61"/>
      <c r="I104" s="61"/>
      <c r="J104" s="61"/>
      <c r="K104" s="61"/>
      <c r="L104" s="61"/>
      <c r="M104" s="60"/>
      <c r="Q104" s="58" t="s">
        <v>224</v>
      </c>
    </row>
    <row r="105" spans="1:48" ht="30" customHeight="1">
      <c r="A105" s="60"/>
      <c r="B105" s="60"/>
      <c r="C105" s="60"/>
      <c r="D105" s="60"/>
      <c r="E105" s="61"/>
      <c r="F105" s="61"/>
      <c r="G105" s="61"/>
      <c r="H105" s="61"/>
      <c r="I105" s="61"/>
      <c r="J105" s="61"/>
      <c r="K105" s="61"/>
      <c r="L105" s="61"/>
      <c r="M105" s="60"/>
      <c r="Q105" s="58" t="s">
        <v>224</v>
      </c>
    </row>
    <row r="106" spans="1:48" ht="30" customHeight="1">
      <c r="A106" s="60"/>
      <c r="B106" s="60"/>
      <c r="C106" s="60"/>
      <c r="D106" s="60"/>
      <c r="E106" s="61"/>
      <c r="F106" s="61"/>
      <c r="G106" s="61"/>
      <c r="H106" s="61"/>
      <c r="I106" s="61"/>
      <c r="J106" s="61"/>
      <c r="K106" s="61"/>
      <c r="L106" s="61"/>
      <c r="M106" s="60"/>
      <c r="Q106" s="58" t="s">
        <v>224</v>
      </c>
    </row>
    <row r="107" spans="1:48" ht="30" customHeight="1">
      <c r="A107" s="60"/>
      <c r="B107" s="60"/>
      <c r="C107" s="60"/>
      <c r="D107" s="60"/>
      <c r="E107" s="61"/>
      <c r="F107" s="61"/>
      <c r="G107" s="61"/>
      <c r="H107" s="61"/>
      <c r="I107" s="61"/>
      <c r="J107" s="61"/>
      <c r="K107" s="61"/>
      <c r="L107" s="61"/>
      <c r="M107" s="60"/>
      <c r="Q107" s="58" t="s">
        <v>224</v>
      </c>
    </row>
    <row r="108" spans="1:48" ht="30" customHeight="1">
      <c r="A108" s="60"/>
      <c r="B108" s="60"/>
      <c r="C108" s="60"/>
      <c r="D108" s="60"/>
      <c r="E108" s="61"/>
      <c r="F108" s="61"/>
      <c r="G108" s="61"/>
      <c r="H108" s="61"/>
      <c r="I108" s="61"/>
      <c r="J108" s="61"/>
      <c r="K108" s="61"/>
      <c r="L108" s="61"/>
      <c r="M108" s="60"/>
      <c r="Q108" s="58" t="s">
        <v>224</v>
      </c>
    </row>
    <row r="109" spans="1:48" ht="30" customHeight="1">
      <c r="A109" s="60"/>
      <c r="B109" s="60"/>
      <c r="C109" s="60"/>
      <c r="D109" s="60"/>
      <c r="E109" s="61"/>
      <c r="F109" s="61"/>
      <c r="G109" s="61"/>
      <c r="H109" s="61"/>
      <c r="I109" s="61"/>
      <c r="J109" s="61"/>
      <c r="K109" s="61"/>
      <c r="L109" s="61"/>
      <c r="M109" s="60"/>
      <c r="Q109" s="58" t="s">
        <v>224</v>
      </c>
    </row>
    <row r="110" spans="1:48" ht="30" customHeight="1">
      <c r="A110" s="60"/>
      <c r="B110" s="60"/>
      <c r="C110" s="60"/>
      <c r="D110" s="60"/>
      <c r="E110" s="61"/>
      <c r="F110" s="61"/>
      <c r="G110" s="61"/>
      <c r="H110" s="61"/>
      <c r="I110" s="61"/>
      <c r="J110" s="61"/>
      <c r="K110" s="61"/>
      <c r="L110" s="61"/>
      <c r="M110" s="60"/>
      <c r="Q110" s="58" t="s">
        <v>224</v>
      </c>
    </row>
    <row r="111" spans="1:48" ht="30" customHeight="1">
      <c r="A111" s="60"/>
      <c r="B111" s="60"/>
      <c r="C111" s="60"/>
      <c r="D111" s="60"/>
      <c r="E111" s="61"/>
      <c r="F111" s="61"/>
      <c r="G111" s="61"/>
      <c r="H111" s="61"/>
      <c r="I111" s="61"/>
      <c r="J111" s="61"/>
      <c r="K111" s="61"/>
      <c r="L111" s="61"/>
      <c r="M111" s="60"/>
      <c r="Q111" s="58" t="s">
        <v>224</v>
      </c>
    </row>
    <row r="112" spans="1:48" ht="30" customHeight="1">
      <c r="A112" s="60"/>
      <c r="B112" s="60"/>
      <c r="C112" s="60"/>
      <c r="D112" s="60"/>
      <c r="E112" s="61"/>
      <c r="F112" s="61"/>
      <c r="G112" s="61"/>
      <c r="H112" s="61"/>
      <c r="I112" s="61"/>
      <c r="J112" s="61"/>
      <c r="K112" s="61"/>
      <c r="L112" s="61"/>
      <c r="M112" s="60"/>
      <c r="Q112" s="58" t="s">
        <v>224</v>
      </c>
    </row>
    <row r="113" spans="1:48" ht="30" customHeight="1">
      <c r="A113" s="60"/>
      <c r="B113" s="60"/>
      <c r="C113" s="60"/>
      <c r="D113" s="60"/>
      <c r="E113" s="61"/>
      <c r="F113" s="61"/>
      <c r="G113" s="61"/>
      <c r="H113" s="61"/>
      <c r="I113" s="61"/>
      <c r="J113" s="61"/>
      <c r="K113" s="61"/>
      <c r="L113" s="61"/>
      <c r="M113" s="60"/>
      <c r="Q113" s="58" t="s">
        <v>224</v>
      </c>
    </row>
    <row r="114" spans="1:48" ht="30" customHeight="1">
      <c r="A114" s="60"/>
      <c r="B114" s="60"/>
      <c r="C114" s="60"/>
      <c r="D114" s="60"/>
      <c r="E114" s="61"/>
      <c r="F114" s="61"/>
      <c r="G114" s="61"/>
      <c r="H114" s="61"/>
      <c r="I114" s="61"/>
      <c r="J114" s="61"/>
      <c r="K114" s="61"/>
      <c r="L114" s="61"/>
      <c r="M114" s="60"/>
      <c r="Q114" s="58" t="s">
        <v>224</v>
      </c>
    </row>
    <row r="115" spans="1:48" ht="30" customHeight="1">
      <c r="A115" s="60"/>
      <c r="B115" s="60"/>
      <c r="C115" s="60"/>
      <c r="D115" s="60"/>
      <c r="E115" s="61"/>
      <c r="F115" s="61"/>
      <c r="G115" s="61"/>
      <c r="H115" s="61"/>
      <c r="I115" s="61"/>
      <c r="J115" s="61"/>
      <c r="K115" s="61"/>
      <c r="L115" s="61"/>
      <c r="M115" s="60"/>
      <c r="Q115" s="58" t="s">
        <v>224</v>
      </c>
    </row>
    <row r="116" spans="1:48" ht="30" customHeight="1">
      <c r="A116" s="60"/>
      <c r="B116" s="60"/>
      <c r="C116" s="60"/>
      <c r="D116" s="60"/>
      <c r="E116" s="61"/>
      <c r="F116" s="61"/>
      <c r="G116" s="61"/>
      <c r="H116" s="61"/>
      <c r="I116" s="61"/>
      <c r="J116" s="61"/>
      <c r="K116" s="61"/>
      <c r="L116" s="61"/>
      <c r="M116" s="60"/>
      <c r="Q116" s="58" t="s">
        <v>224</v>
      </c>
    </row>
    <row r="117" spans="1:48" ht="30" customHeight="1">
      <c r="A117" s="60"/>
      <c r="B117" s="60"/>
      <c r="C117" s="60"/>
      <c r="D117" s="60"/>
      <c r="E117" s="61"/>
      <c r="F117" s="61"/>
      <c r="G117" s="61"/>
      <c r="H117" s="61"/>
      <c r="I117" s="61"/>
      <c r="J117" s="61"/>
      <c r="K117" s="61"/>
      <c r="L117" s="61"/>
      <c r="M117" s="60"/>
      <c r="Q117" s="58" t="s">
        <v>224</v>
      </c>
    </row>
    <row r="118" spans="1:48" ht="30" customHeight="1">
      <c r="A118" s="60"/>
      <c r="B118" s="60"/>
      <c r="C118" s="60"/>
      <c r="D118" s="60"/>
      <c r="E118" s="61"/>
      <c r="F118" s="61"/>
      <c r="G118" s="61"/>
      <c r="H118" s="61"/>
      <c r="I118" s="61"/>
      <c r="J118" s="61"/>
      <c r="K118" s="61"/>
      <c r="L118" s="61"/>
      <c r="M118" s="60"/>
      <c r="Q118" s="58" t="s">
        <v>224</v>
      </c>
    </row>
    <row r="119" spans="1:48" ht="30" customHeight="1">
      <c r="A119" s="60"/>
      <c r="B119" s="60"/>
      <c r="C119" s="60"/>
      <c r="D119" s="60"/>
      <c r="E119" s="61"/>
      <c r="F119" s="61"/>
      <c r="G119" s="61"/>
      <c r="H119" s="61"/>
      <c r="I119" s="61"/>
      <c r="J119" s="61"/>
      <c r="K119" s="61"/>
      <c r="L119" s="61"/>
      <c r="M119" s="60"/>
      <c r="Q119" s="58" t="s">
        <v>224</v>
      </c>
    </row>
    <row r="120" spans="1:48" ht="30" customHeight="1">
      <c r="A120" s="60"/>
      <c r="B120" s="60"/>
      <c r="C120" s="60"/>
      <c r="D120" s="60"/>
      <c r="E120" s="61"/>
      <c r="F120" s="61"/>
      <c r="G120" s="61"/>
      <c r="H120" s="61"/>
      <c r="I120" s="61"/>
      <c r="J120" s="61"/>
      <c r="K120" s="61"/>
      <c r="L120" s="61"/>
      <c r="M120" s="60"/>
      <c r="Q120" s="58" t="s">
        <v>224</v>
      </c>
    </row>
    <row r="121" spans="1:48" ht="30" customHeight="1">
      <c r="A121" s="60"/>
      <c r="B121" s="60"/>
      <c r="C121" s="60"/>
      <c r="D121" s="60"/>
      <c r="E121" s="61"/>
      <c r="F121" s="61"/>
      <c r="G121" s="61"/>
      <c r="H121" s="61"/>
      <c r="I121" s="61"/>
      <c r="J121" s="61"/>
      <c r="K121" s="61"/>
      <c r="L121" s="61"/>
      <c r="M121" s="60"/>
      <c r="Q121" s="58" t="s">
        <v>224</v>
      </c>
    </row>
    <row r="122" spans="1:48" ht="30" customHeight="1">
      <c r="A122" s="60"/>
      <c r="B122" s="60"/>
      <c r="C122" s="60"/>
      <c r="D122" s="60"/>
      <c r="E122" s="61"/>
      <c r="F122" s="61"/>
      <c r="G122" s="61"/>
      <c r="H122" s="61"/>
      <c r="I122" s="61"/>
      <c r="J122" s="61"/>
      <c r="K122" s="61"/>
      <c r="L122" s="61"/>
      <c r="M122" s="60"/>
      <c r="Q122" s="58" t="s">
        <v>224</v>
      </c>
    </row>
    <row r="123" spans="1:48" ht="30" customHeight="1">
      <c r="A123" s="59" t="s">
        <v>89</v>
      </c>
      <c r="B123" s="60"/>
      <c r="C123" s="60"/>
      <c r="D123" s="60"/>
      <c r="E123" s="61"/>
      <c r="F123" s="61">
        <f>SUMIF(Q101:Q122,"010105",F101:F122)</f>
        <v>63112</v>
      </c>
      <c r="G123" s="61"/>
      <c r="H123" s="61">
        <f>SUMIF(Q101:Q122,"010105",H101:H122)</f>
        <v>0</v>
      </c>
      <c r="I123" s="61"/>
      <c r="J123" s="61">
        <f>SUMIF(Q101:Q122,"010105",J101:J122)</f>
        <v>0</v>
      </c>
      <c r="K123" s="61"/>
      <c r="L123" s="61">
        <f>SUMIF(Q101:Q122,"010105",L101:L122)</f>
        <v>63112</v>
      </c>
      <c r="M123" s="60"/>
      <c r="N123" s="56" t="s">
        <v>90</v>
      </c>
    </row>
    <row r="124" spans="1:48" ht="30" customHeight="1">
      <c r="A124" s="59" t="s">
        <v>1093</v>
      </c>
      <c r="B124" s="59" t="s">
        <v>52</v>
      </c>
      <c r="C124" s="60"/>
      <c r="D124" s="60"/>
      <c r="E124" s="61"/>
      <c r="F124" s="61"/>
      <c r="G124" s="61"/>
      <c r="H124" s="61"/>
      <c r="I124" s="61"/>
      <c r="J124" s="61"/>
      <c r="K124" s="61"/>
      <c r="L124" s="61"/>
      <c r="M124" s="60"/>
      <c r="Q124" s="58" t="s">
        <v>235</v>
      </c>
    </row>
    <row r="125" spans="1:48" ht="30" customHeight="1">
      <c r="A125" s="59" t="s">
        <v>237</v>
      </c>
      <c r="B125" s="59" t="s">
        <v>238</v>
      </c>
      <c r="C125" s="59" t="s">
        <v>239</v>
      </c>
      <c r="D125" s="60">
        <v>7.5</v>
      </c>
      <c r="E125" s="61">
        <f>TRUNC(단가대비표!O63,0)</f>
        <v>0</v>
      </c>
      <c r="F125" s="61">
        <f>TRUNC(E125*D125, 0)</f>
        <v>0</v>
      </c>
      <c r="G125" s="61">
        <f>TRUNC(단가대비표!P63,0)</f>
        <v>0</v>
      </c>
      <c r="H125" s="61">
        <f>TRUNC(G125*D125, 0)</f>
        <v>0</v>
      </c>
      <c r="I125" s="61">
        <f>TRUNC(단가대비표!V63,0)</f>
        <v>50000</v>
      </c>
      <c r="J125" s="61">
        <f>TRUNC(I125*D125, 0)</f>
        <v>375000</v>
      </c>
      <c r="K125" s="61">
        <f t="shared" ref="K125:L128" si="41">TRUNC(E125+G125+I125, 0)</f>
        <v>50000</v>
      </c>
      <c r="L125" s="61">
        <f t="shared" si="41"/>
        <v>375000</v>
      </c>
      <c r="M125" s="59" t="s">
        <v>52</v>
      </c>
      <c r="N125" s="58" t="s">
        <v>240</v>
      </c>
      <c r="O125" s="58" t="s">
        <v>52</v>
      </c>
      <c r="P125" s="58" t="s">
        <v>52</v>
      </c>
      <c r="Q125" s="58" t="s">
        <v>235</v>
      </c>
      <c r="R125" s="58" t="s">
        <v>64</v>
      </c>
      <c r="S125" s="58" t="s">
        <v>64</v>
      </c>
      <c r="T125" s="58" t="s">
        <v>63</v>
      </c>
      <c r="AR125" s="58" t="s">
        <v>52</v>
      </c>
      <c r="AS125" s="58" t="s">
        <v>52</v>
      </c>
      <c r="AU125" s="58" t="s">
        <v>241</v>
      </c>
      <c r="AV125" s="56">
        <v>66</v>
      </c>
    </row>
    <row r="126" spans="1:48" ht="30" customHeight="1">
      <c r="A126" s="59" t="s">
        <v>242</v>
      </c>
      <c r="B126" s="59" t="s">
        <v>243</v>
      </c>
      <c r="C126" s="59" t="s">
        <v>156</v>
      </c>
      <c r="D126" s="60">
        <v>0.8</v>
      </c>
      <c r="E126" s="61">
        <f>TRUNC(단가대비표!O65,0)</f>
        <v>0</v>
      </c>
      <c r="F126" s="61">
        <f>TRUNC(E126*D126, 0)</f>
        <v>0</v>
      </c>
      <c r="G126" s="61">
        <f>TRUNC(단가대비표!P65,0)</f>
        <v>0</v>
      </c>
      <c r="H126" s="61">
        <f>TRUNC(G126*D126, 0)</f>
        <v>0</v>
      </c>
      <c r="I126" s="61">
        <f>TRUNC(단가대비표!V65,0)</f>
        <v>72721</v>
      </c>
      <c r="J126" s="61">
        <f>TRUNC(I126*D126, 0)</f>
        <v>58176</v>
      </c>
      <c r="K126" s="61">
        <f t="shared" si="41"/>
        <v>72721</v>
      </c>
      <c r="L126" s="61">
        <f t="shared" si="41"/>
        <v>58176</v>
      </c>
      <c r="M126" s="59" t="s">
        <v>52</v>
      </c>
      <c r="N126" s="58" t="s">
        <v>244</v>
      </c>
      <c r="O126" s="58" t="s">
        <v>52</v>
      </c>
      <c r="P126" s="58" t="s">
        <v>52</v>
      </c>
      <c r="Q126" s="58" t="s">
        <v>235</v>
      </c>
      <c r="R126" s="58" t="s">
        <v>64</v>
      </c>
      <c r="S126" s="58" t="s">
        <v>64</v>
      </c>
      <c r="T126" s="58" t="s">
        <v>63</v>
      </c>
      <c r="AR126" s="58" t="s">
        <v>52</v>
      </c>
      <c r="AS126" s="58" t="s">
        <v>52</v>
      </c>
      <c r="AU126" s="58" t="s">
        <v>245</v>
      </c>
      <c r="AV126" s="56">
        <v>45</v>
      </c>
    </row>
    <row r="127" spans="1:48" ht="30" customHeight="1">
      <c r="A127" s="59" t="s">
        <v>246</v>
      </c>
      <c r="B127" s="59" t="s">
        <v>247</v>
      </c>
      <c r="C127" s="59" t="s">
        <v>156</v>
      </c>
      <c r="D127" s="60">
        <v>8.3000000000000007</v>
      </c>
      <c r="E127" s="61">
        <f>TRUNC(단가대비표!O66,0)</f>
        <v>0</v>
      </c>
      <c r="F127" s="61">
        <f>TRUNC(E127*D127, 0)</f>
        <v>0</v>
      </c>
      <c r="G127" s="61">
        <f>TRUNC(단가대비표!P66,0)</f>
        <v>0</v>
      </c>
      <c r="H127" s="61">
        <f>TRUNC(G127*D127, 0)</f>
        <v>0</v>
      </c>
      <c r="I127" s="61">
        <f>TRUNC(단가대비표!V66,0)</f>
        <v>6420</v>
      </c>
      <c r="J127" s="61">
        <f>TRUNC(I127*D127, 0)</f>
        <v>53286</v>
      </c>
      <c r="K127" s="61">
        <f t="shared" si="41"/>
        <v>6420</v>
      </c>
      <c r="L127" s="61">
        <f t="shared" si="41"/>
        <v>53286</v>
      </c>
      <c r="M127" s="59" t="s">
        <v>52</v>
      </c>
      <c r="N127" s="58" t="s">
        <v>248</v>
      </c>
      <c r="O127" s="58" t="s">
        <v>52</v>
      </c>
      <c r="P127" s="58" t="s">
        <v>52</v>
      </c>
      <c r="Q127" s="58" t="s">
        <v>235</v>
      </c>
      <c r="R127" s="58" t="s">
        <v>64</v>
      </c>
      <c r="S127" s="58" t="s">
        <v>64</v>
      </c>
      <c r="T127" s="58" t="s">
        <v>63</v>
      </c>
      <c r="AR127" s="58" t="s">
        <v>52</v>
      </c>
      <c r="AS127" s="58" t="s">
        <v>52</v>
      </c>
      <c r="AU127" s="58" t="s">
        <v>249</v>
      </c>
      <c r="AV127" s="56">
        <v>46</v>
      </c>
    </row>
    <row r="128" spans="1:48" ht="30" customHeight="1">
      <c r="A128" s="59" t="s">
        <v>250</v>
      </c>
      <c r="B128" s="59" t="s">
        <v>251</v>
      </c>
      <c r="C128" s="59" t="s">
        <v>156</v>
      </c>
      <c r="D128" s="60">
        <v>8.3000000000000007</v>
      </c>
      <c r="E128" s="61">
        <f>TRUNC(단가대비표!O67,0)</f>
        <v>0</v>
      </c>
      <c r="F128" s="61">
        <f>TRUNC(E128*D128, 0)</f>
        <v>0</v>
      </c>
      <c r="G128" s="61">
        <f>TRUNC(단가대비표!P67,0)</f>
        <v>0</v>
      </c>
      <c r="H128" s="61">
        <f>TRUNC(G128*D128, 0)</f>
        <v>0</v>
      </c>
      <c r="I128" s="61">
        <f>TRUNC(단가대비표!V67,0)</f>
        <v>74930</v>
      </c>
      <c r="J128" s="61">
        <f>TRUNC(I128*D128, 0)</f>
        <v>621919</v>
      </c>
      <c r="K128" s="61">
        <f t="shared" si="41"/>
        <v>74930</v>
      </c>
      <c r="L128" s="61">
        <f t="shared" si="41"/>
        <v>621919</v>
      </c>
      <c r="M128" s="59" t="s">
        <v>52</v>
      </c>
      <c r="N128" s="58" t="s">
        <v>252</v>
      </c>
      <c r="O128" s="58" t="s">
        <v>52</v>
      </c>
      <c r="P128" s="58" t="s">
        <v>52</v>
      </c>
      <c r="Q128" s="58" t="s">
        <v>235</v>
      </c>
      <c r="R128" s="58" t="s">
        <v>64</v>
      </c>
      <c r="S128" s="58" t="s">
        <v>64</v>
      </c>
      <c r="T128" s="58" t="s">
        <v>63</v>
      </c>
      <c r="AR128" s="58" t="s">
        <v>52</v>
      </c>
      <c r="AS128" s="58" t="s">
        <v>52</v>
      </c>
      <c r="AU128" s="58" t="s">
        <v>253</v>
      </c>
      <c r="AV128" s="56">
        <v>47</v>
      </c>
    </row>
    <row r="129" spans="1:17" ht="30" customHeight="1">
      <c r="A129" s="60"/>
      <c r="B129" s="60"/>
      <c r="C129" s="60"/>
      <c r="D129" s="60"/>
      <c r="E129" s="61"/>
      <c r="F129" s="61"/>
      <c r="G129" s="61"/>
      <c r="H129" s="61"/>
      <c r="I129" s="61"/>
      <c r="J129" s="61"/>
      <c r="K129" s="61"/>
      <c r="L129" s="61"/>
      <c r="M129" s="60"/>
      <c r="Q129" s="58" t="s">
        <v>235</v>
      </c>
    </row>
    <row r="130" spans="1:17" ht="30" customHeight="1">
      <c r="A130" s="60"/>
      <c r="B130" s="60"/>
      <c r="C130" s="60"/>
      <c r="D130" s="60"/>
      <c r="E130" s="61"/>
      <c r="F130" s="61"/>
      <c r="G130" s="61"/>
      <c r="H130" s="61"/>
      <c r="I130" s="61"/>
      <c r="J130" s="61"/>
      <c r="K130" s="61"/>
      <c r="L130" s="61"/>
      <c r="M130" s="60"/>
      <c r="Q130" s="58" t="s">
        <v>235</v>
      </c>
    </row>
    <row r="131" spans="1:17" ht="30" customHeight="1">
      <c r="A131" s="60"/>
      <c r="B131" s="60"/>
      <c r="C131" s="60"/>
      <c r="D131" s="60"/>
      <c r="E131" s="61"/>
      <c r="F131" s="61"/>
      <c r="G131" s="61"/>
      <c r="H131" s="61"/>
      <c r="I131" s="61"/>
      <c r="J131" s="61"/>
      <c r="K131" s="61"/>
      <c r="L131" s="61"/>
      <c r="M131" s="60"/>
      <c r="Q131" s="58" t="s">
        <v>235</v>
      </c>
    </row>
    <row r="132" spans="1:17" ht="30" customHeight="1">
      <c r="A132" s="60"/>
      <c r="B132" s="60"/>
      <c r="C132" s="60"/>
      <c r="D132" s="60"/>
      <c r="E132" s="61"/>
      <c r="F132" s="61"/>
      <c r="G132" s="61"/>
      <c r="H132" s="61"/>
      <c r="I132" s="61"/>
      <c r="J132" s="61"/>
      <c r="K132" s="61"/>
      <c r="L132" s="61"/>
      <c r="M132" s="60"/>
      <c r="Q132" s="58" t="s">
        <v>235</v>
      </c>
    </row>
    <row r="133" spans="1:17" ht="30" customHeight="1">
      <c r="A133" s="60"/>
      <c r="B133" s="60"/>
      <c r="C133" s="60"/>
      <c r="D133" s="60"/>
      <c r="E133" s="61"/>
      <c r="F133" s="61"/>
      <c r="G133" s="61"/>
      <c r="H133" s="61"/>
      <c r="I133" s="61"/>
      <c r="J133" s="61"/>
      <c r="K133" s="61"/>
      <c r="L133" s="61"/>
      <c r="M133" s="60"/>
      <c r="Q133" s="58" t="s">
        <v>235</v>
      </c>
    </row>
    <row r="134" spans="1:17" ht="30" customHeight="1">
      <c r="A134" s="60"/>
      <c r="B134" s="60"/>
      <c r="C134" s="60"/>
      <c r="D134" s="60"/>
      <c r="E134" s="61"/>
      <c r="F134" s="61"/>
      <c r="G134" s="61"/>
      <c r="H134" s="61"/>
      <c r="I134" s="61"/>
      <c r="J134" s="61"/>
      <c r="K134" s="61"/>
      <c r="L134" s="61"/>
      <c r="M134" s="60"/>
      <c r="Q134" s="58" t="s">
        <v>235</v>
      </c>
    </row>
    <row r="135" spans="1:17" ht="30" customHeight="1">
      <c r="A135" s="60"/>
      <c r="B135" s="60"/>
      <c r="C135" s="60"/>
      <c r="D135" s="60"/>
      <c r="E135" s="61"/>
      <c r="F135" s="61"/>
      <c r="G135" s="61"/>
      <c r="H135" s="61"/>
      <c r="I135" s="61"/>
      <c r="J135" s="61"/>
      <c r="K135" s="61"/>
      <c r="L135" s="61"/>
      <c r="M135" s="60"/>
      <c r="Q135" s="58" t="s">
        <v>235</v>
      </c>
    </row>
    <row r="136" spans="1:17" ht="30" customHeight="1">
      <c r="A136" s="60"/>
      <c r="B136" s="60"/>
      <c r="C136" s="60"/>
      <c r="D136" s="60"/>
      <c r="E136" s="61"/>
      <c r="F136" s="61"/>
      <c r="G136" s="61"/>
      <c r="H136" s="61"/>
      <c r="I136" s="61"/>
      <c r="J136" s="61"/>
      <c r="K136" s="61"/>
      <c r="L136" s="61"/>
      <c r="M136" s="60"/>
      <c r="Q136" s="58" t="s">
        <v>235</v>
      </c>
    </row>
    <row r="137" spans="1:17" ht="30" customHeight="1">
      <c r="A137" s="60"/>
      <c r="B137" s="60"/>
      <c r="C137" s="60"/>
      <c r="D137" s="60"/>
      <c r="E137" s="61"/>
      <c r="F137" s="61"/>
      <c r="G137" s="61"/>
      <c r="H137" s="61"/>
      <c r="I137" s="61"/>
      <c r="J137" s="61"/>
      <c r="K137" s="61"/>
      <c r="L137" s="61"/>
      <c r="M137" s="60"/>
      <c r="Q137" s="58" t="s">
        <v>235</v>
      </c>
    </row>
    <row r="138" spans="1:17" ht="30" customHeight="1">
      <c r="A138" s="60"/>
      <c r="B138" s="60"/>
      <c r="C138" s="60"/>
      <c r="D138" s="60"/>
      <c r="E138" s="61"/>
      <c r="F138" s="61"/>
      <c r="G138" s="61"/>
      <c r="H138" s="61"/>
      <c r="I138" s="61"/>
      <c r="J138" s="61"/>
      <c r="K138" s="61"/>
      <c r="L138" s="61"/>
      <c r="M138" s="60"/>
      <c r="Q138" s="58" t="s">
        <v>235</v>
      </c>
    </row>
    <row r="139" spans="1:17" ht="30" customHeight="1">
      <c r="A139" s="60"/>
      <c r="B139" s="60"/>
      <c r="C139" s="60"/>
      <c r="D139" s="60"/>
      <c r="E139" s="61"/>
      <c r="F139" s="61"/>
      <c r="G139" s="61"/>
      <c r="H139" s="61"/>
      <c r="I139" s="61"/>
      <c r="J139" s="61"/>
      <c r="K139" s="61"/>
      <c r="L139" s="61"/>
      <c r="M139" s="60"/>
      <c r="Q139" s="58" t="s">
        <v>235</v>
      </c>
    </row>
    <row r="140" spans="1:17" ht="30" customHeight="1">
      <c r="A140" s="60"/>
      <c r="B140" s="60"/>
      <c r="C140" s="60"/>
      <c r="D140" s="60"/>
      <c r="E140" s="61"/>
      <c r="F140" s="61"/>
      <c r="G140" s="61"/>
      <c r="H140" s="61"/>
      <c r="I140" s="61"/>
      <c r="J140" s="61"/>
      <c r="K140" s="61"/>
      <c r="L140" s="61"/>
      <c r="M140" s="60"/>
      <c r="Q140" s="58" t="s">
        <v>235</v>
      </c>
    </row>
    <row r="141" spans="1:17" ht="30" customHeight="1">
      <c r="A141" s="60"/>
      <c r="B141" s="60"/>
      <c r="C141" s="60"/>
      <c r="D141" s="60"/>
      <c r="E141" s="61"/>
      <c r="F141" s="61"/>
      <c r="G141" s="61"/>
      <c r="H141" s="61"/>
      <c r="I141" s="61"/>
      <c r="J141" s="61"/>
      <c r="K141" s="61"/>
      <c r="L141" s="61"/>
      <c r="M141" s="60"/>
      <c r="Q141" s="58" t="s">
        <v>235</v>
      </c>
    </row>
    <row r="142" spans="1:17" ht="30" customHeight="1">
      <c r="A142" s="60"/>
      <c r="B142" s="60"/>
      <c r="C142" s="60"/>
      <c r="D142" s="60"/>
      <c r="E142" s="61"/>
      <c r="F142" s="61"/>
      <c r="G142" s="61"/>
      <c r="H142" s="61"/>
      <c r="I142" s="61"/>
      <c r="J142" s="61"/>
      <c r="K142" s="61"/>
      <c r="L142" s="61"/>
      <c r="M142" s="60"/>
      <c r="Q142" s="58" t="s">
        <v>235</v>
      </c>
    </row>
    <row r="143" spans="1:17" ht="30" customHeight="1">
      <c r="A143" s="60"/>
      <c r="B143" s="60"/>
      <c r="C143" s="60"/>
      <c r="D143" s="60"/>
      <c r="E143" s="61"/>
      <c r="F143" s="61"/>
      <c r="G143" s="61"/>
      <c r="H143" s="61"/>
      <c r="I143" s="61"/>
      <c r="J143" s="61"/>
      <c r="K143" s="61"/>
      <c r="L143" s="61"/>
      <c r="M143" s="60"/>
      <c r="Q143" s="58" t="s">
        <v>235</v>
      </c>
    </row>
    <row r="144" spans="1:17" ht="30" customHeight="1">
      <c r="A144" s="60"/>
      <c r="B144" s="60"/>
      <c r="C144" s="60"/>
      <c r="D144" s="60"/>
      <c r="E144" s="61"/>
      <c r="F144" s="61"/>
      <c r="G144" s="61"/>
      <c r="H144" s="61"/>
      <c r="I144" s="61"/>
      <c r="J144" s="61"/>
      <c r="K144" s="61"/>
      <c r="L144" s="61"/>
      <c r="M144" s="60"/>
      <c r="Q144" s="58" t="s">
        <v>235</v>
      </c>
    </row>
    <row r="145" spans="1:48" ht="30" customHeight="1">
      <c r="A145" s="60"/>
      <c r="B145" s="60"/>
      <c r="C145" s="60"/>
      <c r="D145" s="60"/>
      <c r="E145" s="61"/>
      <c r="F145" s="61"/>
      <c r="G145" s="61"/>
      <c r="H145" s="61"/>
      <c r="I145" s="61"/>
      <c r="J145" s="61"/>
      <c r="K145" s="61"/>
      <c r="L145" s="61"/>
      <c r="M145" s="60"/>
      <c r="Q145" s="58" t="s">
        <v>235</v>
      </c>
    </row>
    <row r="146" spans="1:48" ht="30" customHeight="1">
      <c r="A146" s="60"/>
      <c r="B146" s="60"/>
      <c r="C146" s="60"/>
      <c r="D146" s="60"/>
      <c r="E146" s="61"/>
      <c r="F146" s="61"/>
      <c r="G146" s="61"/>
      <c r="H146" s="61"/>
      <c r="I146" s="61"/>
      <c r="J146" s="61"/>
      <c r="K146" s="61"/>
      <c r="L146" s="61"/>
      <c r="M146" s="60"/>
      <c r="Q146" s="58" t="s">
        <v>235</v>
      </c>
    </row>
    <row r="147" spans="1:48" ht="30" customHeight="1">
      <c r="A147" s="59" t="s">
        <v>89</v>
      </c>
      <c r="B147" s="60"/>
      <c r="C147" s="60"/>
      <c r="D147" s="60"/>
      <c r="E147" s="61"/>
      <c r="F147" s="61">
        <f>SUMIF(Q125:Q146,"010107",F125:F146)</f>
        <v>0</v>
      </c>
      <c r="G147" s="61"/>
      <c r="H147" s="61">
        <f>SUMIF(Q125:Q146,"010107",H125:H146)</f>
        <v>0</v>
      </c>
      <c r="I147" s="61"/>
      <c r="J147" s="61">
        <f>SUMIF(Q125:Q146,"010107",J125:J146)</f>
        <v>1108381</v>
      </c>
      <c r="K147" s="61"/>
      <c r="L147" s="61">
        <f>SUMIF(Q125:Q146,"010107",L125:L146)</f>
        <v>1108381</v>
      </c>
      <c r="M147" s="60"/>
      <c r="N147" s="56" t="s">
        <v>90</v>
      </c>
    </row>
    <row r="148" spans="1:48" ht="30" customHeight="1">
      <c r="A148" s="59" t="s">
        <v>1094</v>
      </c>
      <c r="B148" s="59" t="s">
        <v>52</v>
      </c>
      <c r="C148" s="60"/>
      <c r="D148" s="60"/>
      <c r="E148" s="61"/>
      <c r="F148" s="61"/>
      <c r="G148" s="61"/>
      <c r="H148" s="61"/>
      <c r="I148" s="61"/>
      <c r="J148" s="61"/>
      <c r="K148" s="61"/>
      <c r="L148" s="61"/>
      <c r="M148" s="60"/>
      <c r="Q148" s="58" t="s">
        <v>254</v>
      </c>
    </row>
    <row r="149" spans="1:48" ht="30" customHeight="1">
      <c r="A149" s="59" t="s">
        <v>256</v>
      </c>
      <c r="B149" s="59" t="s">
        <v>257</v>
      </c>
      <c r="C149" s="59" t="s">
        <v>60</v>
      </c>
      <c r="D149" s="60">
        <v>568</v>
      </c>
      <c r="E149" s="61">
        <f>TRUNC(단가대비표!O62,0)</f>
        <v>123000</v>
      </c>
      <c r="F149" s="61">
        <f>TRUNC(E149*D149, 0)</f>
        <v>69864000</v>
      </c>
      <c r="G149" s="61">
        <f>TRUNC(단가대비표!P62,0)</f>
        <v>0</v>
      </c>
      <c r="H149" s="61">
        <f>TRUNC(G149*D149, 0)</f>
        <v>0</v>
      </c>
      <c r="I149" s="61">
        <f>TRUNC(단가대비표!V62,0)</f>
        <v>0</v>
      </c>
      <c r="J149" s="61">
        <f>TRUNC(I149*D149, 0)</f>
        <v>0</v>
      </c>
      <c r="K149" s="61">
        <f>TRUNC(E149+G149+I149, 0)</f>
        <v>123000</v>
      </c>
      <c r="L149" s="61">
        <f>TRUNC(F149+H149+J149, 0)</f>
        <v>69864000</v>
      </c>
      <c r="M149" s="59" t="s">
        <v>1070</v>
      </c>
      <c r="N149" s="58" t="s">
        <v>258</v>
      </c>
      <c r="O149" s="58" t="s">
        <v>52</v>
      </c>
      <c r="P149" s="58" t="s">
        <v>52</v>
      </c>
      <c r="Q149" s="58" t="s">
        <v>254</v>
      </c>
      <c r="R149" s="58" t="s">
        <v>64</v>
      </c>
      <c r="S149" s="58" t="s">
        <v>64</v>
      </c>
      <c r="T149" s="58" t="s">
        <v>63</v>
      </c>
      <c r="X149" s="56">
        <v>1</v>
      </c>
      <c r="AR149" s="58" t="s">
        <v>52</v>
      </c>
      <c r="AS149" s="58" t="s">
        <v>52</v>
      </c>
      <c r="AU149" s="58" t="s">
        <v>259</v>
      </c>
      <c r="AV149" s="56">
        <v>78</v>
      </c>
    </row>
    <row r="150" spans="1:48" ht="30" customHeight="1">
      <c r="A150" s="59" t="s">
        <v>260</v>
      </c>
      <c r="B150" s="59" t="s">
        <v>52</v>
      </c>
      <c r="C150" s="59" t="s">
        <v>52</v>
      </c>
      <c r="D150" s="60"/>
      <c r="E150" s="61">
        <v>0</v>
      </c>
      <c r="F150" s="61">
        <f>SUM(F149:F149)</f>
        <v>69864000</v>
      </c>
      <c r="G150" s="61">
        <v>0</v>
      </c>
      <c r="H150" s="61">
        <f>SUM(H149:H149)</f>
        <v>0</v>
      </c>
      <c r="I150" s="61">
        <v>0</v>
      </c>
      <c r="J150" s="61">
        <f>SUM(J149:J149)</f>
        <v>0</v>
      </c>
      <c r="K150" s="61"/>
      <c r="L150" s="61">
        <f>SUM(L149:L149)</f>
        <v>69864000</v>
      </c>
      <c r="M150" s="59" t="s">
        <v>52</v>
      </c>
      <c r="N150" s="58" t="s">
        <v>261</v>
      </c>
      <c r="O150" s="58" t="s">
        <v>52</v>
      </c>
      <c r="P150" s="58" t="s">
        <v>52</v>
      </c>
      <c r="Q150" s="58" t="s">
        <v>52</v>
      </c>
      <c r="R150" s="58" t="s">
        <v>64</v>
      </c>
      <c r="S150" s="58" t="s">
        <v>64</v>
      </c>
      <c r="T150" s="58" t="s">
        <v>64</v>
      </c>
      <c r="AR150" s="58" t="s">
        <v>52</v>
      </c>
      <c r="AS150" s="58" t="s">
        <v>52</v>
      </c>
      <c r="AU150" s="58" t="s">
        <v>262</v>
      </c>
      <c r="AV150" s="56">
        <v>81</v>
      </c>
    </row>
    <row r="151" spans="1:48" ht="30" customHeight="1">
      <c r="A151" s="59" t="s">
        <v>263</v>
      </c>
      <c r="B151" s="59" t="s">
        <v>264</v>
      </c>
      <c r="C151" s="59" t="s">
        <v>265</v>
      </c>
      <c r="D151" s="60">
        <v>1</v>
      </c>
      <c r="E151" s="61">
        <f>ROUNDDOWN(SUMIF(X149:X151, RIGHTB(N151, 1), F149:F151)*W151, 0)</f>
        <v>377265</v>
      </c>
      <c r="F151" s="61">
        <f>TRUNC(E151*D151, 0)</f>
        <v>377265</v>
      </c>
      <c r="G151" s="61">
        <v>0</v>
      </c>
      <c r="H151" s="61">
        <f>TRUNC(G151*D151, 0)</f>
        <v>0</v>
      </c>
      <c r="I151" s="61">
        <v>0</v>
      </c>
      <c r="J151" s="61">
        <f>TRUNC(I151*D151, 0)</f>
        <v>0</v>
      </c>
      <c r="K151" s="61">
        <f>TRUNC(E151+G151+I151, 0)</f>
        <v>377265</v>
      </c>
      <c r="L151" s="61">
        <f>TRUNC(F151+H151+J151, 0)</f>
        <v>377265</v>
      </c>
      <c r="M151" s="59" t="s">
        <v>52</v>
      </c>
      <c r="N151" s="58" t="s">
        <v>266</v>
      </c>
      <c r="O151" s="58" t="s">
        <v>52</v>
      </c>
      <c r="P151" s="58" t="s">
        <v>52</v>
      </c>
      <c r="Q151" s="58" t="s">
        <v>254</v>
      </c>
      <c r="R151" s="58" t="s">
        <v>64</v>
      </c>
      <c r="S151" s="58" t="s">
        <v>64</v>
      </c>
      <c r="T151" s="58" t="s">
        <v>64</v>
      </c>
      <c r="U151" s="56">
        <v>0</v>
      </c>
      <c r="V151" s="56">
        <v>0</v>
      </c>
      <c r="W151" s="56">
        <v>5.4000000000000003E-3</v>
      </c>
      <c r="AR151" s="58" t="s">
        <v>52</v>
      </c>
      <c r="AS151" s="58" t="s">
        <v>52</v>
      </c>
      <c r="AU151" s="58" t="s">
        <v>267</v>
      </c>
      <c r="AV151" s="56">
        <v>82</v>
      </c>
    </row>
    <row r="152" spans="1:48" ht="30" customHeight="1">
      <c r="A152" s="60"/>
      <c r="B152" s="60"/>
      <c r="C152" s="60"/>
      <c r="D152" s="60"/>
      <c r="E152" s="61"/>
      <c r="F152" s="61"/>
      <c r="G152" s="61"/>
      <c r="H152" s="61"/>
      <c r="I152" s="61"/>
      <c r="J152" s="61"/>
      <c r="K152" s="61"/>
      <c r="L152" s="61"/>
      <c r="M152" s="60"/>
      <c r="Q152" s="58" t="s">
        <v>254</v>
      </c>
    </row>
    <row r="153" spans="1:48" ht="30" customHeight="1">
      <c r="A153" s="60"/>
      <c r="B153" s="60"/>
      <c r="C153" s="60"/>
      <c r="D153" s="60"/>
      <c r="E153" s="61"/>
      <c r="F153" s="61"/>
      <c r="G153" s="61"/>
      <c r="H153" s="61"/>
      <c r="I153" s="61"/>
      <c r="J153" s="61"/>
      <c r="K153" s="61"/>
      <c r="L153" s="61"/>
      <c r="M153" s="60"/>
      <c r="Q153" s="58" t="s">
        <v>254</v>
      </c>
    </row>
    <row r="154" spans="1:48" ht="30" customHeight="1">
      <c r="A154" s="60"/>
      <c r="B154" s="60"/>
      <c r="C154" s="60"/>
      <c r="D154" s="60"/>
      <c r="E154" s="61"/>
      <c r="F154" s="61"/>
      <c r="G154" s="61"/>
      <c r="H154" s="61"/>
      <c r="I154" s="61"/>
      <c r="J154" s="61"/>
      <c r="K154" s="61"/>
      <c r="L154" s="61"/>
      <c r="M154" s="60"/>
      <c r="Q154" s="58" t="s">
        <v>254</v>
      </c>
    </row>
    <row r="155" spans="1:48" ht="30" customHeight="1">
      <c r="A155" s="60"/>
      <c r="B155" s="60"/>
      <c r="C155" s="60"/>
      <c r="D155" s="60"/>
      <c r="E155" s="61"/>
      <c r="F155" s="61"/>
      <c r="G155" s="61"/>
      <c r="H155" s="61"/>
      <c r="I155" s="61"/>
      <c r="J155" s="61"/>
      <c r="K155" s="61"/>
      <c r="L155" s="61"/>
      <c r="M155" s="60"/>
      <c r="Q155" s="58" t="s">
        <v>254</v>
      </c>
    </row>
    <row r="156" spans="1:48" ht="30" customHeight="1">
      <c r="A156" s="60"/>
      <c r="B156" s="60"/>
      <c r="C156" s="60"/>
      <c r="D156" s="60"/>
      <c r="E156" s="61"/>
      <c r="F156" s="61"/>
      <c r="G156" s="61"/>
      <c r="H156" s="61"/>
      <c r="I156" s="61"/>
      <c r="J156" s="61"/>
      <c r="K156" s="61"/>
      <c r="L156" s="61"/>
      <c r="M156" s="60"/>
      <c r="Q156" s="58" t="s">
        <v>254</v>
      </c>
    </row>
    <row r="157" spans="1:48" ht="30" customHeight="1">
      <c r="A157" s="60"/>
      <c r="B157" s="60"/>
      <c r="C157" s="60"/>
      <c r="D157" s="60"/>
      <c r="E157" s="61"/>
      <c r="F157" s="61"/>
      <c r="G157" s="61"/>
      <c r="H157" s="61"/>
      <c r="I157" s="61"/>
      <c r="J157" s="61"/>
      <c r="K157" s="61"/>
      <c r="L157" s="61"/>
      <c r="M157" s="60"/>
      <c r="Q157" s="58" t="s">
        <v>254</v>
      </c>
    </row>
    <row r="158" spans="1:48" ht="30" customHeight="1">
      <c r="A158" s="60"/>
      <c r="B158" s="60"/>
      <c r="C158" s="60"/>
      <c r="D158" s="60"/>
      <c r="E158" s="61"/>
      <c r="F158" s="61"/>
      <c r="G158" s="61"/>
      <c r="H158" s="61"/>
      <c r="I158" s="61"/>
      <c r="J158" s="61"/>
      <c r="K158" s="61"/>
      <c r="L158" s="61"/>
      <c r="M158" s="60"/>
      <c r="Q158" s="58" t="s">
        <v>254</v>
      </c>
    </row>
    <row r="159" spans="1:48" ht="30" customHeight="1">
      <c r="A159" s="60"/>
      <c r="B159" s="60"/>
      <c r="C159" s="60"/>
      <c r="D159" s="60"/>
      <c r="E159" s="61"/>
      <c r="F159" s="61"/>
      <c r="G159" s="61"/>
      <c r="H159" s="61"/>
      <c r="I159" s="61"/>
      <c r="J159" s="61"/>
      <c r="K159" s="61"/>
      <c r="L159" s="61"/>
      <c r="M159" s="60"/>
      <c r="Q159" s="58" t="s">
        <v>254</v>
      </c>
    </row>
    <row r="160" spans="1:48" ht="30" customHeight="1">
      <c r="A160" s="60"/>
      <c r="B160" s="60"/>
      <c r="C160" s="60"/>
      <c r="D160" s="60"/>
      <c r="E160" s="61"/>
      <c r="F160" s="61"/>
      <c r="G160" s="61"/>
      <c r="H160" s="61"/>
      <c r="I160" s="61"/>
      <c r="J160" s="61"/>
      <c r="K160" s="61"/>
      <c r="L160" s="61"/>
      <c r="M160" s="60"/>
      <c r="Q160" s="58" t="s">
        <v>254</v>
      </c>
    </row>
    <row r="161" spans="1:17" ht="30" customHeight="1">
      <c r="A161" s="60"/>
      <c r="B161" s="60"/>
      <c r="C161" s="60"/>
      <c r="D161" s="60"/>
      <c r="E161" s="61"/>
      <c r="F161" s="61"/>
      <c r="G161" s="61"/>
      <c r="H161" s="61"/>
      <c r="I161" s="61"/>
      <c r="J161" s="61"/>
      <c r="K161" s="61"/>
      <c r="L161" s="61"/>
      <c r="M161" s="60"/>
      <c r="Q161" s="58" t="s">
        <v>254</v>
      </c>
    </row>
    <row r="162" spans="1:17" ht="30" customHeight="1">
      <c r="A162" s="60"/>
      <c r="B162" s="60"/>
      <c r="C162" s="60"/>
      <c r="D162" s="60"/>
      <c r="E162" s="61"/>
      <c r="F162" s="61"/>
      <c r="G162" s="61"/>
      <c r="H162" s="61"/>
      <c r="I162" s="61"/>
      <c r="J162" s="61"/>
      <c r="K162" s="61"/>
      <c r="L162" s="61"/>
      <c r="M162" s="60"/>
      <c r="Q162" s="58" t="s">
        <v>254</v>
      </c>
    </row>
    <row r="163" spans="1:17" ht="30" customHeight="1">
      <c r="A163" s="60"/>
      <c r="B163" s="60"/>
      <c r="C163" s="60"/>
      <c r="D163" s="60"/>
      <c r="E163" s="61"/>
      <c r="F163" s="61"/>
      <c r="G163" s="61"/>
      <c r="H163" s="61"/>
      <c r="I163" s="61"/>
      <c r="J163" s="61"/>
      <c r="K163" s="61"/>
      <c r="L163" s="61"/>
      <c r="M163" s="60"/>
      <c r="Q163" s="58" t="s">
        <v>254</v>
      </c>
    </row>
    <row r="164" spans="1:17" ht="30" customHeight="1">
      <c r="A164" s="60"/>
      <c r="B164" s="60"/>
      <c r="C164" s="60"/>
      <c r="D164" s="60"/>
      <c r="E164" s="61"/>
      <c r="F164" s="61"/>
      <c r="G164" s="61"/>
      <c r="H164" s="61"/>
      <c r="I164" s="61"/>
      <c r="J164" s="61"/>
      <c r="K164" s="61"/>
      <c r="L164" s="61"/>
      <c r="M164" s="60"/>
      <c r="Q164" s="58" t="s">
        <v>254</v>
      </c>
    </row>
    <row r="165" spans="1:17" ht="30" customHeight="1">
      <c r="A165" s="60"/>
      <c r="B165" s="60"/>
      <c r="C165" s="60"/>
      <c r="D165" s="60"/>
      <c r="E165" s="61"/>
      <c r="F165" s="61"/>
      <c r="G165" s="61"/>
      <c r="H165" s="61"/>
      <c r="I165" s="61"/>
      <c r="J165" s="61"/>
      <c r="K165" s="61"/>
      <c r="L165" s="61"/>
      <c r="M165" s="60"/>
      <c r="Q165" s="58" t="s">
        <v>254</v>
      </c>
    </row>
    <row r="166" spans="1:17" ht="30" customHeight="1">
      <c r="A166" s="60"/>
      <c r="B166" s="60"/>
      <c r="C166" s="60"/>
      <c r="D166" s="60"/>
      <c r="E166" s="61"/>
      <c r="F166" s="61"/>
      <c r="G166" s="61"/>
      <c r="H166" s="61"/>
      <c r="I166" s="61"/>
      <c r="J166" s="61"/>
      <c r="K166" s="61"/>
      <c r="L166" s="61"/>
      <c r="M166" s="60"/>
      <c r="Q166" s="58" t="s">
        <v>254</v>
      </c>
    </row>
    <row r="167" spans="1:17" ht="30" customHeight="1">
      <c r="A167" s="60"/>
      <c r="B167" s="60"/>
      <c r="C167" s="60"/>
      <c r="D167" s="60"/>
      <c r="E167" s="61"/>
      <c r="F167" s="61"/>
      <c r="G167" s="61"/>
      <c r="H167" s="61"/>
      <c r="I167" s="61"/>
      <c r="J167" s="61"/>
      <c r="K167" s="61"/>
      <c r="L167" s="61"/>
      <c r="M167" s="60"/>
      <c r="Q167" s="58" t="s">
        <v>254</v>
      </c>
    </row>
    <row r="168" spans="1:17" ht="30" customHeight="1">
      <c r="A168" s="60"/>
      <c r="B168" s="60"/>
      <c r="C168" s="60"/>
      <c r="D168" s="60"/>
      <c r="E168" s="61"/>
      <c r="F168" s="61"/>
      <c r="G168" s="61"/>
      <c r="H168" s="61"/>
      <c r="I168" s="61"/>
      <c r="J168" s="61"/>
      <c r="K168" s="61"/>
      <c r="L168" s="61"/>
      <c r="M168" s="60"/>
      <c r="Q168" s="58" t="s">
        <v>254</v>
      </c>
    </row>
    <row r="169" spans="1:17" ht="30" customHeight="1">
      <c r="A169" s="60"/>
      <c r="B169" s="60"/>
      <c r="C169" s="60"/>
      <c r="D169" s="60"/>
      <c r="E169" s="61"/>
      <c r="F169" s="61"/>
      <c r="G169" s="61"/>
      <c r="H169" s="61"/>
      <c r="I169" s="61"/>
      <c r="J169" s="61"/>
      <c r="K169" s="61"/>
      <c r="L169" s="61"/>
      <c r="M169" s="60"/>
      <c r="Q169" s="58" t="s">
        <v>254</v>
      </c>
    </row>
    <row r="170" spans="1:17" ht="30" customHeight="1">
      <c r="A170" s="60"/>
      <c r="B170" s="60"/>
      <c r="C170" s="60"/>
      <c r="D170" s="60"/>
      <c r="E170" s="61"/>
      <c r="F170" s="61"/>
      <c r="G170" s="61"/>
      <c r="H170" s="61"/>
      <c r="I170" s="61"/>
      <c r="J170" s="61"/>
      <c r="K170" s="61"/>
      <c r="L170" s="61"/>
      <c r="M170" s="60"/>
      <c r="Q170" s="58" t="s">
        <v>254</v>
      </c>
    </row>
    <row r="171" spans="1:17" ht="30" customHeight="1">
      <c r="A171" s="59" t="s">
        <v>89</v>
      </c>
      <c r="B171" s="60"/>
      <c r="C171" s="60"/>
      <c r="D171" s="60"/>
      <c r="E171" s="61"/>
      <c r="F171" s="61">
        <f>SUMIF(Q149:Q170,"010108",F149:F170)</f>
        <v>70241265</v>
      </c>
      <c r="G171" s="61"/>
      <c r="H171" s="61">
        <f>SUMIF(Q149:Q170,"010108",H149:H170)</f>
        <v>0</v>
      </c>
      <c r="I171" s="61"/>
      <c r="J171" s="61">
        <f>SUMIF(Q149:Q170,"010108",J149:J170)</f>
        <v>0</v>
      </c>
      <c r="K171" s="61"/>
      <c r="L171" s="61">
        <f>SUMIF(Q149:Q170,"010108",L149:L170)</f>
        <v>70241265</v>
      </c>
      <c r="M171" s="60"/>
      <c r="N171" s="56" t="s">
        <v>90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7" manualBreakCount="7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8C37E-DA34-4328-B2AE-8AE92AB37585}">
  <sheetPr>
    <pageSetUpPr fitToPage="1"/>
  </sheetPr>
  <dimension ref="A1:N58"/>
  <sheetViews>
    <sheetView view="pageBreakPreview" topLeftCell="B1" zoomScaleNormal="100" zoomScaleSheetLayoutView="100" workbookViewId="0">
      <selection activeCell="I19" sqref="I19"/>
    </sheetView>
  </sheetViews>
  <sheetFormatPr defaultRowHeight="17.399999999999999"/>
  <cols>
    <col min="1" max="1" width="11.59765625" hidden="1" customWidth="1"/>
    <col min="2" max="3" width="30.59765625" customWidth="1"/>
    <col min="4" max="4" width="4.59765625" customWidth="1"/>
    <col min="5" max="8" width="13.59765625" customWidth="1"/>
    <col min="9" max="9" width="8.59765625" customWidth="1"/>
    <col min="10" max="10" width="12.59765625" customWidth="1"/>
    <col min="11" max="12" width="2.59765625" hidden="1" customWidth="1"/>
    <col min="13" max="13" width="20.59765625" hidden="1" customWidth="1"/>
    <col min="14" max="14" width="2.59765625" hidden="1" customWidth="1"/>
  </cols>
  <sheetData>
    <row r="1" spans="1:14" ht="30" customHeight="1">
      <c r="A1" s="3"/>
      <c r="B1" s="2" t="s">
        <v>268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>
      <c r="A3" s="7" t="s">
        <v>269</v>
      </c>
      <c r="B3" s="7" t="s">
        <v>2</v>
      </c>
      <c r="C3" s="7" t="s">
        <v>3</v>
      </c>
      <c r="D3" s="7" t="s">
        <v>4</v>
      </c>
      <c r="E3" s="7" t="s">
        <v>270</v>
      </c>
      <c r="F3" s="7" t="s">
        <v>271</v>
      </c>
      <c r="G3" s="7" t="s">
        <v>272</v>
      </c>
      <c r="H3" s="7" t="s">
        <v>273</v>
      </c>
      <c r="I3" s="7" t="s">
        <v>274</v>
      </c>
      <c r="J3" s="7" t="s">
        <v>275</v>
      </c>
      <c r="K3" s="7" t="s">
        <v>276</v>
      </c>
      <c r="L3" s="7" t="s">
        <v>277</v>
      </c>
      <c r="M3" s="7" t="s">
        <v>278</v>
      </c>
      <c r="N3" s="1" t="s">
        <v>279</v>
      </c>
    </row>
    <row r="4" spans="1:14" ht="30" customHeight="1">
      <c r="A4" s="13" t="s">
        <v>290</v>
      </c>
      <c r="B4" s="13" t="s">
        <v>291</v>
      </c>
      <c r="C4" s="13" t="s">
        <v>292</v>
      </c>
      <c r="D4" s="13" t="s">
        <v>293</v>
      </c>
      <c r="E4" s="23">
        <f>일위대가!F6</f>
        <v>0</v>
      </c>
      <c r="F4" s="23">
        <f>일위대가!H6</f>
        <v>0</v>
      </c>
      <c r="G4" s="23">
        <f>일위대가!J6</f>
        <v>157</v>
      </c>
      <c r="H4" s="23">
        <f t="shared" ref="H4:H37" si="0">E4+F4+G4</f>
        <v>157</v>
      </c>
      <c r="I4" s="13" t="s">
        <v>294</v>
      </c>
      <c r="J4" s="13" t="s">
        <v>52</v>
      </c>
      <c r="K4" s="13" t="s">
        <v>295</v>
      </c>
      <c r="L4" s="13" t="s">
        <v>52</v>
      </c>
      <c r="M4" s="13" t="s">
        <v>52</v>
      </c>
      <c r="N4" s="1" t="s">
        <v>63</v>
      </c>
    </row>
    <row r="5" spans="1:14" ht="30" customHeight="1">
      <c r="A5" s="13" t="s">
        <v>301</v>
      </c>
      <c r="B5" s="13" t="s">
        <v>66</v>
      </c>
      <c r="C5" s="13" t="s">
        <v>302</v>
      </c>
      <c r="D5" s="13" t="s">
        <v>68</v>
      </c>
      <c r="E5" s="23">
        <f>일위대가!F11</f>
        <v>0</v>
      </c>
      <c r="F5" s="23">
        <f>일위대가!H11</f>
        <v>94574</v>
      </c>
      <c r="G5" s="23">
        <f>일위대가!J11</f>
        <v>0</v>
      </c>
      <c r="H5" s="23">
        <f t="shared" si="0"/>
        <v>94574</v>
      </c>
      <c r="I5" s="13" t="s">
        <v>303</v>
      </c>
      <c r="J5" s="13" t="s">
        <v>52</v>
      </c>
      <c r="K5" s="13" t="s">
        <v>52</v>
      </c>
      <c r="L5" s="13" t="s">
        <v>52</v>
      </c>
      <c r="M5" s="13" t="s">
        <v>52</v>
      </c>
      <c r="N5" s="1" t="s">
        <v>52</v>
      </c>
    </row>
    <row r="6" spans="1:14" ht="30" customHeight="1">
      <c r="A6" s="13" t="s">
        <v>313</v>
      </c>
      <c r="B6" s="13" t="s">
        <v>66</v>
      </c>
      <c r="C6" s="13" t="s">
        <v>314</v>
      </c>
      <c r="D6" s="13" t="s">
        <v>68</v>
      </c>
      <c r="E6" s="23">
        <f>일위대가!F16</f>
        <v>0</v>
      </c>
      <c r="F6" s="23">
        <f>일위대가!H16</f>
        <v>156891</v>
      </c>
      <c r="G6" s="23">
        <f>일위대가!J16</f>
        <v>0</v>
      </c>
      <c r="H6" s="23">
        <f t="shared" si="0"/>
        <v>156891</v>
      </c>
      <c r="I6" s="13" t="s">
        <v>315</v>
      </c>
      <c r="J6" s="13" t="s">
        <v>52</v>
      </c>
      <c r="K6" s="13" t="s">
        <v>52</v>
      </c>
      <c r="L6" s="13" t="s">
        <v>52</v>
      </c>
      <c r="M6" s="13" t="s">
        <v>52</v>
      </c>
      <c r="N6" s="1" t="s">
        <v>52</v>
      </c>
    </row>
    <row r="7" spans="1:14" ht="30" customHeight="1">
      <c r="A7" s="13" t="s">
        <v>70</v>
      </c>
      <c r="B7" s="13" t="s">
        <v>66</v>
      </c>
      <c r="C7" s="13" t="s">
        <v>67</v>
      </c>
      <c r="D7" s="13" t="s">
        <v>68</v>
      </c>
      <c r="E7" s="23">
        <f>일위대가!F30</f>
        <v>44027</v>
      </c>
      <c r="F7" s="23">
        <f>일위대가!H30</f>
        <v>156891</v>
      </c>
      <c r="G7" s="23">
        <f>일위대가!J30</f>
        <v>0</v>
      </c>
      <c r="H7" s="23">
        <f t="shared" si="0"/>
        <v>200918</v>
      </c>
      <c r="I7" s="13" t="s">
        <v>69</v>
      </c>
      <c r="J7" s="13" t="s">
        <v>52</v>
      </c>
      <c r="K7" s="13" t="s">
        <v>52</v>
      </c>
      <c r="L7" s="13" t="s">
        <v>52</v>
      </c>
      <c r="M7" s="13" t="s">
        <v>52</v>
      </c>
      <c r="N7" s="1" t="s">
        <v>52</v>
      </c>
    </row>
    <row r="8" spans="1:14" ht="30" customHeight="1">
      <c r="A8" s="13" t="s">
        <v>74</v>
      </c>
      <c r="B8" s="13" t="s">
        <v>66</v>
      </c>
      <c r="C8" s="13" t="s">
        <v>72</v>
      </c>
      <c r="D8" s="13" t="s">
        <v>68</v>
      </c>
      <c r="E8" s="23">
        <f>일위대가!F45</f>
        <v>55002</v>
      </c>
      <c r="F8" s="23">
        <f>일위대가!H45</f>
        <v>251465</v>
      </c>
      <c r="G8" s="23">
        <f>일위대가!J45</f>
        <v>0</v>
      </c>
      <c r="H8" s="23">
        <f t="shared" si="0"/>
        <v>306467</v>
      </c>
      <c r="I8" s="13" t="s">
        <v>73</v>
      </c>
      <c r="J8" s="13" t="s">
        <v>52</v>
      </c>
      <c r="K8" s="13" t="s">
        <v>52</v>
      </c>
      <c r="L8" s="13" t="s">
        <v>52</v>
      </c>
      <c r="M8" s="13" t="s">
        <v>52</v>
      </c>
      <c r="N8" s="1" t="s">
        <v>52</v>
      </c>
    </row>
    <row r="9" spans="1:14" ht="30" customHeight="1">
      <c r="A9" s="13" t="s">
        <v>366</v>
      </c>
      <c r="B9" s="13" t="s">
        <v>367</v>
      </c>
      <c r="C9" s="13" t="s">
        <v>368</v>
      </c>
      <c r="D9" s="13" t="s">
        <v>60</v>
      </c>
      <c r="E9" s="23">
        <f>일위대가!F51</f>
        <v>0</v>
      </c>
      <c r="F9" s="23">
        <f>일위대가!H51</f>
        <v>14718</v>
      </c>
      <c r="G9" s="23">
        <f>일위대가!J51</f>
        <v>294</v>
      </c>
      <c r="H9" s="23">
        <f t="shared" si="0"/>
        <v>15012</v>
      </c>
      <c r="I9" s="13" t="s">
        <v>369</v>
      </c>
      <c r="J9" s="13" t="s">
        <v>52</v>
      </c>
      <c r="K9" s="13" t="s">
        <v>52</v>
      </c>
      <c r="L9" s="13" t="s">
        <v>52</v>
      </c>
      <c r="M9" s="13" t="s">
        <v>52</v>
      </c>
      <c r="N9" s="1" t="s">
        <v>52</v>
      </c>
    </row>
    <row r="10" spans="1:14" ht="30" customHeight="1">
      <c r="A10" s="13" t="s">
        <v>79</v>
      </c>
      <c r="B10" s="13" t="s">
        <v>76</v>
      </c>
      <c r="C10" s="13" t="s">
        <v>77</v>
      </c>
      <c r="D10" s="13" t="s">
        <v>60</v>
      </c>
      <c r="E10" s="23">
        <f>일위대가!F55</f>
        <v>0</v>
      </c>
      <c r="F10" s="23">
        <f>일위대가!H55</f>
        <v>3613</v>
      </c>
      <c r="G10" s="23">
        <f>일위대가!J55</f>
        <v>0</v>
      </c>
      <c r="H10" s="23">
        <f t="shared" si="0"/>
        <v>3613</v>
      </c>
      <c r="I10" s="13" t="s">
        <v>78</v>
      </c>
      <c r="J10" s="13" t="s">
        <v>52</v>
      </c>
      <c r="K10" s="13" t="s">
        <v>52</v>
      </c>
      <c r="L10" s="13" t="s">
        <v>52</v>
      </c>
      <c r="M10" s="13" t="s">
        <v>52</v>
      </c>
      <c r="N10" s="1" t="s">
        <v>52</v>
      </c>
    </row>
    <row r="11" spans="1:14" ht="30" customHeight="1">
      <c r="A11" s="13" t="s">
        <v>83</v>
      </c>
      <c r="B11" s="13" t="s">
        <v>1080</v>
      </c>
      <c r="C11" s="13" t="s">
        <v>81</v>
      </c>
      <c r="D11" s="13" t="s">
        <v>60</v>
      </c>
      <c r="E11" s="23">
        <f>일위대가!F62</f>
        <v>9658</v>
      </c>
      <c r="F11" s="23">
        <f>일위대가!H62</f>
        <v>1032</v>
      </c>
      <c r="G11" s="23">
        <f>일위대가!J62</f>
        <v>0</v>
      </c>
      <c r="H11" s="23">
        <f t="shared" si="0"/>
        <v>10690</v>
      </c>
      <c r="I11" s="13" t="s">
        <v>82</v>
      </c>
      <c r="J11" s="13" t="s">
        <v>52</v>
      </c>
      <c r="K11" s="13" t="s">
        <v>52</v>
      </c>
      <c r="L11" s="13" t="s">
        <v>52</v>
      </c>
      <c r="M11" s="13" t="s">
        <v>52</v>
      </c>
      <c r="N11" s="1" t="s">
        <v>52</v>
      </c>
    </row>
    <row r="12" spans="1:14" ht="30" customHeight="1">
      <c r="A12" s="13" t="s">
        <v>87</v>
      </c>
      <c r="B12" s="13" t="s">
        <v>1081</v>
      </c>
      <c r="C12" s="13" t="s">
        <v>85</v>
      </c>
      <c r="D12" s="13" t="s">
        <v>60</v>
      </c>
      <c r="E12" s="23">
        <f>일위대가!F66</f>
        <v>418</v>
      </c>
      <c r="F12" s="23">
        <f>일위대가!H66</f>
        <v>1970</v>
      </c>
      <c r="G12" s="23">
        <f>일위대가!J66</f>
        <v>0</v>
      </c>
      <c r="H12" s="23">
        <f t="shared" si="0"/>
        <v>2388</v>
      </c>
      <c r="I12" s="13" t="s">
        <v>86</v>
      </c>
      <c r="J12" s="13" t="s">
        <v>388</v>
      </c>
      <c r="K12" s="13" t="s">
        <v>52</v>
      </c>
      <c r="L12" s="13" t="s">
        <v>52</v>
      </c>
      <c r="M12" s="13" t="s">
        <v>52</v>
      </c>
      <c r="N12" s="1" t="s">
        <v>52</v>
      </c>
    </row>
    <row r="13" spans="1:14" ht="30" customHeight="1">
      <c r="A13" s="13" t="s">
        <v>123</v>
      </c>
      <c r="B13" s="13" t="s">
        <v>120</v>
      </c>
      <c r="C13" s="13" t="s">
        <v>121</v>
      </c>
      <c r="D13" s="13" t="s">
        <v>60</v>
      </c>
      <c r="E13" s="23">
        <f>일위대가!F71</f>
        <v>55151</v>
      </c>
      <c r="F13" s="23">
        <f>일위대가!H71</f>
        <v>64476</v>
      </c>
      <c r="G13" s="23">
        <f>일위대가!J71</f>
        <v>599</v>
      </c>
      <c r="H13" s="23">
        <f t="shared" si="0"/>
        <v>120226</v>
      </c>
      <c r="I13" s="13" t="s">
        <v>122</v>
      </c>
      <c r="J13" s="13" t="s">
        <v>52</v>
      </c>
      <c r="K13" s="13" t="s">
        <v>52</v>
      </c>
      <c r="L13" s="13" t="s">
        <v>52</v>
      </c>
      <c r="M13" s="13" t="s">
        <v>52</v>
      </c>
      <c r="N13" s="1" t="s">
        <v>52</v>
      </c>
    </row>
    <row r="14" spans="1:14" ht="30" customHeight="1">
      <c r="A14" s="13" t="s">
        <v>405</v>
      </c>
      <c r="B14" s="13" t="s">
        <v>100</v>
      </c>
      <c r="C14" s="13" t="s">
        <v>52</v>
      </c>
      <c r="D14" s="13" t="s">
        <v>60</v>
      </c>
      <c r="E14" s="23">
        <f>일위대가!F77</f>
        <v>0</v>
      </c>
      <c r="F14" s="23">
        <f>일위대가!H77</f>
        <v>13716</v>
      </c>
      <c r="G14" s="23">
        <f>일위대가!J77</f>
        <v>274</v>
      </c>
      <c r="H14" s="23">
        <f t="shared" si="0"/>
        <v>13990</v>
      </c>
      <c r="I14" s="13" t="s">
        <v>406</v>
      </c>
      <c r="J14" s="13" t="s">
        <v>52</v>
      </c>
      <c r="K14" s="13" t="s">
        <v>52</v>
      </c>
      <c r="L14" s="13" t="s">
        <v>52</v>
      </c>
      <c r="M14" s="13" t="s">
        <v>52</v>
      </c>
      <c r="N14" s="1" t="s">
        <v>52</v>
      </c>
    </row>
    <row r="15" spans="1:14" ht="30" customHeight="1">
      <c r="A15" s="13" t="s">
        <v>103</v>
      </c>
      <c r="B15" s="13" t="s">
        <v>1071</v>
      </c>
      <c r="C15" s="13" t="s">
        <v>1072</v>
      </c>
      <c r="D15" s="13" t="s">
        <v>60</v>
      </c>
      <c r="E15" s="23">
        <f>일위대가!F83</f>
        <v>55151</v>
      </c>
      <c r="F15" s="23">
        <f>일위대가!H83</f>
        <v>35192</v>
      </c>
      <c r="G15" s="23">
        <f>일위대가!J83</f>
        <v>274</v>
      </c>
      <c r="H15" s="23">
        <f t="shared" si="0"/>
        <v>90617</v>
      </c>
      <c r="I15" s="13" t="s">
        <v>102</v>
      </c>
      <c r="J15" s="13" t="s">
        <v>52</v>
      </c>
      <c r="K15" s="13" t="s">
        <v>52</v>
      </c>
      <c r="L15" s="13" t="s">
        <v>52</v>
      </c>
      <c r="M15" s="13" t="s">
        <v>52</v>
      </c>
      <c r="N15" s="1" t="s">
        <v>52</v>
      </c>
    </row>
    <row r="16" spans="1:14" ht="30" customHeight="1">
      <c r="A16" s="13" t="s">
        <v>418</v>
      </c>
      <c r="B16" s="13" t="s">
        <v>419</v>
      </c>
      <c r="C16" s="13" t="s">
        <v>420</v>
      </c>
      <c r="D16" s="13" t="s">
        <v>60</v>
      </c>
      <c r="E16" s="23">
        <f>일위대가!F89</f>
        <v>0</v>
      </c>
      <c r="F16" s="23">
        <f>일위대가!H89</f>
        <v>9733</v>
      </c>
      <c r="G16" s="23">
        <f>일위대가!J89</f>
        <v>194</v>
      </c>
      <c r="H16" s="23">
        <f t="shared" si="0"/>
        <v>9927</v>
      </c>
      <c r="I16" s="13" t="s">
        <v>421</v>
      </c>
      <c r="J16" s="13" t="s">
        <v>52</v>
      </c>
      <c r="K16" s="13" t="s">
        <v>52</v>
      </c>
      <c r="L16" s="13" t="s">
        <v>52</v>
      </c>
      <c r="M16" s="13" t="s">
        <v>52</v>
      </c>
      <c r="N16" s="1" t="s">
        <v>52</v>
      </c>
    </row>
    <row r="17" spans="1:14" ht="30" customHeight="1">
      <c r="A17" s="13" t="s">
        <v>107</v>
      </c>
      <c r="B17" s="13" t="s">
        <v>1085</v>
      </c>
      <c r="C17" s="13" t="s">
        <v>105</v>
      </c>
      <c r="D17" s="13" t="s">
        <v>60</v>
      </c>
      <c r="E17" s="23">
        <f>일위대가!F96</f>
        <v>2617</v>
      </c>
      <c r="F17" s="23">
        <f>일위대가!H96</f>
        <v>13204</v>
      </c>
      <c r="G17" s="23">
        <f>일위대가!J96</f>
        <v>194</v>
      </c>
      <c r="H17" s="23">
        <f t="shared" si="0"/>
        <v>16015</v>
      </c>
      <c r="I17" s="13" t="s">
        <v>106</v>
      </c>
      <c r="J17" s="13" t="s">
        <v>52</v>
      </c>
      <c r="K17" s="13" t="s">
        <v>52</v>
      </c>
      <c r="L17" s="13" t="s">
        <v>52</v>
      </c>
      <c r="M17" s="13" t="s">
        <v>52</v>
      </c>
      <c r="N17" s="1" t="s">
        <v>52</v>
      </c>
    </row>
    <row r="18" spans="1:14" ht="30" customHeight="1">
      <c r="A18" s="13" t="s">
        <v>107</v>
      </c>
      <c r="B18" s="13" t="s">
        <v>1087</v>
      </c>
      <c r="C18" s="59" t="s">
        <v>1083</v>
      </c>
      <c r="D18" s="13" t="s">
        <v>60</v>
      </c>
      <c r="E18" s="23">
        <f>일위대가!F103</f>
        <v>3829</v>
      </c>
      <c r="F18" s="23">
        <f>일위대가!H103</f>
        <v>13204</v>
      </c>
      <c r="G18" s="23">
        <f>일위대가!J103</f>
        <v>194</v>
      </c>
      <c r="H18" s="23">
        <f t="shared" ref="H18:H19" si="1">E18+F18+G18</f>
        <v>17227</v>
      </c>
      <c r="I18" s="13" t="s">
        <v>1095</v>
      </c>
      <c r="J18" s="13" t="s">
        <v>52</v>
      </c>
      <c r="K18" s="13" t="s">
        <v>52</v>
      </c>
      <c r="L18" s="13" t="s">
        <v>52</v>
      </c>
      <c r="M18" s="13" t="s">
        <v>52</v>
      </c>
      <c r="N18" s="1" t="s">
        <v>52</v>
      </c>
    </row>
    <row r="19" spans="1:14" ht="30" customHeight="1">
      <c r="A19" s="13" t="s">
        <v>107</v>
      </c>
      <c r="B19" s="13" t="s">
        <v>1088</v>
      </c>
      <c r="C19" s="59" t="s">
        <v>1084</v>
      </c>
      <c r="D19" s="13" t="s">
        <v>60</v>
      </c>
      <c r="E19" s="23">
        <f>일위대가!F110</f>
        <v>5406</v>
      </c>
      <c r="F19" s="23">
        <f>일위대가!H110</f>
        <v>13204</v>
      </c>
      <c r="G19" s="23">
        <f>일위대가!J110</f>
        <v>194</v>
      </c>
      <c r="H19" s="23">
        <f t="shared" si="1"/>
        <v>18804</v>
      </c>
      <c r="I19" s="13" t="s">
        <v>1096</v>
      </c>
      <c r="J19" s="13" t="s">
        <v>52</v>
      </c>
      <c r="K19" s="13" t="s">
        <v>52</v>
      </c>
      <c r="L19" s="13" t="s">
        <v>52</v>
      </c>
      <c r="M19" s="13" t="s">
        <v>52</v>
      </c>
      <c r="N19" s="1" t="s">
        <v>52</v>
      </c>
    </row>
    <row r="20" spans="1:14" ht="30" customHeight="1">
      <c r="A20" s="13" t="s">
        <v>168</v>
      </c>
      <c r="B20" s="13" t="s">
        <v>165</v>
      </c>
      <c r="C20" s="13" t="s">
        <v>166</v>
      </c>
      <c r="D20" s="13" t="s">
        <v>141</v>
      </c>
      <c r="E20" s="23">
        <f>일위대가!F118</f>
        <v>14580</v>
      </c>
      <c r="F20" s="23">
        <f>일위대가!H118</f>
        <v>13251</v>
      </c>
      <c r="G20" s="23">
        <f>일위대가!J118</f>
        <v>524</v>
      </c>
      <c r="H20" s="23">
        <f t="shared" si="0"/>
        <v>28355</v>
      </c>
      <c r="I20" s="13" t="s">
        <v>167</v>
      </c>
      <c r="J20" s="13" t="s">
        <v>52</v>
      </c>
      <c r="K20" s="13" t="s">
        <v>52</v>
      </c>
      <c r="L20" s="13" t="s">
        <v>52</v>
      </c>
      <c r="M20" s="13" t="s">
        <v>52</v>
      </c>
      <c r="N20" s="1" t="s">
        <v>52</v>
      </c>
    </row>
    <row r="21" spans="1:14" ht="30" customHeight="1">
      <c r="A21" s="13" t="s">
        <v>172</v>
      </c>
      <c r="B21" s="13" t="s">
        <v>165</v>
      </c>
      <c r="C21" s="13" t="s">
        <v>170</v>
      </c>
      <c r="D21" s="13" t="s">
        <v>141</v>
      </c>
      <c r="E21" s="23">
        <f>일위대가!F126</f>
        <v>10632</v>
      </c>
      <c r="F21" s="23">
        <f>일위대가!H126</f>
        <v>13251</v>
      </c>
      <c r="G21" s="23">
        <f>일위대가!J126</f>
        <v>524</v>
      </c>
      <c r="H21" s="23">
        <f t="shared" si="0"/>
        <v>24407</v>
      </c>
      <c r="I21" s="13" t="s">
        <v>171</v>
      </c>
      <c r="J21" s="13" t="s">
        <v>52</v>
      </c>
      <c r="K21" s="13" t="s">
        <v>52</v>
      </c>
      <c r="L21" s="13" t="s">
        <v>52</v>
      </c>
      <c r="M21" s="13" t="s">
        <v>52</v>
      </c>
      <c r="N21" s="1" t="s">
        <v>52</v>
      </c>
    </row>
    <row r="22" spans="1:14" ht="30" customHeight="1">
      <c r="A22" s="13" t="s">
        <v>176</v>
      </c>
      <c r="B22" s="13" t="s">
        <v>173</v>
      </c>
      <c r="C22" s="13" t="s">
        <v>174</v>
      </c>
      <c r="D22" s="13" t="s">
        <v>60</v>
      </c>
      <c r="E22" s="23">
        <f>일위대가!F132</f>
        <v>129687</v>
      </c>
      <c r="F22" s="23">
        <f>일위대가!H132</f>
        <v>75188</v>
      </c>
      <c r="G22" s="23">
        <f>일위대가!J132</f>
        <v>2422</v>
      </c>
      <c r="H22" s="23">
        <f t="shared" si="0"/>
        <v>207297</v>
      </c>
      <c r="I22" s="13" t="s">
        <v>175</v>
      </c>
      <c r="J22" s="13" t="s">
        <v>52</v>
      </c>
      <c r="K22" s="13" t="s">
        <v>52</v>
      </c>
      <c r="L22" s="13" t="s">
        <v>52</v>
      </c>
      <c r="M22" s="13" t="s">
        <v>52</v>
      </c>
      <c r="N22" s="1" t="s">
        <v>52</v>
      </c>
    </row>
    <row r="23" spans="1:14" ht="30" customHeight="1">
      <c r="A23" s="13" t="s">
        <v>457</v>
      </c>
      <c r="B23" s="13" t="s">
        <v>154</v>
      </c>
      <c r="C23" s="13" t="s">
        <v>455</v>
      </c>
      <c r="D23" s="13" t="s">
        <v>227</v>
      </c>
      <c r="E23" s="23">
        <f>일위대가!F141</f>
        <v>32</v>
      </c>
      <c r="F23" s="23">
        <f>일위대가!H141</f>
        <v>1616</v>
      </c>
      <c r="G23" s="23">
        <f>일위대가!J141</f>
        <v>64</v>
      </c>
      <c r="H23" s="23">
        <f t="shared" si="0"/>
        <v>1712</v>
      </c>
      <c r="I23" s="13" t="s">
        <v>456</v>
      </c>
      <c r="J23" s="13" t="s">
        <v>52</v>
      </c>
      <c r="K23" s="13" t="s">
        <v>52</v>
      </c>
      <c r="L23" s="13" t="s">
        <v>52</v>
      </c>
      <c r="M23" s="13" t="s">
        <v>52</v>
      </c>
      <c r="N23" s="1" t="s">
        <v>52</v>
      </c>
    </row>
    <row r="24" spans="1:14" ht="30" customHeight="1">
      <c r="A24" s="13" t="s">
        <v>494</v>
      </c>
      <c r="B24" s="13" t="s">
        <v>1066</v>
      </c>
      <c r="C24" s="13" t="s">
        <v>473</v>
      </c>
      <c r="D24" s="13" t="s">
        <v>227</v>
      </c>
      <c r="E24" s="23">
        <f>일위대가!F154</f>
        <v>284</v>
      </c>
      <c r="F24" s="23">
        <f>일위대가!H154</f>
        <v>5691</v>
      </c>
      <c r="G24" s="23">
        <f>일위대가!J154</f>
        <v>185</v>
      </c>
      <c r="H24" s="23">
        <f t="shared" si="0"/>
        <v>6160</v>
      </c>
      <c r="I24" s="13" t="s">
        <v>495</v>
      </c>
      <c r="J24" s="13" t="s">
        <v>52</v>
      </c>
      <c r="K24" s="13" t="s">
        <v>52</v>
      </c>
      <c r="L24" s="13" t="s">
        <v>52</v>
      </c>
      <c r="M24" s="13" t="s">
        <v>52</v>
      </c>
      <c r="N24" s="1" t="s">
        <v>52</v>
      </c>
    </row>
    <row r="25" spans="1:14" ht="30" customHeight="1">
      <c r="A25" s="13" t="s">
        <v>523</v>
      </c>
      <c r="B25" s="13" t="s">
        <v>1067</v>
      </c>
      <c r="C25" s="13" t="s">
        <v>473</v>
      </c>
      <c r="D25" s="13" t="s">
        <v>227</v>
      </c>
      <c r="E25" s="23">
        <f>일위대가!F167</f>
        <v>49</v>
      </c>
      <c r="F25" s="23">
        <f>일위대가!H167</f>
        <v>1447</v>
      </c>
      <c r="G25" s="23">
        <f>일위대가!J167</f>
        <v>45</v>
      </c>
      <c r="H25" s="23">
        <f t="shared" si="0"/>
        <v>1541</v>
      </c>
      <c r="I25" s="13" t="s">
        <v>524</v>
      </c>
      <c r="J25" s="13" t="s">
        <v>52</v>
      </c>
      <c r="K25" s="13" t="s">
        <v>52</v>
      </c>
      <c r="L25" s="13" t="s">
        <v>52</v>
      </c>
      <c r="M25" s="13" t="s">
        <v>52</v>
      </c>
      <c r="N25" s="1" t="s">
        <v>52</v>
      </c>
    </row>
    <row r="26" spans="1:14" ht="30" customHeight="1">
      <c r="A26" s="13" t="s">
        <v>475</v>
      </c>
      <c r="B26" s="13" t="s">
        <v>472</v>
      </c>
      <c r="C26" s="13" t="s">
        <v>473</v>
      </c>
      <c r="D26" s="13" t="s">
        <v>227</v>
      </c>
      <c r="E26" s="23">
        <f>일위대가!F172</f>
        <v>333</v>
      </c>
      <c r="F26" s="23">
        <f>일위대가!H172</f>
        <v>7138</v>
      </c>
      <c r="G26" s="23">
        <f>일위대가!J172</f>
        <v>230</v>
      </c>
      <c r="H26" s="23">
        <f t="shared" si="0"/>
        <v>7701</v>
      </c>
      <c r="I26" s="13" t="s">
        <v>474</v>
      </c>
      <c r="J26" s="13" t="s">
        <v>52</v>
      </c>
      <c r="K26" s="13" t="s">
        <v>52</v>
      </c>
      <c r="L26" s="13" t="s">
        <v>52</v>
      </c>
      <c r="M26" s="13" t="s">
        <v>52</v>
      </c>
      <c r="N26" s="1" t="s">
        <v>52</v>
      </c>
    </row>
    <row r="27" spans="1:14" ht="30" customHeight="1">
      <c r="A27" s="13" t="s">
        <v>158</v>
      </c>
      <c r="B27" s="13" t="s">
        <v>154</v>
      </c>
      <c r="C27" s="13" t="s">
        <v>155</v>
      </c>
      <c r="D27" s="13" t="s">
        <v>156</v>
      </c>
      <c r="E27" s="23">
        <f>일위대가!F181</f>
        <v>79872</v>
      </c>
      <c r="F27" s="23">
        <f>일위대가!H181</f>
        <v>3993647</v>
      </c>
      <c r="G27" s="23">
        <f>일위대가!J181</f>
        <v>159745</v>
      </c>
      <c r="H27" s="23">
        <f t="shared" si="0"/>
        <v>4233264</v>
      </c>
      <c r="I27" s="13" t="s">
        <v>157</v>
      </c>
      <c r="J27" s="13" t="s">
        <v>52</v>
      </c>
      <c r="K27" s="13" t="s">
        <v>52</v>
      </c>
      <c r="L27" s="13" t="s">
        <v>52</v>
      </c>
      <c r="M27" s="13" t="s">
        <v>52</v>
      </c>
      <c r="N27" s="1" t="s">
        <v>52</v>
      </c>
    </row>
    <row r="28" spans="1:14" ht="30" customHeight="1">
      <c r="A28" s="13" t="s">
        <v>440</v>
      </c>
      <c r="B28" s="13" t="s">
        <v>437</v>
      </c>
      <c r="C28" s="13" t="s">
        <v>438</v>
      </c>
      <c r="D28" s="13" t="s">
        <v>60</v>
      </c>
      <c r="E28" s="23">
        <f>일위대가!F186</f>
        <v>38</v>
      </c>
      <c r="F28" s="23">
        <f>일위대가!H186</f>
        <v>7890</v>
      </c>
      <c r="G28" s="23">
        <f>일위대가!J186</f>
        <v>0</v>
      </c>
      <c r="H28" s="23">
        <f t="shared" si="0"/>
        <v>7928</v>
      </c>
      <c r="I28" s="13" t="s">
        <v>439</v>
      </c>
      <c r="J28" s="13" t="s">
        <v>52</v>
      </c>
      <c r="K28" s="13" t="s">
        <v>52</v>
      </c>
      <c r="L28" s="13" t="s">
        <v>52</v>
      </c>
      <c r="M28" s="13" t="s">
        <v>52</v>
      </c>
      <c r="N28" s="1" t="s">
        <v>52</v>
      </c>
    </row>
    <row r="29" spans="1:14" ht="30" customHeight="1">
      <c r="A29" s="13" t="s">
        <v>402</v>
      </c>
      <c r="B29" s="13" t="s">
        <v>399</v>
      </c>
      <c r="C29" s="13" t="s">
        <v>400</v>
      </c>
      <c r="D29" s="13" t="s">
        <v>60</v>
      </c>
      <c r="E29" s="23">
        <f>일위대가!F194</f>
        <v>2151</v>
      </c>
      <c r="F29" s="23">
        <f>일위대가!H194</f>
        <v>21476</v>
      </c>
      <c r="G29" s="23">
        <f>일위대가!J194</f>
        <v>0</v>
      </c>
      <c r="H29" s="23">
        <f t="shared" si="0"/>
        <v>23627</v>
      </c>
      <c r="I29" s="13" t="s">
        <v>401</v>
      </c>
      <c r="J29" s="13" t="s">
        <v>52</v>
      </c>
      <c r="K29" s="13" t="s">
        <v>52</v>
      </c>
      <c r="L29" s="13" t="s">
        <v>52</v>
      </c>
      <c r="M29" s="13" t="s">
        <v>52</v>
      </c>
      <c r="N29" s="1" t="s">
        <v>52</v>
      </c>
    </row>
    <row r="30" spans="1:14" ht="30" customHeight="1">
      <c r="A30" s="13" t="s">
        <v>570</v>
      </c>
      <c r="B30" s="13" t="s">
        <v>553</v>
      </c>
      <c r="C30" s="13" t="s">
        <v>571</v>
      </c>
      <c r="D30" s="13" t="s">
        <v>60</v>
      </c>
      <c r="E30" s="23">
        <f>일위대가!F200</f>
        <v>52</v>
      </c>
      <c r="F30" s="23">
        <f>일위대가!H200</f>
        <v>1750</v>
      </c>
      <c r="G30" s="23">
        <f>일위대가!J200</f>
        <v>0</v>
      </c>
      <c r="H30" s="23">
        <f t="shared" si="0"/>
        <v>1802</v>
      </c>
      <c r="I30" s="13" t="s">
        <v>572</v>
      </c>
      <c r="J30" s="13" t="s">
        <v>52</v>
      </c>
      <c r="K30" s="13" t="s">
        <v>52</v>
      </c>
      <c r="L30" s="13" t="s">
        <v>52</v>
      </c>
      <c r="M30" s="13" t="s">
        <v>52</v>
      </c>
      <c r="N30" s="1" t="s">
        <v>52</v>
      </c>
    </row>
    <row r="31" spans="1:14" ht="30" customHeight="1">
      <c r="A31" s="13" t="s">
        <v>556</v>
      </c>
      <c r="B31" s="13" t="s">
        <v>553</v>
      </c>
      <c r="C31" s="13" t="s">
        <v>554</v>
      </c>
      <c r="D31" s="13" t="s">
        <v>60</v>
      </c>
      <c r="E31" s="23">
        <f>일위대가!F205</f>
        <v>145</v>
      </c>
      <c r="F31" s="23">
        <f>일위대가!H205</f>
        <v>1750</v>
      </c>
      <c r="G31" s="23">
        <f>일위대가!J205</f>
        <v>0</v>
      </c>
      <c r="H31" s="23">
        <f t="shared" si="0"/>
        <v>1895</v>
      </c>
      <c r="I31" s="13" t="s">
        <v>555</v>
      </c>
      <c r="J31" s="13" t="s">
        <v>52</v>
      </c>
      <c r="K31" s="13" t="s">
        <v>52</v>
      </c>
      <c r="L31" s="13" t="s">
        <v>52</v>
      </c>
      <c r="M31" s="13" t="s">
        <v>52</v>
      </c>
      <c r="N31" s="1" t="s">
        <v>52</v>
      </c>
    </row>
    <row r="32" spans="1:14" ht="30" customHeight="1">
      <c r="A32" s="13" t="s">
        <v>584</v>
      </c>
      <c r="B32" s="13" t="s">
        <v>585</v>
      </c>
      <c r="C32" s="13" t="s">
        <v>586</v>
      </c>
      <c r="D32" s="13" t="s">
        <v>111</v>
      </c>
      <c r="E32" s="23">
        <f>일위대가!F211</f>
        <v>0</v>
      </c>
      <c r="F32" s="23">
        <f>일위대가!H211</f>
        <v>4157</v>
      </c>
      <c r="G32" s="23">
        <f>일위대가!J211</f>
        <v>83</v>
      </c>
      <c r="H32" s="23">
        <f t="shared" si="0"/>
        <v>4240</v>
      </c>
      <c r="I32" s="13" t="s">
        <v>587</v>
      </c>
      <c r="J32" s="13" t="s">
        <v>52</v>
      </c>
      <c r="K32" s="13" t="s">
        <v>52</v>
      </c>
      <c r="L32" s="13" t="s">
        <v>52</v>
      </c>
      <c r="M32" s="13" t="s">
        <v>52</v>
      </c>
      <c r="N32" s="1" t="s">
        <v>52</v>
      </c>
    </row>
    <row r="33" spans="1:14" ht="30" customHeight="1">
      <c r="A33" s="13" t="s">
        <v>113</v>
      </c>
      <c r="B33" s="13" t="s">
        <v>109</v>
      </c>
      <c r="C33" s="13" t="s">
        <v>110</v>
      </c>
      <c r="D33" s="13" t="s">
        <v>111</v>
      </c>
      <c r="E33" s="23">
        <f>일위대가!F217</f>
        <v>10404</v>
      </c>
      <c r="F33" s="23">
        <f>일위대가!H217</f>
        <v>4157</v>
      </c>
      <c r="G33" s="23">
        <f>일위대가!J217</f>
        <v>83</v>
      </c>
      <c r="H33" s="23">
        <f t="shared" si="0"/>
        <v>14644</v>
      </c>
      <c r="I33" s="13" t="s">
        <v>112</v>
      </c>
      <c r="J33" s="13" t="s">
        <v>52</v>
      </c>
      <c r="K33" s="13" t="s">
        <v>52</v>
      </c>
      <c r="L33" s="13" t="s">
        <v>52</v>
      </c>
      <c r="M33" s="13" t="s">
        <v>52</v>
      </c>
      <c r="N33" s="1" t="s">
        <v>52</v>
      </c>
    </row>
    <row r="34" spans="1:14" ht="30" customHeight="1">
      <c r="A34" s="13" t="s">
        <v>599</v>
      </c>
      <c r="B34" s="13" t="s">
        <v>600</v>
      </c>
      <c r="C34" s="13" t="s">
        <v>601</v>
      </c>
      <c r="D34" s="13" t="s">
        <v>60</v>
      </c>
      <c r="E34" s="23">
        <f>일위대가!F223</f>
        <v>0</v>
      </c>
      <c r="F34" s="23">
        <f>일위대가!H223</f>
        <v>18183</v>
      </c>
      <c r="G34" s="23">
        <f>일위대가!J223</f>
        <v>363</v>
      </c>
      <c r="H34" s="23">
        <f t="shared" si="0"/>
        <v>18546</v>
      </c>
      <c r="I34" s="13" t="s">
        <v>602</v>
      </c>
      <c r="J34" s="13" t="s">
        <v>52</v>
      </c>
      <c r="K34" s="13" t="s">
        <v>52</v>
      </c>
      <c r="L34" s="13" t="s">
        <v>52</v>
      </c>
      <c r="M34" s="13" t="s">
        <v>52</v>
      </c>
      <c r="N34" s="1" t="s">
        <v>52</v>
      </c>
    </row>
    <row r="35" spans="1:14" ht="30" customHeight="1">
      <c r="A35" s="13" t="s">
        <v>95</v>
      </c>
      <c r="B35" s="13" t="s">
        <v>92</v>
      </c>
      <c r="C35" s="13" t="s">
        <v>93</v>
      </c>
      <c r="D35" s="13" t="s">
        <v>60</v>
      </c>
      <c r="E35" s="23">
        <f>일위대가!F229</f>
        <v>8944</v>
      </c>
      <c r="F35" s="23">
        <f>일위대가!H229</f>
        <v>18183</v>
      </c>
      <c r="G35" s="23">
        <f>일위대가!J229</f>
        <v>363</v>
      </c>
      <c r="H35" s="23">
        <f t="shared" si="0"/>
        <v>27490</v>
      </c>
      <c r="I35" s="13" t="s">
        <v>94</v>
      </c>
      <c r="J35" s="13" t="s">
        <v>52</v>
      </c>
      <c r="K35" s="13" t="s">
        <v>52</v>
      </c>
      <c r="L35" s="13" t="s">
        <v>52</v>
      </c>
      <c r="M35" s="13" t="s">
        <v>52</v>
      </c>
      <c r="N35" s="1" t="s">
        <v>52</v>
      </c>
    </row>
    <row r="36" spans="1:14" ht="30" customHeight="1">
      <c r="A36" s="13" t="s">
        <v>118</v>
      </c>
      <c r="B36" s="13" t="s">
        <v>115</v>
      </c>
      <c r="C36" s="13" t="s">
        <v>116</v>
      </c>
      <c r="D36" s="13" t="s">
        <v>60</v>
      </c>
      <c r="E36" s="23">
        <f>일위대가!F236</f>
        <v>90399</v>
      </c>
      <c r="F36" s="23">
        <f>일위대가!H236</f>
        <v>39659</v>
      </c>
      <c r="G36" s="23">
        <f>일위대가!J236</f>
        <v>363</v>
      </c>
      <c r="H36" s="23">
        <f t="shared" si="0"/>
        <v>130421</v>
      </c>
      <c r="I36" s="13" t="s">
        <v>117</v>
      </c>
      <c r="J36" s="13" t="s">
        <v>52</v>
      </c>
      <c r="K36" s="13" t="s">
        <v>52</v>
      </c>
      <c r="L36" s="13" t="s">
        <v>52</v>
      </c>
      <c r="M36" s="13" t="s">
        <v>52</v>
      </c>
      <c r="N36" s="1" t="s">
        <v>52</v>
      </c>
    </row>
    <row r="37" spans="1:14" ht="30" customHeight="1">
      <c r="A37" s="13" t="s">
        <v>619</v>
      </c>
      <c r="B37" s="13" t="s">
        <v>620</v>
      </c>
      <c r="C37" s="13" t="s">
        <v>621</v>
      </c>
      <c r="D37" s="13" t="s">
        <v>60</v>
      </c>
      <c r="E37" s="23">
        <f>일위대가!F243</f>
        <v>561</v>
      </c>
      <c r="F37" s="23">
        <f>일위대가!H243</f>
        <v>19638</v>
      </c>
      <c r="G37" s="23">
        <f>일위대가!J243</f>
        <v>392</v>
      </c>
      <c r="H37" s="23">
        <f t="shared" si="0"/>
        <v>20591</v>
      </c>
      <c r="I37" s="13" t="s">
        <v>622</v>
      </c>
      <c r="J37" s="13" t="s">
        <v>52</v>
      </c>
      <c r="K37" s="13" t="s">
        <v>52</v>
      </c>
      <c r="L37" s="13" t="s">
        <v>52</v>
      </c>
      <c r="M37" s="13" t="s">
        <v>52</v>
      </c>
      <c r="N37" s="1" t="s">
        <v>52</v>
      </c>
    </row>
    <row r="38" spans="1:14" ht="30" customHeight="1">
      <c r="A38" s="13" t="s">
        <v>631</v>
      </c>
      <c r="B38" s="13" t="s">
        <v>620</v>
      </c>
      <c r="C38" s="13" t="s">
        <v>632</v>
      </c>
      <c r="D38" s="13" t="s">
        <v>60</v>
      </c>
      <c r="E38" s="23">
        <f>일위대가!F248</f>
        <v>561</v>
      </c>
      <c r="F38" s="23">
        <f>일위대가!H248</f>
        <v>19638</v>
      </c>
      <c r="G38" s="23">
        <f>일위대가!J248</f>
        <v>392</v>
      </c>
      <c r="H38" s="23">
        <f t="shared" ref="H38:H57" si="2">E38+F38+G38</f>
        <v>20591</v>
      </c>
      <c r="I38" s="13" t="s">
        <v>633</v>
      </c>
      <c r="J38" s="13" t="s">
        <v>52</v>
      </c>
      <c r="K38" s="13" t="s">
        <v>52</v>
      </c>
      <c r="L38" s="13" t="s">
        <v>52</v>
      </c>
      <c r="M38" s="13" t="s">
        <v>52</v>
      </c>
      <c r="N38" s="1" t="s">
        <v>52</v>
      </c>
    </row>
    <row r="39" spans="1:14" ht="30" customHeight="1">
      <c r="A39" s="13" t="s">
        <v>128</v>
      </c>
      <c r="B39" s="13" t="s">
        <v>125</v>
      </c>
      <c r="C39" s="13" t="s">
        <v>126</v>
      </c>
      <c r="D39" s="13" t="s">
        <v>60</v>
      </c>
      <c r="E39" s="23">
        <f>일위대가!F252</f>
        <v>577</v>
      </c>
      <c r="F39" s="23">
        <f>일위대가!H252</f>
        <v>20227</v>
      </c>
      <c r="G39" s="23">
        <f>일위대가!J252</f>
        <v>403</v>
      </c>
      <c r="H39" s="23">
        <f t="shared" si="2"/>
        <v>21207</v>
      </c>
      <c r="I39" s="13" t="s">
        <v>127</v>
      </c>
      <c r="J39" s="13" t="s">
        <v>52</v>
      </c>
      <c r="K39" s="13" t="s">
        <v>52</v>
      </c>
      <c r="L39" s="13" t="s">
        <v>52</v>
      </c>
      <c r="M39" s="13" t="s">
        <v>52</v>
      </c>
      <c r="N39" s="1" t="s">
        <v>52</v>
      </c>
    </row>
    <row r="40" spans="1:14" ht="30" customHeight="1">
      <c r="A40" s="13" t="s">
        <v>638</v>
      </c>
      <c r="B40" s="13" t="s">
        <v>639</v>
      </c>
      <c r="C40" s="13" t="s">
        <v>640</v>
      </c>
      <c r="D40" s="13" t="s">
        <v>60</v>
      </c>
      <c r="E40" s="23">
        <f>일위대가!F257</f>
        <v>0</v>
      </c>
      <c r="F40" s="23">
        <f>일위대가!H257</f>
        <v>6858</v>
      </c>
      <c r="G40" s="23">
        <f>일위대가!J257</f>
        <v>0</v>
      </c>
      <c r="H40" s="23">
        <f t="shared" si="2"/>
        <v>6858</v>
      </c>
      <c r="I40" s="13" t="s">
        <v>641</v>
      </c>
      <c r="J40" s="13" t="s">
        <v>52</v>
      </c>
      <c r="K40" s="13" t="s">
        <v>52</v>
      </c>
      <c r="L40" s="13" t="s">
        <v>52</v>
      </c>
      <c r="M40" s="13" t="s">
        <v>52</v>
      </c>
      <c r="N40" s="1" t="s">
        <v>52</v>
      </c>
    </row>
    <row r="41" spans="1:14" ht="30" customHeight="1">
      <c r="A41" s="13" t="s">
        <v>132</v>
      </c>
      <c r="B41" s="59" t="s">
        <v>1090</v>
      </c>
      <c r="C41" s="59"/>
      <c r="D41" s="13" t="s">
        <v>60</v>
      </c>
      <c r="E41" s="23">
        <f>일위대가!F262</f>
        <v>0</v>
      </c>
      <c r="F41" s="23">
        <f>일위대가!H262</f>
        <v>6858</v>
      </c>
      <c r="G41" s="23">
        <f>일위대가!J262</f>
        <v>0</v>
      </c>
      <c r="H41" s="23">
        <f t="shared" si="2"/>
        <v>6858</v>
      </c>
      <c r="I41" s="13" t="s">
        <v>131</v>
      </c>
      <c r="J41" s="13" t="s">
        <v>52</v>
      </c>
      <c r="K41" s="13" t="s">
        <v>52</v>
      </c>
      <c r="L41" s="13" t="s">
        <v>52</v>
      </c>
      <c r="M41" s="13" t="s">
        <v>52</v>
      </c>
      <c r="N41" s="1" t="s">
        <v>52</v>
      </c>
    </row>
    <row r="42" spans="1:14" ht="30" customHeight="1">
      <c r="A42" s="13" t="s">
        <v>648</v>
      </c>
      <c r="B42" s="13" t="s">
        <v>649</v>
      </c>
      <c r="C42" s="13" t="s">
        <v>554</v>
      </c>
      <c r="D42" s="13" t="s">
        <v>60</v>
      </c>
      <c r="E42" s="23">
        <f>일위대가!F267</f>
        <v>0</v>
      </c>
      <c r="F42" s="23">
        <f>일위대가!H267</f>
        <v>1970</v>
      </c>
      <c r="G42" s="23">
        <f>일위대가!J267</f>
        <v>0</v>
      </c>
      <c r="H42" s="23">
        <f t="shared" si="2"/>
        <v>1970</v>
      </c>
      <c r="I42" s="13" t="s">
        <v>650</v>
      </c>
      <c r="J42" s="13" t="s">
        <v>52</v>
      </c>
      <c r="K42" s="13" t="s">
        <v>52</v>
      </c>
      <c r="L42" s="13" t="s">
        <v>52</v>
      </c>
      <c r="M42" s="13" t="s">
        <v>52</v>
      </c>
      <c r="N42" s="1" t="s">
        <v>52</v>
      </c>
    </row>
    <row r="43" spans="1:14" ht="30" customHeight="1">
      <c r="A43" s="13" t="s">
        <v>392</v>
      </c>
      <c r="B43" s="13" t="s">
        <v>389</v>
      </c>
      <c r="C43" s="13" t="s">
        <v>390</v>
      </c>
      <c r="D43" s="13" t="s">
        <v>60</v>
      </c>
      <c r="E43" s="23">
        <f>일위대가!F272</f>
        <v>418</v>
      </c>
      <c r="F43" s="23">
        <f>일위대가!H272</f>
        <v>1970</v>
      </c>
      <c r="G43" s="23">
        <f>일위대가!J272</f>
        <v>0</v>
      </c>
      <c r="H43" s="23">
        <f t="shared" si="2"/>
        <v>2388</v>
      </c>
      <c r="I43" s="13" t="s">
        <v>391</v>
      </c>
      <c r="J43" s="13" t="s">
        <v>52</v>
      </c>
      <c r="K43" s="13" t="s">
        <v>52</v>
      </c>
      <c r="L43" s="13" t="s">
        <v>52</v>
      </c>
      <c r="M43" s="13" t="s">
        <v>52</v>
      </c>
      <c r="N43" s="1" t="s">
        <v>52</v>
      </c>
    </row>
    <row r="44" spans="1:14" ht="30" customHeight="1">
      <c r="A44" s="13" t="s">
        <v>660</v>
      </c>
      <c r="B44" s="13" t="s">
        <v>661</v>
      </c>
      <c r="C44" s="13" t="s">
        <v>52</v>
      </c>
      <c r="D44" s="13" t="s">
        <v>111</v>
      </c>
      <c r="E44" s="23">
        <f>일위대가!F277</f>
        <v>0</v>
      </c>
      <c r="F44" s="23">
        <f>일위대가!H277</f>
        <v>8990</v>
      </c>
      <c r="G44" s="23">
        <f>일위대가!J277</f>
        <v>359</v>
      </c>
      <c r="H44" s="23">
        <f t="shared" si="2"/>
        <v>9349</v>
      </c>
      <c r="I44" s="13" t="s">
        <v>662</v>
      </c>
      <c r="J44" s="13" t="s">
        <v>52</v>
      </c>
      <c r="K44" s="13" t="s">
        <v>52</v>
      </c>
      <c r="L44" s="13" t="s">
        <v>52</v>
      </c>
      <c r="M44" s="13" t="s">
        <v>52</v>
      </c>
      <c r="N44" s="1" t="s">
        <v>52</v>
      </c>
    </row>
    <row r="45" spans="1:14" ht="30" customHeight="1">
      <c r="A45" s="13" t="s">
        <v>148</v>
      </c>
      <c r="B45" s="13" t="s">
        <v>145</v>
      </c>
      <c r="C45" s="13" t="s">
        <v>146</v>
      </c>
      <c r="D45" s="13" t="s">
        <v>111</v>
      </c>
      <c r="E45" s="23">
        <f>일위대가!F283</f>
        <v>2864</v>
      </c>
      <c r="F45" s="23">
        <f>일위대가!H283</f>
        <v>8990</v>
      </c>
      <c r="G45" s="23">
        <f>일위대가!J283</f>
        <v>359</v>
      </c>
      <c r="H45" s="23">
        <f t="shared" si="2"/>
        <v>12213</v>
      </c>
      <c r="I45" s="13" t="s">
        <v>147</v>
      </c>
      <c r="J45" s="13" t="s">
        <v>52</v>
      </c>
      <c r="K45" s="13" t="s">
        <v>52</v>
      </c>
      <c r="L45" s="13" t="s">
        <v>52</v>
      </c>
      <c r="M45" s="13" t="s">
        <v>52</v>
      </c>
      <c r="N45" s="1" t="s">
        <v>52</v>
      </c>
    </row>
    <row r="46" spans="1:14" ht="30" customHeight="1">
      <c r="A46" s="13" t="s">
        <v>205</v>
      </c>
      <c r="B46" s="13" t="s">
        <v>202</v>
      </c>
      <c r="C46" s="13" t="s">
        <v>203</v>
      </c>
      <c r="D46" s="13" t="s">
        <v>60</v>
      </c>
      <c r="E46" s="23">
        <f>일위대가!F288</f>
        <v>0</v>
      </c>
      <c r="F46" s="23">
        <f>일위대가!H288</f>
        <v>5107</v>
      </c>
      <c r="G46" s="23">
        <f>일위대가!J288</f>
        <v>0</v>
      </c>
      <c r="H46" s="23">
        <f t="shared" si="2"/>
        <v>5107</v>
      </c>
      <c r="I46" s="13" t="s">
        <v>204</v>
      </c>
      <c r="J46" s="13" t="s">
        <v>52</v>
      </c>
      <c r="K46" s="13" t="s">
        <v>52</v>
      </c>
      <c r="L46" s="13" t="s">
        <v>52</v>
      </c>
      <c r="M46" s="13" t="s">
        <v>52</v>
      </c>
      <c r="N46" s="1" t="s">
        <v>52</v>
      </c>
    </row>
    <row r="47" spans="1:14" ht="30" customHeight="1">
      <c r="A47" s="13" t="s">
        <v>182</v>
      </c>
      <c r="B47" s="13" t="s">
        <v>180</v>
      </c>
      <c r="C47" s="13" t="s">
        <v>52</v>
      </c>
      <c r="D47" s="13" t="s">
        <v>60</v>
      </c>
      <c r="E47" s="23">
        <f>일위대가!F292</f>
        <v>0</v>
      </c>
      <c r="F47" s="23">
        <f>일위대가!H292</f>
        <v>5162</v>
      </c>
      <c r="G47" s="23">
        <f>일위대가!J292</f>
        <v>0</v>
      </c>
      <c r="H47" s="23">
        <f t="shared" si="2"/>
        <v>5162</v>
      </c>
      <c r="I47" s="13" t="s">
        <v>181</v>
      </c>
      <c r="J47" s="13" t="s">
        <v>52</v>
      </c>
      <c r="K47" s="13" t="s">
        <v>52</v>
      </c>
      <c r="L47" s="13" t="s">
        <v>52</v>
      </c>
      <c r="M47" s="13" t="s">
        <v>52</v>
      </c>
      <c r="N47" s="1" t="s">
        <v>52</v>
      </c>
    </row>
    <row r="48" spans="1:14" ht="30" customHeight="1">
      <c r="A48" s="13" t="s">
        <v>190</v>
      </c>
      <c r="B48" s="13" t="s">
        <v>188</v>
      </c>
      <c r="C48" s="13" t="s">
        <v>52</v>
      </c>
      <c r="D48" s="13" t="s">
        <v>141</v>
      </c>
      <c r="E48" s="23">
        <f>일위대가!F297</f>
        <v>0</v>
      </c>
      <c r="F48" s="23">
        <f>일위대가!H297</f>
        <v>44574</v>
      </c>
      <c r="G48" s="23">
        <f>일위대가!J297</f>
        <v>0</v>
      </c>
      <c r="H48" s="23">
        <f t="shared" si="2"/>
        <v>44574</v>
      </c>
      <c r="I48" s="13" t="s">
        <v>189</v>
      </c>
      <c r="J48" s="13" t="s">
        <v>52</v>
      </c>
      <c r="K48" s="13" t="s">
        <v>52</v>
      </c>
      <c r="L48" s="13" t="s">
        <v>52</v>
      </c>
      <c r="M48" s="13" t="s">
        <v>52</v>
      </c>
      <c r="N48" s="1" t="s">
        <v>52</v>
      </c>
    </row>
    <row r="49" spans="1:14" ht="30" customHeight="1">
      <c r="A49" s="13" t="s">
        <v>193</v>
      </c>
      <c r="B49" s="13" t="s">
        <v>191</v>
      </c>
      <c r="C49" s="13" t="s">
        <v>52</v>
      </c>
      <c r="D49" s="13" t="s">
        <v>141</v>
      </c>
      <c r="E49" s="23">
        <f>일위대가!F302</f>
        <v>0</v>
      </c>
      <c r="F49" s="23">
        <f>일위대가!H302</f>
        <v>61781</v>
      </c>
      <c r="G49" s="23">
        <f>일위대가!J302</f>
        <v>0</v>
      </c>
      <c r="H49" s="23">
        <f t="shared" si="2"/>
        <v>61781</v>
      </c>
      <c r="I49" s="13" t="s">
        <v>192</v>
      </c>
      <c r="J49" s="13" t="s">
        <v>52</v>
      </c>
      <c r="K49" s="13" t="s">
        <v>52</v>
      </c>
      <c r="L49" s="13" t="s">
        <v>52</v>
      </c>
      <c r="M49" s="13" t="s">
        <v>52</v>
      </c>
      <c r="N49" s="1" t="s">
        <v>52</v>
      </c>
    </row>
    <row r="50" spans="1:14" ht="30" customHeight="1">
      <c r="A50" s="13" t="s">
        <v>196</v>
      </c>
      <c r="B50" s="13" t="s">
        <v>194</v>
      </c>
      <c r="C50" s="13" t="s">
        <v>52</v>
      </c>
      <c r="D50" s="13" t="s">
        <v>60</v>
      </c>
      <c r="E50" s="23">
        <f>일위대가!F306</f>
        <v>0</v>
      </c>
      <c r="F50" s="23">
        <f>일위대가!H306</f>
        <v>8329</v>
      </c>
      <c r="G50" s="23">
        <f>일위대가!J306</f>
        <v>0</v>
      </c>
      <c r="H50" s="23">
        <f t="shared" si="2"/>
        <v>8329</v>
      </c>
      <c r="I50" s="13" t="s">
        <v>195</v>
      </c>
      <c r="J50" s="13" t="s">
        <v>52</v>
      </c>
      <c r="K50" s="13" t="s">
        <v>52</v>
      </c>
      <c r="L50" s="13" t="s">
        <v>52</v>
      </c>
      <c r="M50" s="13" t="s">
        <v>52</v>
      </c>
      <c r="N50" s="1" t="s">
        <v>52</v>
      </c>
    </row>
    <row r="51" spans="1:14" ht="30" customHeight="1">
      <c r="A51" s="13" t="s">
        <v>200</v>
      </c>
      <c r="B51" s="13" t="s">
        <v>198</v>
      </c>
      <c r="C51" s="13" t="s">
        <v>52</v>
      </c>
      <c r="D51" s="13" t="s">
        <v>60</v>
      </c>
      <c r="E51" s="23">
        <f>일위대가!F310</f>
        <v>0</v>
      </c>
      <c r="F51" s="23">
        <f>일위대가!H310</f>
        <v>12844</v>
      </c>
      <c r="G51" s="23">
        <f>일위대가!J310</f>
        <v>0</v>
      </c>
      <c r="H51" s="23">
        <f t="shared" si="2"/>
        <v>12844</v>
      </c>
      <c r="I51" s="13" t="s">
        <v>199</v>
      </c>
      <c r="J51" s="13" t="s">
        <v>52</v>
      </c>
      <c r="K51" s="13" t="s">
        <v>52</v>
      </c>
      <c r="L51" s="13" t="s">
        <v>52</v>
      </c>
      <c r="M51" s="13" t="s">
        <v>52</v>
      </c>
      <c r="N51" s="1" t="s">
        <v>52</v>
      </c>
    </row>
    <row r="52" spans="1:14" ht="30" customHeight="1">
      <c r="A52" s="13" t="s">
        <v>209</v>
      </c>
      <c r="B52" s="13" t="s">
        <v>207</v>
      </c>
      <c r="C52" s="13" t="s">
        <v>52</v>
      </c>
      <c r="D52" s="13" t="s">
        <v>141</v>
      </c>
      <c r="E52" s="23">
        <f>일위대가!F315</f>
        <v>0</v>
      </c>
      <c r="F52" s="23">
        <f>일위대가!H315</f>
        <v>31215</v>
      </c>
      <c r="G52" s="23">
        <f>일위대가!J315</f>
        <v>0</v>
      </c>
      <c r="H52" s="23">
        <f t="shared" si="2"/>
        <v>31215</v>
      </c>
      <c r="I52" s="13" t="s">
        <v>208</v>
      </c>
      <c r="J52" s="13" t="s">
        <v>52</v>
      </c>
      <c r="K52" s="13" t="s">
        <v>52</v>
      </c>
      <c r="L52" s="13" t="s">
        <v>52</v>
      </c>
      <c r="M52" s="13" t="s">
        <v>52</v>
      </c>
      <c r="N52" s="1" t="s">
        <v>52</v>
      </c>
    </row>
    <row r="53" spans="1:14" ht="30" customHeight="1">
      <c r="A53" s="13" t="s">
        <v>213</v>
      </c>
      <c r="B53" s="13" t="s">
        <v>211</v>
      </c>
      <c r="C53" s="13" t="s">
        <v>52</v>
      </c>
      <c r="D53" s="13" t="s">
        <v>60</v>
      </c>
      <c r="E53" s="23">
        <f>일위대가!F320</f>
        <v>0</v>
      </c>
      <c r="F53" s="23">
        <f>일위대가!H320</f>
        <v>6002</v>
      </c>
      <c r="G53" s="23">
        <f>일위대가!J320</f>
        <v>0</v>
      </c>
      <c r="H53" s="23">
        <f t="shared" si="2"/>
        <v>6002</v>
      </c>
      <c r="I53" s="13" t="s">
        <v>212</v>
      </c>
      <c r="J53" s="13" t="s">
        <v>52</v>
      </c>
      <c r="K53" s="13" t="s">
        <v>52</v>
      </c>
      <c r="L53" s="13" t="s">
        <v>52</v>
      </c>
      <c r="M53" s="13" t="s">
        <v>52</v>
      </c>
      <c r="N53" s="1" t="s">
        <v>52</v>
      </c>
    </row>
    <row r="54" spans="1:14" ht="30" customHeight="1">
      <c r="A54" s="13" t="s">
        <v>217</v>
      </c>
      <c r="B54" s="13" t="s">
        <v>215</v>
      </c>
      <c r="C54" s="13" t="s">
        <v>52</v>
      </c>
      <c r="D54" s="13" t="s">
        <v>60</v>
      </c>
      <c r="E54" s="23">
        <f>일위대가!F326</f>
        <v>0</v>
      </c>
      <c r="F54" s="23">
        <f>일위대가!H326</f>
        <v>6688</v>
      </c>
      <c r="G54" s="23">
        <f>일위대가!J326</f>
        <v>133</v>
      </c>
      <c r="H54" s="23">
        <f t="shared" si="2"/>
        <v>6821</v>
      </c>
      <c r="I54" s="13" t="s">
        <v>216</v>
      </c>
      <c r="J54" s="13" t="s">
        <v>52</v>
      </c>
      <c r="K54" s="13" t="s">
        <v>52</v>
      </c>
      <c r="L54" s="13" t="s">
        <v>52</v>
      </c>
      <c r="M54" s="13" t="s">
        <v>52</v>
      </c>
      <c r="N54" s="1" t="s">
        <v>52</v>
      </c>
    </row>
    <row r="55" spans="1:14" ht="30" customHeight="1">
      <c r="A55" s="13" t="s">
        <v>186</v>
      </c>
      <c r="B55" s="13" t="s">
        <v>184</v>
      </c>
      <c r="C55" s="13" t="s">
        <v>52</v>
      </c>
      <c r="D55" s="13" t="s">
        <v>60</v>
      </c>
      <c r="E55" s="23">
        <f>일위대가!F331</f>
        <v>516</v>
      </c>
      <c r="F55" s="23">
        <f>일위대가!H331</f>
        <v>10324</v>
      </c>
      <c r="G55" s="23">
        <f>일위대가!J331</f>
        <v>0</v>
      </c>
      <c r="H55" s="23">
        <f t="shared" si="2"/>
        <v>10840</v>
      </c>
      <c r="I55" s="13" t="s">
        <v>185</v>
      </c>
      <c r="J55" s="13" t="s">
        <v>52</v>
      </c>
      <c r="K55" s="13" t="s">
        <v>52</v>
      </c>
      <c r="L55" s="13" t="s">
        <v>52</v>
      </c>
      <c r="M55" s="13" t="s">
        <v>52</v>
      </c>
      <c r="N55" s="1" t="s">
        <v>52</v>
      </c>
    </row>
    <row r="56" spans="1:14" ht="30" customHeight="1">
      <c r="A56" s="13" t="s">
        <v>62</v>
      </c>
      <c r="B56" s="13" t="s">
        <v>58</v>
      </c>
      <c r="C56" s="13" t="s">
        <v>59</v>
      </c>
      <c r="D56" s="13" t="s">
        <v>60</v>
      </c>
      <c r="E56" s="23">
        <f>일위대가!F345</f>
        <v>6089</v>
      </c>
      <c r="F56" s="23">
        <f>일위대가!H345</f>
        <v>14718</v>
      </c>
      <c r="G56" s="23">
        <f>일위대가!J345</f>
        <v>294</v>
      </c>
      <c r="H56" s="23">
        <f t="shared" si="2"/>
        <v>21101</v>
      </c>
      <c r="I56" s="13" t="s">
        <v>61</v>
      </c>
      <c r="J56" s="13" t="s">
        <v>52</v>
      </c>
      <c r="K56" s="13" t="s">
        <v>52</v>
      </c>
      <c r="L56" s="13" t="s">
        <v>52</v>
      </c>
      <c r="M56" s="13" t="s">
        <v>52</v>
      </c>
      <c r="N56" s="1" t="s">
        <v>52</v>
      </c>
    </row>
    <row r="57" spans="1:14" ht="30" customHeight="1">
      <c r="A57" s="13" t="s">
        <v>221</v>
      </c>
      <c r="B57" s="13" t="s">
        <v>219</v>
      </c>
      <c r="C57" s="13" t="s">
        <v>52</v>
      </c>
      <c r="D57" s="13" t="s">
        <v>68</v>
      </c>
      <c r="E57" s="23">
        <f>일위대가!F359</f>
        <v>54775</v>
      </c>
      <c r="F57" s="23">
        <f>일위대가!H359</f>
        <v>413766</v>
      </c>
      <c r="G57" s="23">
        <f>일위대가!J359</f>
        <v>0</v>
      </c>
      <c r="H57" s="23">
        <f t="shared" si="2"/>
        <v>468541</v>
      </c>
      <c r="I57" s="13" t="s">
        <v>220</v>
      </c>
      <c r="J57" s="13" t="s">
        <v>52</v>
      </c>
      <c r="K57" s="13" t="s">
        <v>52</v>
      </c>
      <c r="L57" s="13" t="s">
        <v>52</v>
      </c>
      <c r="M57" s="13" t="s">
        <v>52</v>
      </c>
      <c r="N57" s="1" t="s">
        <v>52</v>
      </c>
    </row>
    <row r="58" spans="1:14" ht="30" customHeight="1">
      <c r="A58" s="13" t="s">
        <v>221</v>
      </c>
      <c r="B58" s="62" t="s">
        <v>1105</v>
      </c>
      <c r="C58" s="62" t="s">
        <v>1106</v>
      </c>
      <c r="D58" s="59" t="s">
        <v>141</v>
      </c>
      <c r="E58" s="23">
        <f>일위대가!F365</f>
        <v>2248</v>
      </c>
      <c r="F58" s="23">
        <f>일위대가!H365</f>
        <v>44971</v>
      </c>
      <c r="G58" s="23">
        <f>일위대가!J365</f>
        <v>0</v>
      </c>
      <c r="H58" s="23">
        <f t="shared" ref="H58" si="3">E58+F58+G58</f>
        <v>47219</v>
      </c>
      <c r="I58" s="13" t="s">
        <v>1107</v>
      </c>
      <c r="J58" s="13" t="s">
        <v>52</v>
      </c>
      <c r="K58" s="13" t="s">
        <v>52</v>
      </c>
      <c r="L58" s="13" t="s">
        <v>52</v>
      </c>
      <c r="M58" s="13" t="s">
        <v>52</v>
      </c>
      <c r="N58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D785D-7F92-49FB-B44A-74D423C19E99}">
  <sheetPr>
    <pageSetUpPr fitToPage="1"/>
  </sheetPr>
  <dimension ref="A1:AZ365"/>
  <sheetViews>
    <sheetView view="pageBreakPreview" zoomScaleNormal="100" zoomScaleSheetLayoutView="100" workbookViewId="0">
      <selection activeCell="J368" sqref="J368"/>
    </sheetView>
  </sheetViews>
  <sheetFormatPr defaultRowHeight="17.399999999999999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7" width="2.59765625" customWidth="1"/>
    <col min="48" max="48" width="1.59765625" customWidth="1"/>
    <col min="49" max="49" width="24.59765625" customWidth="1"/>
    <col min="50" max="51" width="2.59765625" customWidth="1"/>
    <col min="52" max="52" width="1.59765625" customWidth="1"/>
  </cols>
  <sheetData>
    <row r="1" spans="1:52" ht="30" customHeight="1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>
      <c r="A2" s="101" t="s">
        <v>2</v>
      </c>
      <c r="B2" s="101" t="s">
        <v>3</v>
      </c>
      <c r="C2" s="101" t="s">
        <v>4</v>
      </c>
      <c r="D2" s="101" t="s">
        <v>5</v>
      </c>
      <c r="E2" s="101" t="s">
        <v>6</v>
      </c>
      <c r="F2" s="101"/>
      <c r="G2" s="101" t="s">
        <v>9</v>
      </c>
      <c r="H2" s="101"/>
      <c r="I2" s="101" t="s">
        <v>10</v>
      </c>
      <c r="J2" s="101"/>
      <c r="K2" s="101" t="s">
        <v>11</v>
      </c>
      <c r="L2" s="101"/>
      <c r="M2" s="101" t="s">
        <v>12</v>
      </c>
      <c r="N2" s="100" t="s">
        <v>280</v>
      </c>
      <c r="O2" s="100" t="s">
        <v>20</v>
      </c>
      <c r="P2" s="100" t="s">
        <v>22</v>
      </c>
      <c r="Q2" s="100" t="s">
        <v>23</v>
      </c>
      <c r="R2" s="100" t="s">
        <v>24</v>
      </c>
      <c r="S2" s="100" t="s">
        <v>25</v>
      </c>
      <c r="T2" s="100" t="s">
        <v>26</v>
      </c>
      <c r="U2" s="100" t="s">
        <v>27</v>
      </c>
      <c r="V2" s="100" t="s">
        <v>28</v>
      </c>
      <c r="W2" s="100" t="s">
        <v>29</v>
      </c>
      <c r="X2" s="100" t="s">
        <v>30</v>
      </c>
      <c r="Y2" s="100" t="s">
        <v>31</v>
      </c>
      <c r="Z2" s="100" t="s">
        <v>32</v>
      </c>
      <c r="AA2" s="100" t="s">
        <v>33</v>
      </c>
      <c r="AB2" s="100" t="s">
        <v>34</v>
      </c>
      <c r="AC2" s="100" t="s">
        <v>35</v>
      </c>
      <c r="AD2" s="100" t="s">
        <v>36</v>
      </c>
      <c r="AE2" s="100" t="s">
        <v>37</v>
      </c>
      <c r="AF2" s="100" t="s">
        <v>38</v>
      </c>
      <c r="AG2" s="100" t="s">
        <v>39</v>
      </c>
      <c r="AH2" s="100" t="s">
        <v>40</v>
      </c>
      <c r="AI2" s="100" t="s">
        <v>41</v>
      </c>
      <c r="AJ2" s="100" t="s">
        <v>42</v>
      </c>
      <c r="AK2" s="100" t="s">
        <v>43</v>
      </c>
      <c r="AL2" s="100" t="s">
        <v>44</v>
      </c>
      <c r="AM2" s="100" t="s">
        <v>45</v>
      </c>
      <c r="AN2" s="100" t="s">
        <v>46</v>
      </c>
      <c r="AO2" s="100" t="s">
        <v>47</v>
      </c>
      <c r="AP2" s="100" t="s">
        <v>281</v>
      </c>
      <c r="AQ2" s="100" t="s">
        <v>282</v>
      </c>
      <c r="AR2" s="100" t="s">
        <v>283</v>
      </c>
      <c r="AS2" s="100" t="s">
        <v>284</v>
      </c>
      <c r="AT2" s="100" t="s">
        <v>285</v>
      </c>
      <c r="AU2" s="100" t="s">
        <v>286</v>
      </c>
      <c r="AV2" s="100" t="s">
        <v>48</v>
      </c>
      <c r="AW2" s="100" t="s">
        <v>287</v>
      </c>
      <c r="AX2" s="1" t="s">
        <v>279</v>
      </c>
      <c r="AY2" s="1" t="s">
        <v>21</v>
      </c>
      <c r="AZ2" s="1" t="s">
        <v>288</v>
      </c>
    </row>
    <row r="3" spans="1:52" ht="30" customHeight="1">
      <c r="A3" s="101"/>
      <c r="B3" s="101"/>
      <c r="C3" s="101"/>
      <c r="D3" s="101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01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</row>
    <row r="4" spans="1:52" ht="24.9" customHeight="1">
      <c r="A4" s="16" t="s">
        <v>289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290</v>
      </c>
    </row>
    <row r="5" spans="1:52" ht="24.9" customHeight="1">
      <c r="A5" s="19" t="s">
        <v>291</v>
      </c>
      <c r="B5" s="19" t="s">
        <v>292</v>
      </c>
      <c r="C5" s="19" t="s">
        <v>68</v>
      </c>
      <c r="D5" s="20">
        <v>0.23619999999999999</v>
      </c>
      <c r="E5" s="22">
        <f>단가대비표!O5</f>
        <v>0</v>
      </c>
      <c r="F5" s="25">
        <f>TRUNC(E5*D5,1)</f>
        <v>0</v>
      </c>
      <c r="G5" s="22">
        <f>단가대비표!P5</f>
        <v>0</v>
      </c>
      <c r="H5" s="25">
        <f>TRUNC(G5*D5,1)</f>
        <v>0</v>
      </c>
      <c r="I5" s="22">
        <f>단가대비표!V5</f>
        <v>666</v>
      </c>
      <c r="J5" s="25">
        <f>TRUNC(I5*D5,1)</f>
        <v>157.30000000000001</v>
      </c>
      <c r="K5" s="22">
        <f>TRUNC(E5+G5+I5,1)</f>
        <v>666</v>
      </c>
      <c r="L5" s="25">
        <f>TRUNC(F5+H5+J5,1)</f>
        <v>157.30000000000001</v>
      </c>
      <c r="M5" s="19" t="s">
        <v>296</v>
      </c>
      <c r="N5" s="1" t="s">
        <v>290</v>
      </c>
      <c r="O5" s="1" t="s">
        <v>297</v>
      </c>
      <c r="P5" s="1" t="s">
        <v>64</v>
      </c>
      <c r="Q5" s="1" t="s">
        <v>64</v>
      </c>
      <c r="R5" s="1" t="s">
        <v>63</v>
      </c>
      <c r="AV5" s="1" t="s">
        <v>52</v>
      </c>
      <c r="AW5" s="1" t="s">
        <v>298</v>
      </c>
      <c r="AX5" s="1" t="s">
        <v>52</v>
      </c>
      <c r="AY5" s="1" t="s">
        <v>52</v>
      </c>
      <c r="AZ5" s="1" t="s">
        <v>52</v>
      </c>
    </row>
    <row r="6" spans="1:52" ht="24.9" customHeight="1">
      <c r="A6" s="19" t="s">
        <v>299</v>
      </c>
      <c r="B6" s="19" t="s">
        <v>52</v>
      </c>
      <c r="C6" s="19" t="s">
        <v>52</v>
      </c>
      <c r="D6" s="20"/>
      <c r="E6" s="22"/>
      <c r="F6" s="25">
        <f>TRUNC(SUMIF(N5:N5, N4, F5:F5),0)</f>
        <v>0</v>
      </c>
      <c r="G6" s="22"/>
      <c r="H6" s="25">
        <f>TRUNC(SUMIF(N5:N5, N4, H5:H5),0)</f>
        <v>0</v>
      </c>
      <c r="I6" s="22"/>
      <c r="J6" s="25">
        <f>TRUNC(SUMIF(N5:N5, N4, J5:J5),0)</f>
        <v>157</v>
      </c>
      <c r="K6" s="22"/>
      <c r="L6" s="25">
        <f>F6+H6+J6</f>
        <v>157</v>
      </c>
      <c r="M6" s="19" t="s">
        <v>52</v>
      </c>
      <c r="N6" s="1" t="s">
        <v>90</v>
      </c>
      <c r="O6" s="1" t="s">
        <v>90</v>
      </c>
      <c r="P6" s="1" t="s">
        <v>52</v>
      </c>
      <c r="Q6" s="1" t="s">
        <v>52</v>
      </c>
      <c r="R6" s="1" t="s">
        <v>52</v>
      </c>
      <c r="AV6" s="1" t="s">
        <v>52</v>
      </c>
      <c r="AW6" s="1" t="s">
        <v>52</v>
      </c>
      <c r="AX6" s="1" t="s">
        <v>52</v>
      </c>
      <c r="AY6" s="1" t="s">
        <v>52</v>
      </c>
      <c r="AZ6" s="1" t="s">
        <v>52</v>
      </c>
    </row>
    <row r="7" spans="1:52" ht="24.9" customHeight="1">
      <c r="A7" s="20"/>
      <c r="B7" s="20"/>
      <c r="C7" s="20"/>
      <c r="D7" s="20"/>
      <c r="E7" s="22"/>
      <c r="F7" s="25"/>
      <c r="G7" s="22"/>
      <c r="H7" s="25"/>
      <c r="I7" s="22"/>
      <c r="J7" s="25"/>
      <c r="K7" s="22"/>
      <c r="L7" s="25"/>
      <c r="M7" s="20"/>
    </row>
    <row r="8" spans="1:52" ht="24.9" customHeight="1">
      <c r="A8" s="16" t="s">
        <v>300</v>
      </c>
      <c r="B8" s="17"/>
      <c r="C8" s="17"/>
      <c r="D8" s="17"/>
      <c r="E8" s="21"/>
      <c r="F8" s="24"/>
      <c r="G8" s="21"/>
      <c r="H8" s="24"/>
      <c r="I8" s="21"/>
      <c r="J8" s="24"/>
      <c r="K8" s="21"/>
      <c r="L8" s="24"/>
      <c r="M8" s="18"/>
      <c r="N8" s="1" t="s">
        <v>301</v>
      </c>
    </row>
    <row r="9" spans="1:52" ht="24.9" customHeight="1">
      <c r="A9" s="19" t="s">
        <v>304</v>
      </c>
      <c r="B9" s="19" t="s">
        <v>305</v>
      </c>
      <c r="C9" s="19" t="s">
        <v>306</v>
      </c>
      <c r="D9" s="20">
        <v>0.25</v>
      </c>
      <c r="E9" s="22">
        <f>단가대비표!O75</f>
        <v>0</v>
      </c>
      <c r="F9" s="25">
        <f>TRUNC(E9*D9,1)</f>
        <v>0</v>
      </c>
      <c r="G9" s="22">
        <f>단가대비표!P75</f>
        <v>281939</v>
      </c>
      <c r="H9" s="25">
        <f>TRUNC(G9*D9,1)</f>
        <v>70484.7</v>
      </c>
      <c r="I9" s="22">
        <f>단가대비표!V75</f>
        <v>0</v>
      </c>
      <c r="J9" s="25">
        <f>TRUNC(I9*D9,1)</f>
        <v>0</v>
      </c>
      <c r="K9" s="22">
        <f>TRUNC(E9+G9+I9,1)</f>
        <v>281939</v>
      </c>
      <c r="L9" s="25">
        <f>TRUNC(F9+H9+J9,1)</f>
        <v>70484.7</v>
      </c>
      <c r="M9" s="19" t="s">
        <v>52</v>
      </c>
      <c r="N9" s="1" t="s">
        <v>301</v>
      </c>
      <c r="O9" s="1" t="s">
        <v>307</v>
      </c>
      <c r="P9" s="1" t="s">
        <v>64</v>
      </c>
      <c r="Q9" s="1" t="s">
        <v>64</v>
      </c>
      <c r="R9" s="1" t="s">
        <v>63</v>
      </c>
      <c r="AV9" s="1" t="s">
        <v>52</v>
      </c>
      <c r="AW9" s="1" t="s">
        <v>308</v>
      </c>
      <c r="AX9" s="1" t="s">
        <v>52</v>
      </c>
      <c r="AY9" s="1" t="s">
        <v>52</v>
      </c>
      <c r="AZ9" s="1" t="s">
        <v>52</v>
      </c>
    </row>
    <row r="10" spans="1:52" ht="24.9" customHeight="1">
      <c r="A10" s="19" t="s">
        <v>309</v>
      </c>
      <c r="B10" s="19" t="s">
        <v>305</v>
      </c>
      <c r="C10" s="19" t="s">
        <v>306</v>
      </c>
      <c r="D10" s="20">
        <v>0.14000000000000001</v>
      </c>
      <c r="E10" s="22">
        <f>단가대비표!O73</f>
        <v>0</v>
      </c>
      <c r="F10" s="25">
        <f>TRUNC(E10*D10,1)</f>
        <v>0</v>
      </c>
      <c r="G10" s="22">
        <f>단가대비표!P73</f>
        <v>172068</v>
      </c>
      <c r="H10" s="25">
        <f>TRUNC(G10*D10,1)</f>
        <v>24089.5</v>
      </c>
      <c r="I10" s="22">
        <f>단가대비표!V73</f>
        <v>0</v>
      </c>
      <c r="J10" s="25">
        <f>TRUNC(I10*D10,1)</f>
        <v>0</v>
      </c>
      <c r="K10" s="22">
        <f>TRUNC(E10+G10+I10,1)</f>
        <v>172068</v>
      </c>
      <c r="L10" s="25">
        <f>TRUNC(F10+H10+J10,1)</f>
        <v>24089.5</v>
      </c>
      <c r="M10" s="19" t="s">
        <v>52</v>
      </c>
      <c r="N10" s="1" t="s">
        <v>301</v>
      </c>
      <c r="O10" s="1" t="s">
        <v>310</v>
      </c>
      <c r="P10" s="1" t="s">
        <v>64</v>
      </c>
      <c r="Q10" s="1" t="s">
        <v>64</v>
      </c>
      <c r="R10" s="1" t="s">
        <v>63</v>
      </c>
      <c r="AV10" s="1" t="s">
        <v>52</v>
      </c>
      <c r="AW10" s="1" t="s">
        <v>311</v>
      </c>
      <c r="AX10" s="1" t="s">
        <v>52</v>
      </c>
      <c r="AY10" s="1" t="s">
        <v>52</v>
      </c>
      <c r="AZ10" s="1" t="s">
        <v>52</v>
      </c>
    </row>
    <row r="11" spans="1:52" ht="24.9" customHeight="1">
      <c r="A11" s="19" t="s">
        <v>299</v>
      </c>
      <c r="B11" s="19" t="s">
        <v>52</v>
      </c>
      <c r="C11" s="19" t="s">
        <v>52</v>
      </c>
      <c r="D11" s="20"/>
      <c r="E11" s="22"/>
      <c r="F11" s="25">
        <f>TRUNC(SUMIF(N9:N10, N8, F9:F10),0)</f>
        <v>0</v>
      </c>
      <c r="G11" s="22"/>
      <c r="H11" s="25">
        <f>TRUNC(SUMIF(N9:N10, N8, H9:H10),0)</f>
        <v>94574</v>
      </c>
      <c r="I11" s="22"/>
      <c r="J11" s="25">
        <f>TRUNC(SUMIF(N9:N10, N8, J9:J10),0)</f>
        <v>0</v>
      </c>
      <c r="K11" s="22"/>
      <c r="L11" s="25">
        <f>F11+H11+J11</f>
        <v>94574</v>
      </c>
      <c r="M11" s="19" t="s">
        <v>52</v>
      </c>
      <c r="N11" s="1" t="s">
        <v>90</v>
      </c>
      <c r="O11" s="1" t="s">
        <v>90</v>
      </c>
      <c r="P11" s="1" t="s">
        <v>52</v>
      </c>
      <c r="Q11" s="1" t="s">
        <v>52</v>
      </c>
      <c r="R11" s="1" t="s">
        <v>52</v>
      </c>
      <c r="AV11" s="1" t="s">
        <v>52</v>
      </c>
      <c r="AW11" s="1" t="s">
        <v>52</v>
      </c>
      <c r="AX11" s="1" t="s">
        <v>52</v>
      </c>
      <c r="AY11" s="1" t="s">
        <v>52</v>
      </c>
      <c r="AZ11" s="1" t="s">
        <v>52</v>
      </c>
    </row>
    <row r="12" spans="1:52" ht="24.9" customHeight="1">
      <c r="A12" s="20"/>
      <c r="B12" s="20"/>
      <c r="C12" s="20"/>
      <c r="D12" s="20"/>
      <c r="E12" s="22"/>
      <c r="F12" s="25"/>
      <c r="G12" s="22"/>
      <c r="H12" s="25"/>
      <c r="I12" s="22"/>
      <c r="J12" s="25"/>
      <c r="K12" s="22"/>
      <c r="L12" s="25"/>
      <c r="M12" s="20"/>
    </row>
    <row r="13" spans="1:52" ht="24.9" customHeight="1">
      <c r="A13" s="16" t="s">
        <v>312</v>
      </c>
      <c r="B13" s="17"/>
      <c r="C13" s="17"/>
      <c r="D13" s="17"/>
      <c r="E13" s="21"/>
      <c r="F13" s="24"/>
      <c r="G13" s="21"/>
      <c r="H13" s="24"/>
      <c r="I13" s="21"/>
      <c r="J13" s="24"/>
      <c r="K13" s="21"/>
      <c r="L13" s="24"/>
      <c r="M13" s="18"/>
      <c r="N13" s="1" t="s">
        <v>313</v>
      </c>
    </row>
    <row r="14" spans="1:52" ht="24.9" customHeight="1">
      <c r="A14" s="19" t="s">
        <v>304</v>
      </c>
      <c r="B14" s="19" t="s">
        <v>305</v>
      </c>
      <c r="C14" s="19" t="s">
        <v>306</v>
      </c>
      <c r="D14" s="20">
        <v>0.41</v>
      </c>
      <c r="E14" s="22">
        <f>단가대비표!O75</f>
        <v>0</v>
      </c>
      <c r="F14" s="25">
        <f>TRUNC(E14*D14,1)</f>
        <v>0</v>
      </c>
      <c r="G14" s="22">
        <f>단가대비표!P75</f>
        <v>281939</v>
      </c>
      <c r="H14" s="25">
        <f>TRUNC(G14*D14,1)</f>
        <v>115594.9</v>
      </c>
      <c r="I14" s="22">
        <f>단가대비표!V75</f>
        <v>0</v>
      </c>
      <c r="J14" s="25">
        <f>TRUNC(I14*D14,1)</f>
        <v>0</v>
      </c>
      <c r="K14" s="22">
        <f>TRUNC(E14+G14+I14,1)</f>
        <v>281939</v>
      </c>
      <c r="L14" s="25">
        <f>TRUNC(F14+H14+J14,1)</f>
        <v>115594.9</v>
      </c>
      <c r="M14" s="19" t="s">
        <v>52</v>
      </c>
      <c r="N14" s="1" t="s">
        <v>313</v>
      </c>
      <c r="O14" s="1" t="s">
        <v>307</v>
      </c>
      <c r="P14" s="1" t="s">
        <v>64</v>
      </c>
      <c r="Q14" s="1" t="s">
        <v>64</v>
      </c>
      <c r="R14" s="1" t="s">
        <v>63</v>
      </c>
      <c r="AV14" s="1" t="s">
        <v>52</v>
      </c>
      <c r="AW14" s="1" t="s">
        <v>316</v>
      </c>
      <c r="AX14" s="1" t="s">
        <v>52</v>
      </c>
      <c r="AY14" s="1" t="s">
        <v>52</v>
      </c>
      <c r="AZ14" s="1" t="s">
        <v>52</v>
      </c>
    </row>
    <row r="15" spans="1:52" ht="24.9" customHeight="1">
      <c r="A15" s="19" t="s">
        <v>309</v>
      </c>
      <c r="B15" s="19" t="s">
        <v>305</v>
      </c>
      <c r="C15" s="19" t="s">
        <v>306</v>
      </c>
      <c r="D15" s="20">
        <v>0.24</v>
      </c>
      <c r="E15" s="22">
        <f>단가대비표!O73</f>
        <v>0</v>
      </c>
      <c r="F15" s="25">
        <f>TRUNC(E15*D15,1)</f>
        <v>0</v>
      </c>
      <c r="G15" s="22">
        <f>단가대비표!P73</f>
        <v>172068</v>
      </c>
      <c r="H15" s="25">
        <f>TRUNC(G15*D15,1)</f>
        <v>41296.300000000003</v>
      </c>
      <c r="I15" s="22">
        <f>단가대비표!V73</f>
        <v>0</v>
      </c>
      <c r="J15" s="25">
        <f>TRUNC(I15*D15,1)</f>
        <v>0</v>
      </c>
      <c r="K15" s="22">
        <f>TRUNC(E15+G15+I15,1)</f>
        <v>172068</v>
      </c>
      <c r="L15" s="25">
        <f>TRUNC(F15+H15+J15,1)</f>
        <v>41296.300000000003</v>
      </c>
      <c r="M15" s="19" t="s">
        <v>52</v>
      </c>
      <c r="N15" s="1" t="s">
        <v>313</v>
      </c>
      <c r="O15" s="1" t="s">
        <v>310</v>
      </c>
      <c r="P15" s="1" t="s">
        <v>64</v>
      </c>
      <c r="Q15" s="1" t="s">
        <v>64</v>
      </c>
      <c r="R15" s="1" t="s">
        <v>63</v>
      </c>
      <c r="AV15" s="1" t="s">
        <v>52</v>
      </c>
      <c r="AW15" s="1" t="s">
        <v>317</v>
      </c>
      <c r="AX15" s="1" t="s">
        <v>52</v>
      </c>
      <c r="AY15" s="1" t="s">
        <v>52</v>
      </c>
      <c r="AZ15" s="1" t="s">
        <v>52</v>
      </c>
    </row>
    <row r="16" spans="1:52" ht="24.9" customHeight="1">
      <c r="A16" s="19" t="s">
        <v>299</v>
      </c>
      <c r="B16" s="19" t="s">
        <v>52</v>
      </c>
      <c r="C16" s="19" t="s">
        <v>52</v>
      </c>
      <c r="D16" s="20"/>
      <c r="E16" s="22"/>
      <c r="F16" s="25">
        <f>TRUNC(SUMIF(N14:N15, N13, F14:F15),0)</f>
        <v>0</v>
      </c>
      <c r="G16" s="22"/>
      <c r="H16" s="25">
        <f>TRUNC(SUMIF(N14:N15, N13, H14:H15),0)</f>
        <v>156891</v>
      </c>
      <c r="I16" s="22"/>
      <c r="J16" s="25">
        <f>TRUNC(SUMIF(N14:N15, N13, J14:J15),0)</f>
        <v>0</v>
      </c>
      <c r="K16" s="22"/>
      <c r="L16" s="25">
        <f>F16+H16+J16</f>
        <v>156891</v>
      </c>
      <c r="M16" s="19" t="s">
        <v>52</v>
      </c>
      <c r="N16" s="1" t="s">
        <v>90</v>
      </c>
      <c r="O16" s="1" t="s">
        <v>90</v>
      </c>
      <c r="P16" s="1" t="s">
        <v>52</v>
      </c>
      <c r="Q16" s="1" t="s">
        <v>52</v>
      </c>
      <c r="R16" s="1" t="s">
        <v>52</v>
      </c>
      <c r="AV16" s="1" t="s">
        <v>52</v>
      </c>
      <c r="AW16" s="1" t="s">
        <v>52</v>
      </c>
      <c r="AX16" s="1" t="s">
        <v>52</v>
      </c>
      <c r="AY16" s="1" t="s">
        <v>52</v>
      </c>
      <c r="AZ16" s="1" t="s">
        <v>52</v>
      </c>
    </row>
    <row r="17" spans="1:52" ht="24.9" customHeight="1">
      <c r="A17" s="20"/>
      <c r="B17" s="20"/>
      <c r="C17" s="20"/>
      <c r="D17" s="20"/>
      <c r="E17" s="22"/>
      <c r="F17" s="25"/>
      <c r="G17" s="22"/>
      <c r="H17" s="25"/>
      <c r="I17" s="22"/>
      <c r="J17" s="25"/>
      <c r="K17" s="22"/>
      <c r="L17" s="25"/>
      <c r="M17" s="20"/>
    </row>
    <row r="18" spans="1:52" ht="24.9" customHeight="1">
      <c r="A18" s="16" t="s">
        <v>318</v>
      </c>
      <c r="B18" s="17"/>
      <c r="C18" s="17"/>
      <c r="D18" s="17"/>
      <c r="E18" s="21"/>
      <c r="F18" s="24"/>
      <c r="G18" s="21"/>
      <c r="H18" s="24"/>
      <c r="I18" s="21"/>
      <c r="J18" s="24"/>
      <c r="K18" s="21"/>
      <c r="L18" s="24"/>
      <c r="M18" s="18"/>
      <c r="N18" s="1" t="s">
        <v>70</v>
      </c>
    </row>
    <row r="19" spans="1:52" ht="24.9" customHeight="1">
      <c r="A19" s="19" t="s">
        <v>319</v>
      </c>
      <c r="B19" s="19" t="s">
        <v>320</v>
      </c>
      <c r="C19" s="19" t="s">
        <v>136</v>
      </c>
      <c r="D19" s="20">
        <v>0.24</v>
      </c>
      <c r="E19" s="22">
        <f>단가대비표!O35</f>
        <v>28500</v>
      </c>
      <c r="F19" s="25">
        <f t="shared" ref="F19:F29" si="0">TRUNC(E19*D19,1)</f>
        <v>6840</v>
      </c>
      <c r="G19" s="22">
        <f>단가대비표!P35</f>
        <v>0</v>
      </c>
      <c r="H19" s="25">
        <f t="shared" ref="H19:H29" si="1">TRUNC(G19*D19,1)</f>
        <v>0</v>
      </c>
      <c r="I19" s="22">
        <f>단가대비표!V35</f>
        <v>0</v>
      </c>
      <c r="J19" s="25">
        <f t="shared" ref="J19:J29" si="2">TRUNC(I19*D19,1)</f>
        <v>0</v>
      </c>
      <c r="K19" s="22">
        <f t="shared" ref="K19:K29" si="3">TRUNC(E19+G19+I19,1)</f>
        <v>28500</v>
      </c>
      <c r="L19" s="25">
        <f t="shared" ref="L19:L29" si="4">TRUNC(F19+H19+J19,1)</f>
        <v>6840</v>
      </c>
      <c r="M19" s="19" t="s">
        <v>52</v>
      </c>
      <c r="N19" s="1" t="s">
        <v>70</v>
      </c>
      <c r="O19" s="1" t="s">
        <v>321</v>
      </c>
      <c r="P19" s="1" t="s">
        <v>64</v>
      </c>
      <c r="Q19" s="1" t="s">
        <v>64</v>
      </c>
      <c r="R19" s="1" t="s">
        <v>63</v>
      </c>
      <c r="AV19" s="1" t="s">
        <v>52</v>
      </c>
      <c r="AW19" s="1" t="s">
        <v>322</v>
      </c>
      <c r="AX19" s="1" t="s">
        <v>52</v>
      </c>
      <c r="AY19" s="1" t="s">
        <v>52</v>
      </c>
      <c r="AZ19" s="1" t="s">
        <v>52</v>
      </c>
    </row>
    <row r="20" spans="1:52" ht="24.9" customHeight="1">
      <c r="A20" s="19" t="s">
        <v>319</v>
      </c>
      <c r="B20" s="19" t="s">
        <v>323</v>
      </c>
      <c r="C20" s="19" t="s">
        <v>136</v>
      </c>
      <c r="D20" s="20">
        <v>0.24</v>
      </c>
      <c r="E20" s="22">
        <f>단가대비표!O36</f>
        <v>9500</v>
      </c>
      <c r="F20" s="25">
        <f t="shared" si="0"/>
        <v>2280</v>
      </c>
      <c r="G20" s="22">
        <f>단가대비표!P36</f>
        <v>0</v>
      </c>
      <c r="H20" s="25">
        <f t="shared" si="1"/>
        <v>0</v>
      </c>
      <c r="I20" s="22">
        <f>단가대비표!V36</f>
        <v>0</v>
      </c>
      <c r="J20" s="25">
        <f t="shared" si="2"/>
        <v>0</v>
      </c>
      <c r="K20" s="22">
        <f t="shared" si="3"/>
        <v>9500</v>
      </c>
      <c r="L20" s="25">
        <f t="shared" si="4"/>
        <v>2280</v>
      </c>
      <c r="M20" s="19" t="s">
        <v>52</v>
      </c>
      <c r="N20" s="1" t="s">
        <v>70</v>
      </c>
      <c r="O20" s="1" t="s">
        <v>324</v>
      </c>
      <c r="P20" s="1" t="s">
        <v>64</v>
      </c>
      <c r="Q20" s="1" t="s">
        <v>64</v>
      </c>
      <c r="R20" s="1" t="s">
        <v>63</v>
      </c>
      <c r="AV20" s="1" t="s">
        <v>52</v>
      </c>
      <c r="AW20" s="1" t="s">
        <v>325</v>
      </c>
      <c r="AX20" s="1" t="s">
        <v>52</v>
      </c>
      <c r="AY20" s="1" t="s">
        <v>52</v>
      </c>
      <c r="AZ20" s="1" t="s">
        <v>52</v>
      </c>
    </row>
    <row r="21" spans="1:52" ht="24.9" customHeight="1">
      <c r="A21" s="19" t="s">
        <v>319</v>
      </c>
      <c r="B21" s="19" t="s">
        <v>326</v>
      </c>
      <c r="C21" s="19" t="s">
        <v>136</v>
      </c>
      <c r="D21" s="20">
        <v>0.48</v>
      </c>
      <c r="E21" s="22">
        <f>단가대비표!O37</f>
        <v>24130</v>
      </c>
      <c r="F21" s="25">
        <f t="shared" si="0"/>
        <v>11582.4</v>
      </c>
      <c r="G21" s="22">
        <f>단가대비표!P37</f>
        <v>0</v>
      </c>
      <c r="H21" s="25">
        <f t="shared" si="1"/>
        <v>0</v>
      </c>
      <c r="I21" s="22">
        <f>단가대비표!V37</f>
        <v>0</v>
      </c>
      <c r="J21" s="25">
        <f t="shared" si="2"/>
        <v>0</v>
      </c>
      <c r="K21" s="22">
        <f t="shared" si="3"/>
        <v>24130</v>
      </c>
      <c r="L21" s="25">
        <f t="shared" si="4"/>
        <v>11582.4</v>
      </c>
      <c r="M21" s="19" t="s">
        <v>52</v>
      </c>
      <c r="N21" s="1" t="s">
        <v>70</v>
      </c>
      <c r="O21" s="1" t="s">
        <v>327</v>
      </c>
      <c r="P21" s="1" t="s">
        <v>64</v>
      </c>
      <c r="Q21" s="1" t="s">
        <v>64</v>
      </c>
      <c r="R21" s="1" t="s">
        <v>63</v>
      </c>
      <c r="AV21" s="1" t="s">
        <v>52</v>
      </c>
      <c r="AW21" s="1" t="s">
        <v>328</v>
      </c>
      <c r="AX21" s="1" t="s">
        <v>52</v>
      </c>
      <c r="AY21" s="1" t="s">
        <v>52</v>
      </c>
      <c r="AZ21" s="1" t="s">
        <v>52</v>
      </c>
    </row>
    <row r="22" spans="1:52" ht="24.9" customHeight="1">
      <c r="A22" s="19" t="s">
        <v>319</v>
      </c>
      <c r="B22" s="19" t="s">
        <v>329</v>
      </c>
      <c r="C22" s="19" t="s">
        <v>136</v>
      </c>
      <c r="D22" s="20">
        <v>0.24</v>
      </c>
      <c r="E22" s="22">
        <f>단가대비표!O40</f>
        <v>22400</v>
      </c>
      <c r="F22" s="25">
        <f t="shared" si="0"/>
        <v>5376</v>
      </c>
      <c r="G22" s="22">
        <f>단가대비표!P40</f>
        <v>0</v>
      </c>
      <c r="H22" s="25">
        <f t="shared" si="1"/>
        <v>0</v>
      </c>
      <c r="I22" s="22">
        <f>단가대비표!V40</f>
        <v>0</v>
      </c>
      <c r="J22" s="25">
        <f t="shared" si="2"/>
        <v>0</v>
      </c>
      <c r="K22" s="22">
        <f t="shared" si="3"/>
        <v>22400</v>
      </c>
      <c r="L22" s="25">
        <f t="shared" si="4"/>
        <v>5376</v>
      </c>
      <c r="M22" s="19" t="s">
        <v>52</v>
      </c>
      <c r="N22" s="1" t="s">
        <v>70</v>
      </c>
      <c r="O22" s="1" t="s">
        <v>330</v>
      </c>
      <c r="P22" s="1" t="s">
        <v>64</v>
      </c>
      <c r="Q22" s="1" t="s">
        <v>64</v>
      </c>
      <c r="R22" s="1" t="s">
        <v>63</v>
      </c>
      <c r="AV22" s="1" t="s">
        <v>52</v>
      </c>
      <c r="AW22" s="1" t="s">
        <v>331</v>
      </c>
      <c r="AX22" s="1" t="s">
        <v>52</v>
      </c>
      <c r="AY22" s="1" t="s">
        <v>52</v>
      </c>
      <c r="AZ22" s="1" t="s">
        <v>52</v>
      </c>
    </row>
    <row r="23" spans="1:52" ht="24.9" customHeight="1">
      <c r="A23" s="19" t="s">
        <v>319</v>
      </c>
      <c r="B23" s="19" t="s">
        <v>332</v>
      </c>
      <c r="C23" s="19" t="s">
        <v>136</v>
      </c>
      <c r="D23" s="20">
        <v>0.12</v>
      </c>
      <c r="E23" s="22">
        <f>단가대비표!O38</f>
        <v>10800</v>
      </c>
      <c r="F23" s="25">
        <f t="shared" si="0"/>
        <v>1296</v>
      </c>
      <c r="G23" s="22">
        <f>단가대비표!P38</f>
        <v>0</v>
      </c>
      <c r="H23" s="25">
        <f t="shared" si="1"/>
        <v>0</v>
      </c>
      <c r="I23" s="22">
        <f>단가대비표!V38</f>
        <v>0</v>
      </c>
      <c r="J23" s="25">
        <f t="shared" si="2"/>
        <v>0</v>
      </c>
      <c r="K23" s="22">
        <f t="shared" si="3"/>
        <v>10800</v>
      </c>
      <c r="L23" s="25">
        <f t="shared" si="4"/>
        <v>1296</v>
      </c>
      <c r="M23" s="19" t="s">
        <v>52</v>
      </c>
      <c r="N23" s="1" t="s">
        <v>70</v>
      </c>
      <c r="O23" s="1" t="s">
        <v>333</v>
      </c>
      <c r="P23" s="1" t="s">
        <v>64</v>
      </c>
      <c r="Q23" s="1" t="s">
        <v>64</v>
      </c>
      <c r="R23" s="1" t="s">
        <v>63</v>
      </c>
      <c r="AV23" s="1" t="s">
        <v>52</v>
      </c>
      <c r="AW23" s="1" t="s">
        <v>334</v>
      </c>
      <c r="AX23" s="1" t="s">
        <v>52</v>
      </c>
      <c r="AY23" s="1" t="s">
        <v>52</v>
      </c>
      <c r="AZ23" s="1" t="s">
        <v>52</v>
      </c>
    </row>
    <row r="24" spans="1:52" ht="24.9" customHeight="1">
      <c r="A24" s="19" t="s">
        <v>319</v>
      </c>
      <c r="B24" s="19" t="s">
        <v>335</v>
      </c>
      <c r="C24" s="19" t="s">
        <v>136</v>
      </c>
      <c r="D24" s="20">
        <v>0.24</v>
      </c>
      <c r="E24" s="22">
        <f>단가대비표!O39</f>
        <v>13500</v>
      </c>
      <c r="F24" s="25">
        <f t="shared" si="0"/>
        <v>3240</v>
      </c>
      <c r="G24" s="22">
        <f>단가대비표!P39</f>
        <v>0</v>
      </c>
      <c r="H24" s="25">
        <f t="shared" si="1"/>
        <v>0</v>
      </c>
      <c r="I24" s="22">
        <f>단가대비표!V39</f>
        <v>0</v>
      </c>
      <c r="J24" s="25">
        <f t="shared" si="2"/>
        <v>0</v>
      </c>
      <c r="K24" s="22">
        <f t="shared" si="3"/>
        <v>13500</v>
      </c>
      <c r="L24" s="25">
        <f t="shared" si="4"/>
        <v>3240</v>
      </c>
      <c r="M24" s="19" t="s">
        <v>52</v>
      </c>
      <c r="N24" s="1" t="s">
        <v>70</v>
      </c>
      <c r="O24" s="1" t="s">
        <v>336</v>
      </c>
      <c r="P24" s="1" t="s">
        <v>64</v>
      </c>
      <c r="Q24" s="1" t="s">
        <v>64</v>
      </c>
      <c r="R24" s="1" t="s">
        <v>63</v>
      </c>
      <c r="AV24" s="1" t="s">
        <v>52</v>
      </c>
      <c r="AW24" s="1" t="s">
        <v>337</v>
      </c>
      <c r="AX24" s="1" t="s">
        <v>52</v>
      </c>
      <c r="AY24" s="1" t="s">
        <v>52</v>
      </c>
      <c r="AZ24" s="1" t="s">
        <v>52</v>
      </c>
    </row>
    <row r="25" spans="1:52" ht="24.9" customHeight="1">
      <c r="A25" s="19" t="s">
        <v>319</v>
      </c>
      <c r="B25" s="19" t="s">
        <v>338</v>
      </c>
      <c r="C25" s="19" t="s">
        <v>136</v>
      </c>
      <c r="D25" s="20">
        <v>0.48</v>
      </c>
      <c r="E25" s="22">
        <f>단가대비표!O34</f>
        <v>1300</v>
      </c>
      <c r="F25" s="25">
        <f t="shared" si="0"/>
        <v>624</v>
      </c>
      <c r="G25" s="22">
        <f>단가대비표!P34</f>
        <v>0</v>
      </c>
      <c r="H25" s="25">
        <f t="shared" si="1"/>
        <v>0</v>
      </c>
      <c r="I25" s="22">
        <f>단가대비표!V34</f>
        <v>0</v>
      </c>
      <c r="J25" s="25">
        <f t="shared" si="2"/>
        <v>0</v>
      </c>
      <c r="K25" s="22">
        <f t="shared" si="3"/>
        <v>1300</v>
      </c>
      <c r="L25" s="25">
        <f t="shared" si="4"/>
        <v>624</v>
      </c>
      <c r="M25" s="19" t="s">
        <v>52</v>
      </c>
      <c r="N25" s="1" t="s">
        <v>70</v>
      </c>
      <c r="O25" s="1" t="s">
        <v>339</v>
      </c>
      <c r="P25" s="1" t="s">
        <v>64</v>
      </c>
      <c r="Q25" s="1" t="s">
        <v>64</v>
      </c>
      <c r="R25" s="1" t="s">
        <v>63</v>
      </c>
      <c r="AV25" s="1" t="s">
        <v>52</v>
      </c>
      <c r="AW25" s="1" t="s">
        <v>340</v>
      </c>
      <c r="AX25" s="1" t="s">
        <v>52</v>
      </c>
      <c r="AY25" s="1" t="s">
        <v>52</v>
      </c>
      <c r="AZ25" s="1" t="s">
        <v>52</v>
      </c>
    </row>
    <row r="26" spans="1:52" ht="24.9" customHeight="1">
      <c r="A26" s="19" t="s">
        <v>319</v>
      </c>
      <c r="B26" s="19" t="s">
        <v>341</v>
      </c>
      <c r="C26" s="19" t="s">
        <v>136</v>
      </c>
      <c r="D26" s="20">
        <v>0.36</v>
      </c>
      <c r="E26" s="22">
        <f>단가대비표!O41</f>
        <v>9500</v>
      </c>
      <c r="F26" s="25">
        <f t="shared" si="0"/>
        <v>3420</v>
      </c>
      <c r="G26" s="22">
        <f>단가대비표!P41</f>
        <v>0</v>
      </c>
      <c r="H26" s="25">
        <f t="shared" si="1"/>
        <v>0</v>
      </c>
      <c r="I26" s="22">
        <f>단가대비표!V41</f>
        <v>0</v>
      </c>
      <c r="J26" s="25">
        <f t="shared" si="2"/>
        <v>0</v>
      </c>
      <c r="K26" s="22">
        <f t="shared" si="3"/>
        <v>9500</v>
      </c>
      <c r="L26" s="25">
        <f t="shared" si="4"/>
        <v>3420</v>
      </c>
      <c r="M26" s="19" t="s">
        <v>52</v>
      </c>
      <c r="N26" s="1" t="s">
        <v>70</v>
      </c>
      <c r="O26" s="1" t="s">
        <v>342</v>
      </c>
      <c r="P26" s="1" t="s">
        <v>64</v>
      </c>
      <c r="Q26" s="1" t="s">
        <v>64</v>
      </c>
      <c r="R26" s="1" t="s">
        <v>63</v>
      </c>
      <c r="AV26" s="1" t="s">
        <v>52</v>
      </c>
      <c r="AW26" s="1" t="s">
        <v>343</v>
      </c>
      <c r="AX26" s="1" t="s">
        <v>52</v>
      </c>
      <c r="AY26" s="1" t="s">
        <v>52</v>
      </c>
      <c r="AZ26" s="1" t="s">
        <v>52</v>
      </c>
    </row>
    <row r="27" spans="1:52" ht="24.9" customHeight="1">
      <c r="A27" s="19" t="s">
        <v>319</v>
      </c>
      <c r="B27" s="19" t="s">
        <v>344</v>
      </c>
      <c r="C27" s="19" t="s">
        <v>136</v>
      </c>
      <c r="D27" s="20">
        <v>0.36</v>
      </c>
      <c r="E27" s="22">
        <f>단가대비표!O42</f>
        <v>8700</v>
      </c>
      <c r="F27" s="25">
        <f t="shared" si="0"/>
        <v>3132</v>
      </c>
      <c r="G27" s="22">
        <f>단가대비표!P42</f>
        <v>0</v>
      </c>
      <c r="H27" s="25">
        <f t="shared" si="1"/>
        <v>0</v>
      </c>
      <c r="I27" s="22">
        <f>단가대비표!V42</f>
        <v>0</v>
      </c>
      <c r="J27" s="25">
        <f t="shared" si="2"/>
        <v>0</v>
      </c>
      <c r="K27" s="22">
        <f t="shared" si="3"/>
        <v>8700</v>
      </c>
      <c r="L27" s="25">
        <f t="shared" si="4"/>
        <v>3132</v>
      </c>
      <c r="M27" s="19" t="s">
        <v>52</v>
      </c>
      <c r="N27" s="1" t="s">
        <v>70</v>
      </c>
      <c r="O27" s="1" t="s">
        <v>345</v>
      </c>
      <c r="P27" s="1" t="s">
        <v>64</v>
      </c>
      <c r="Q27" s="1" t="s">
        <v>64</v>
      </c>
      <c r="R27" s="1" t="s">
        <v>63</v>
      </c>
      <c r="AV27" s="1" t="s">
        <v>52</v>
      </c>
      <c r="AW27" s="1" t="s">
        <v>346</v>
      </c>
      <c r="AX27" s="1" t="s">
        <v>52</v>
      </c>
      <c r="AY27" s="1" t="s">
        <v>52</v>
      </c>
      <c r="AZ27" s="1" t="s">
        <v>52</v>
      </c>
    </row>
    <row r="28" spans="1:52" ht="24.9" customHeight="1">
      <c r="A28" s="19" t="s">
        <v>319</v>
      </c>
      <c r="B28" s="19" t="s">
        <v>347</v>
      </c>
      <c r="C28" s="19" t="s">
        <v>348</v>
      </c>
      <c r="D28" s="20">
        <v>0.63</v>
      </c>
      <c r="E28" s="22">
        <f>단가대비표!O45</f>
        <v>9900</v>
      </c>
      <c r="F28" s="25">
        <f t="shared" si="0"/>
        <v>6237</v>
      </c>
      <c r="G28" s="22">
        <f>단가대비표!P45</f>
        <v>0</v>
      </c>
      <c r="H28" s="25">
        <f t="shared" si="1"/>
        <v>0</v>
      </c>
      <c r="I28" s="22">
        <f>단가대비표!V45</f>
        <v>0</v>
      </c>
      <c r="J28" s="25">
        <f t="shared" si="2"/>
        <v>0</v>
      </c>
      <c r="K28" s="22">
        <f t="shared" si="3"/>
        <v>9900</v>
      </c>
      <c r="L28" s="25">
        <f t="shared" si="4"/>
        <v>6237</v>
      </c>
      <c r="M28" s="19" t="s">
        <v>52</v>
      </c>
      <c r="N28" s="1" t="s">
        <v>70</v>
      </c>
      <c r="O28" s="1" t="s">
        <v>349</v>
      </c>
      <c r="P28" s="1" t="s">
        <v>64</v>
      </c>
      <c r="Q28" s="1" t="s">
        <v>64</v>
      </c>
      <c r="R28" s="1" t="s">
        <v>63</v>
      </c>
      <c r="AV28" s="1" t="s">
        <v>52</v>
      </c>
      <c r="AW28" s="1" t="s">
        <v>350</v>
      </c>
      <c r="AX28" s="1" t="s">
        <v>52</v>
      </c>
      <c r="AY28" s="1" t="s">
        <v>52</v>
      </c>
      <c r="AZ28" s="1" t="s">
        <v>52</v>
      </c>
    </row>
    <row r="29" spans="1:52" ht="24.9" customHeight="1">
      <c r="A29" s="19" t="s">
        <v>66</v>
      </c>
      <c r="B29" s="19" t="s">
        <v>314</v>
      </c>
      <c r="C29" s="19" t="s">
        <v>68</v>
      </c>
      <c r="D29" s="20">
        <v>1</v>
      </c>
      <c r="E29" s="22">
        <f>일위대가목록!E6</f>
        <v>0</v>
      </c>
      <c r="F29" s="25">
        <f t="shared" si="0"/>
        <v>0</v>
      </c>
      <c r="G29" s="22">
        <f>일위대가목록!F6</f>
        <v>156891</v>
      </c>
      <c r="H29" s="25">
        <f t="shared" si="1"/>
        <v>156891</v>
      </c>
      <c r="I29" s="22">
        <f>일위대가목록!G6</f>
        <v>0</v>
      </c>
      <c r="J29" s="25">
        <f t="shared" si="2"/>
        <v>0</v>
      </c>
      <c r="K29" s="22">
        <f t="shared" si="3"/>
        <v>156891</v>
      </c>
      <c r="L29" s="25">
        <f t="shared" si="4"/>
        <v>156891</v>
      </c>
      <c r="M29" s="19" t="s">
        <v>315</v>
      </c>
      <c r="N29" s="1" t="s">
        <v>70</v>
      </c>
      <c r="O29" s="1" t="s">
        <v>313</v>
      </c>
      <c r="P29" s="1" t="s">
        <v>63</v>
      </c>
      <c r="Q29" s="1" t="s">
        <v>64</v>
      </c>
      <c r="R29" s="1" t="s">
        <v>64</v>
      </c>
      <c r="AV29" s="1" t="s">
        <v>52</v>
      </c>
      <c r="AW29" s="1" t="s">
        <v>351</v>
      </c>
      <c r="AX29" s="1" t="s">
        <v>52</v>
      </c>
      <c r="AY29" s="1" t="s">
        <v>52</v>
      </c>
      <c r="AZ29" s="1" t="s">
        <v>52</v>
      </c>
    </row>
    <row r="30" spans="1:52" ht="24.9" customHeight="1">
      <c r="A30" s="19" t="s">
        <v>299</v>
      </c>
      <c r="B30" s="19" t="s">
        <v>52</v>
      </c>
      <c r="C30" s="19" t="s">
        <v>52</v>
      </c>
      <c r="D30" s="20"/>
      <c r="E30" s="22"/>
      <c r="F30" s="25">
        <f>TRUNC(SUMIF(N19:N29, N18, F19:F29),0)</f>
        <v>44027</v>
      </c>
      <c r="G30" s="22"/>
      <c r="H30" s="25">
        <f>TRUNC(SUMIF(N19:N29, N18, H19:H29),0)</f>
        <v>156891</v>
      </c>
      <c r="I30" s="22"/>
      <c r="J30" s="25">
        <f>TRUNC(SUMIF(N19:N29, N18, J19:J29),0)</f>
        <v>0</v>
      </c>
      <c r="K30" s="22"/>
      <c r="L30" s="25">
        <f>F30+H30+J30</f>
        <v>200918</v>
      </c>
      <c r="M30" s="19" t="s">
        <v>52</v>
      </c>
      <c r="N30" s="1" t="s">
        <v>90</v>
      </c>
      <c r="O30" s="1" t="s">
        <v>90</v>
      </c>
      <c r="P30" s="1" t="s">
        <v>52</v>
      </c>
      <c r="Q30" s="1" t="s">
        <v>52</v>
      </c>
      <c r="R30" s="1" t="s">
        <v>52</v>
      </c>
      <c r="AV30" s="1" t="s">
        <v>52</v>
      </c>
      <c r="AW30" s="1" t="s">
        <v>52</v>
      </c>
      <c r="AX30" s="1" t="s">
        <v>52</v>
      </c>
      <c r="AY30" s="1" t="s">
        <v>52</v>
      </c>
      <c r="AZ30" s="1" t="s">
        <v>52</v>
      </c>
    </row>
    <row r="31" spans="1:52" ht="24.9" customHeight="1">
      <c r="A31" s="20"/>
      <c r="B31" s="20"/>
      <c r="C31" s="20"/>
      <c r="D31" s="20"/>
      <c r="E31" s="22"/>
      <c r="F31" s="25"/>
      <c r="G31" s="22"/>
      <c r="H31" s="25"/>
      <c r="I31" s="22"/>
      <c r="J31" s="25"/>
      <c r="K31" s="22"/>
      <c r="L31" s="25"/>
      <c r="M31" s="20"/>
    </row>
    <row r="32" spans="1:52" ht="24.9" customHeight="1">
      <c r="A32" s="16" t="s">
        <v>352</v>
      </c>
      <c r="B32" s="17"/>
      <c r="C32" s="17"/>
      <c r="D32" s="17"/>
      <c r="E32" s="21"/>
      <c r="F32" s="24"/>
      <c r="G32" s="21"/>
      <c r="H32" s="24"/>
      <c r="I32" s="21"/>
      <c r="J32" s="24"/>
      <c r="K32" s="21"/>
      <c r="L32" s="24"/>
      <c r="M32" s="18"/>
      <c r="N32" s="1" t="s">
        <v>74</v>
      </c>
    </row>
    <row r="33" spans="1:52" ht="24.9" customHeight="1">
      <c r="A33" s="19" t="s">
        <v>319</v>
      </c>
      <c r="B33" s="19" t="s">
        <v>320</v>
      </c>
      <c r="C33" s="19" t="s">
        <v>136</v>
      </c>
      <c r="D33" s="20">
        <v>0.36</v>
      </c>
      <c r="E33" s="22">
        <f>단가대비표!O35</f>
        <v>28500</v>
      </c>
      <c r="F33" s="25">
        <f t="shared" ref="F33:F44" si="5">TRUNC(E33*D33,1)</f>
        <v>10260</v>
      </c>
      <c r="G33" s="22">
        <f>단가대비표!P35</f>
        <v>0</v>
      </c>
      <c r="H33" s="25">
        <f t="shared" ref="H33:H44" si="6">TRUNC(G33*D33,1)</f>
        <v>0</v>
      </c>
      <c r="I33" s="22">
        <f>단가대비표!V35</f>
        <v>0</v>
      </c>
      <c r="J33" s="25">
        <f t="shared" ref="J33:J44" si="7">TRUNC(I33*D33,1)</f>
        <v>0</v>
      </c>
      <c r="K33" s="22">
        <f t="shared" ref="K33:K44" si="8">TRUNC(E33+G33+I33,1)</f>
        <v>28500</v>
      </c>
      <c r="L33" s="25">
        <f t="shared" ref="L33:L44" si="9">TRUNC(F33+H33+J33,1)</f>
        <v>10260</v>
      </c>
      <c r="M33" s="19" t="s">
        <v>52</v>
      </c>
      <c r="N33" s="1" t="s">
        <v>74</v>
      </c>
      <c r="O33" s="1" t="s">
        <v>321</v>
      </c>
      <c r="P33" s="1" t="s">
        <v>64</v>
      </c>
      <c r="Q33" s="1" t="s">
        <v>64</v>
      </c>
      <c r="R33" s="1" t="s">
        <v>63</v>
      </c>
      <c r="AV33" s="1" t="s">
        <v>52</v>
      </c>
      <c r="AW33" s="1" t="s">
        <v>353</v>
      </c>
      <c r="AX33" s="1" t="s">
        <v>52</v>
      </c>
      <c r="AY33" s="1" t="s">
        <v>52</v>
      </c>
      <c r="AZ33" s="1" t="s">
        <v>52</v>
      </c>
    </row>
    <row r="34" spans="1:52" ht="24.9" customHeight="1">
      <c r="A34" s="19" t="s">
        <v>319</v>
      </c>
      <c r="B34" s="19" t="s">
        <v>323</v>
      </c>
      <c r="C34" s="19" t="s">
        <v>136</v>
      </c>
      <c r="D34" s="20">
        <v>0.36</v>
      </c>
      <c r="E34" s="22">
        <f>단가대비표!O36</f>
        <v>9500</v>
      </c>
      <c r="F34" s="25">
        <f t="shared" si="5"/>
        <v>3420</v>
      </c>
      <c r="G34" s="22">
        <f>단가대비표!P36</f>
        <v>0</v>
      </c>
      <c r="H34" s="25">
        <f t="shared" si="6"/>
        <v>0</v>
      </c>
      <c r="I34" s="22">
        <f>단가대비표!V36</f>
        <v>0</v>
      </c>
      <c r="J34" s="25">
        <f t="shared" si="7"/>
        <v>0</v>
      </c>
      <c r="K34" s="22">
        <f t="shared" si="8"/>
        <v>9500</v>
      </c>
      <c r="L34" s="25">
        <f t="shared" si="9"/>
        <v>3420</v>
      </c>
      <c r="M34" s="19" t="s">
        <v>52</v>
      </c>
      <c r="N34" s="1" t="s">
        <v>74</v>
      </c>
      <c r="O34" s="1" t="s">
        <v>324</v>
      </c>
      <c r="P34" s="1" t="s">
        <v>64</v>
      </c>
      <c r="Q34" s="1" t="s">
        <v>64</v>
      </c>
      <c r="R34" s="1" t="s">
        <v>63</v>
      </c>
      <c r="AV34" s="1" t="s">
        <v>52</v>
      </c>
      <c r="AW34" s="1" t="s">
        <v>354</v>
      </c>
      <c r="AX34" s="1" t="s">
        <v>52</v>
      </c>
      <c r="AY34" s="1" t="s">
        <v>52</v>
      </c>
      <c r="AZ34" s="1" t="s">
        <v>52</v>
      </c>
    </row>
    <row r="35" spans="1:52" ht="24.9" customHeight="1">
      <c r="A35" s="19" t="s">
        <v>319</v>
      </c>
      <c r="B35" s="19" t="s">
        <v>326</v>
      </c>
      <c r="C35" s="19" t="s">
        <v>136</v>
      </c>
      <c r="D35" s="20">
        <v>0.72</v>
      </c>
      <c r="E35" s="22">
        <f>단가대비표!O37</f>
        <v>24130</v>
      </c>
      <c r="F35" s="25">
        <f t="shared" si="5"/>
        <v>17373.599999999999</v>
      </c>
      <c r="G35" s="22">
        <f>단가대비표!P37</f>
        <v>0</v>
      </c>
      <c r="H35" s="25">
        <f t="shared" si="6"/>
        <v>0</v>
      </c>
      <c r="I35" s="22">
        <f>단가대비표!V37</f>
        <v>0</v>
      </c>
      <c r="J35" s="25">
        <f t="shared" si="7"/>
        <v>0</v>
      </c>
      <c r="K35" s="22">
        <f t="shared" si="8"/>
        <v>24130</v>
      </c>
      <c r="L35" s="25">
        <f t="shared" si="9"/>
        <v>17373.599999999999</v>
      </c>
      <c r="M35" s="19" t="s">
        <v>52</v>
      </c>
      <c r="N35" s="1" t="s">
        <v>74</v>
      </c>
      <c r="O35" s="1" t="s">
        <v>327</v>
      </c>
      <c r="P35" s="1" t="s">
        <v>64</v>
      </c>
      <c r="Q35" s="1" t="s">
        <v>64</v>
      </c>
      <c r="R35" s="1" t="s">
        <v>63</v>
      </c>
      <c r="AV35" s="1" t="s">
        <v>52</v>
      </c>
      <c r="AW35" s="1" t="s">
        <v>355</v>
      </c>
      <c r="AX35" s="1" t="s">
        <v>52</v>
      </c>
      <c r="AY35" s="1" t="s">
        <v>52</v>
      </c>
      <c r="AZ35" s="1" t="s">
        <v>52</v>
      </c>
    </row>
    <row r="36" spans="1:52" ht="24.9" customHeight="1">
      <c r="A36" s="19" t="s">
        <v>319</v>
      </c>
      <c r="B36" s="19" t="s">
        <v>329</v>
      </c>
      <c r="C36" s="19" t="s">
        <v>136</v>
      </c>
      <c r="D36" s="20">
        <v>0.24</v>
      </c>
      <c r="E36" s="22">
        <f>단가대비표!O40</f>
        <v>22400</v>
      </c>
      <c r="F36" s="25">
        <f t="shared" si="5"/>
        <v>5376</v>
      </c>
      <c r="G36" s="22">
        <f>단가대비표!P40</f>
        <v>0</v>
      </c>
      <c r="H36" s="25">
        <f t="shared" si="6"/>
        <v>0</v>
      </c>
      <c r="I36" s="22">
        <f>단가대비표!V40</f>
        <v>0</v>
      </c>
      <c r="J36" s="25">
        <f t="shared" si="7"/>
        <v>0</v>
      </c>
      <c r="K36" s="22">
        <f t="shared" si="8"/>
        <v>22400</v>
      </c>
      <c r="L36" s="25">
        <f t="shared" si="9"/>
        <v>5376</v>
      </c>
      <c r="M36" s="19" t="s">
        <v>52</v>
      </c>
      <c r="N36" s="1" t="s">
        <v>74</v>
      </c>
      <c r="O36" s="1" t="s">
        <v>330</v>
      </c>
      <c r="P36" s="1" t="s">
        <v>64</v>
      </c>
      <c r="Q36" s="1" t="s">
        <v>64</v>
      </c>
      <c r="R36" s="1" t="s">
        <v>63</v>
      </c>
      <c r="AV36" s="1" t="s">
        <v>52</v>
      </c>
      <c r="AW36" s="1" t="s">
        <v>356</v>
      </c>
      <c r="AX36" s="1" t="s">
        <v>52</v>
      </c>
      <c r="AY36" s="1" t="s">
        <v>52</v>
      </c>
      <c r="AZ36" s="1" t="s">
        <v>52</v>
      </c>
    </row>
    <row r="37" spans="1:52" ht="24.9" customHeight="1">
      <c r="A37" s="19" t="s">
        <v>319</v>
      </c>
      <c r="B37" s="19" t="s">
        <v>332</v>
      </c>
      <c r="C37" s="19" t="s">
        <v>136</v>
      </c>
      <c r="D37" s="20">
        <v>0.12</v>
      </c>
      <c r="E37" s="22">
        <f>단가대비표!O38</f>
        <v>10800</v>
      </c>
      <c r="F37" s="25">
        <f t="shared" si="5"/>
        <v>1296</v>
      </c>
      <c r="G37" s="22">
        <f>단가대비표!P38</f>
        <v>0</v>
      </c>
      <c r="H37" s="25">
        <f t="shared" si="6"/>
        <v>0</v>
      </c>
      <c r="I37" s="22">
        <f>단가대비표!V38</f>
        <v>0</v>
      </c>
      <c r="J37" s="25">
        <f t="shared" si="7"/>
        <v>0</v>
      </c>
      <c r="K37" s="22">
        <f t="shared" si="8"/>
        <v>10800</v>
      </c>
      <c r="L37" s="25">
        <f t="shared" si="9"/>
        <v>1296</v>
      </c>
      <c r="M37" s="19" t="s">
        <v>52</v>
      </c>
      <c r="N37" s="1" t="s">
        <v>74</v>
      </c>
      <c r="O37" s="1" t="s">
        <v>333</v>
      </c>
      <c r="P37" s="1" t="s">
        <v>64</v>
      </c>
      <c r="Q37" s="1" t="s">
        <v>64</v>
      </c>
      <c r="R37" s="1" t="s">
        <v>63</v>
      </c>
      <c r="AV37" s="1" t="s">
        <v>52</v>
      </c>
      <c r="AW37" s="1" t="s">
        <v>357</v>
      </c>
      <c r="AX37" s="1" t="s">
        <v>52</v>
      </c>
      <c r="AY37" s="1" t="s">
        <v>52</v>
      </c>
      <c r="AZ37" s="1" t="s">
        <v>52</v>
      </c>
    </row>
    <row r="38" spans="1:52" ht="24.9" customHeight="1">
      <c r="A38" s="19" t="s">
        <v>319</v>
      </c>
      <c r="B38" s="19" t="s">
        <v>335</v>
      </c>
      <c r="C38" s="19" t="s">
        <v>136</v>
      </c>
      <c r="D38" s="20">
        <v>0.24</v>
      </c>
      <c r="E38" s="22">
        <f>단가대비표!O39</f>
        <v>13500</v>
      </c>
      <c r="F38" s="25">
        <f t="shared" si="5"/>
        <v>3240</v>
      </c>
      <c r="G38" s="22">
        <f>단가대비표!P39</f>
        <v>0</v>
      </c>
      <c r="H38" s="25">
        <f t="shared" si="6"/>
        <v>0</v>
      </c>
      <c r="I38" s="22">
        <f>단가대비표!V39</f>
        <v>0</v>
      </c>
      <c r="J38" s="25">
        <f t="shared" si="7"/>
        <v>0</v>
      </c>
      <c r="K38" s="22">
        <f t="shared" si="8"/>
        <v>13500</v>
      </c>
      <c r="L38" s="25">
        <f t="shared" si="9"/>
        <v>3240</v>
      </c>
      <c r="M38" s="19" t="s">
        <v>52</v>
      </c>
      <c r="N38" s="1" t="s">
        <v>74</v>
      </c>
      <c r="O38" s="1" t="s">
        <v>336</v>
      </c>
      <c r="P38" s="1" t="s">
        <v>64</v>
      </c>
      <c r="Q38" s="1" t="s">
        <v>64</v>
      </c>
      <c r="R38" s="1" t="s">
        <v>63</v>
      </c>
      <c r="AV38" s="1" t="s">
        <v>52</v>
      </c>
      <c r="AW38" s="1" t="s">
        <v>358</v>
      </c>
      <c r="AX38" s="1" t="s">
        <v>52</v>
      </c>
      <c r="AY38" s="1" t="s">
        <v>52</v>
      </c>
      <c r="AZ38" s="1" t="s">
        <v>52</v>
      </c>
    </row>
    <row r="39" spans="1:52" ht="24.9" customHeight="1">
      <c r="A39" s="19" t="s">
        <v>319</v>
      </c>
      <c r="B39" s="19" t="s">
        <v>338</v>
      </c>
      <c r="C39" s="19" t="s">
        <v>136</v>
      </c>
      <c r="D39" s="20">
        <v>0.96</v>
      </c>
      <c r="E39" s="22">
        <f>단가대비표!O34</f>
        <v>1300</v>
      </c>
      <c r="F39" s="25">
        <f t="shared" si="5"/>
        <v>1248</v>
      </c>
      <c r="G39" s="22">
        <f>단가대비표!P34</f>
        <v>0</v>
      </c>
      <c r="H39" s="25">
        <f t="shared" si="6"/>
        <v>0</v>
      </c>
      <c r="I39" s="22">
        <f>단가대비표!V34</f>
        <v>0</v>
      </c>
      <c r="J39" s="25">
        <f t="shared" si="7"/>
        <v>0</v>
      </c>
      <c r="K39" s="22">
        <f t="shared" si="8"/>
        <v>1300</v>
      </c>
      <c r="L39" s="25">
        <f t="shared" si="9"/>
        <v>1248</v>
      </c>
      <c r="M39" s="19" t="s">
        <v>52</v>
      </c>
      <c r="N39" s="1" t="s">
        <v>74</v>
      </c>
      <c r="O39" s="1" t="s">
        <v>339</v>
      </c>
      <c r="P39" s="1" t="s">
        <v>64</v>
      </c>
      <c r="Q39" s="1" t="s">
        <v>64</v>
      </c>
      <c r="R39" s="1" t="s">
        <v>63</v>
      </c>
      <c r="AV39" s="1" t="s">
        <v>52</v>
      </c>
      <c r="AW39" s="1" t="s">
        <v>359</v>
      </c>
      <c r="AX39" s="1" t="s">
        <v>52</v>
      </c>
      <c r="AY39" s="1" t="s">
        <v>52</v>
      </c>
      <c r="AZ39" s="1" t="s">
        <v>52</v>
      </c>
    </row>
    <row r="40" spans="1:52" ht="24.9" customHeight="1">
      <c r="A40" s="19" t="s">
        <v>319</v>
      </c>
      <c r="B40" s="19" t="s">
        <v>341</v>
      </c>
      <c r="C40" s="19" t="s">
        <v>136</v>
      </c>
      <c r="D40" s="20">
        <v>0.36</v>
      </c>
      <c r="E40" s="22">
        <f>단가대비표!O41</f>
        <v>9500</v>
      </c>
      <c r="F40" s="25">
        <f t="shared" si="5"/>
        <v>3420</v>
      </c>
      <c r="G40" s="22">
        <f>단가대비표!P41</f>
        <v>0</v>
      </c>
      <c r="H40" s="25">
        <f t="shared" si="6"/>
        <v>0</v>
      </c>
      <c r="I40" s="22">
        <f>단가대비표!V41</f>
        <v>0</v>
      </c>
      <c r="J40" s="25">
        <f t="shared" si="7"/>
        <v>0</v>
      </c>
      <c r="K40" s="22">
        <f t="shared" si="8"/>
        <v>9500</v>
      </c>
      <c r="L40" s="25">
        <f t="shared" si="9"/>
        <v>3420</v>
      </c>
      <c r="M40" s="19" t="s">
        <v>52</v>
      </c>
      <c r="N40" s="1" t="s">
        <v>74</v>
      </c>
      <c r="O40" s="1" t="s">
        <v>342</v>
      </c>
      <c r="P40" s="1" t="s">
        <v>64</v>
      </c>
      <c r="Q40" s="1" t="s">
        <v>64</v>
      </c>
      <c r="R40" s="1" t="s">
        <v>63</v>
      </c>
      <c r="AV40" s="1" t="s">
        <v>52</v>
      </c>
      <c r="AW40" s="1" t="s">
        <v>360</v>
      </c>
      <c r="AX40" s="1" t="s">
        <v>52</v>
      </c>
      <c r="AY40" s="1" t="s">
        <v>52</v>
      </c>
      <c r="AZ40" s="1" t="s">
        <v>52</v>
      </c>
    </row>
    <row r="41" spans="1:52" ht="24.9" customHeight="1">
      <c r="A41" s="19" t="s">
        <v>319</v>
      </c>
      <c r="B41" s="19" t="s">
        <v>344</v>
      </c>
      <c r="C41" s="19" t="s">
        <v>136</v>
      </c>
      <c r="D41" s="20">
        <v>0.36</v>
      </c>
      <c r="E41" s="22">
        <f>단가대비표!O42</f>
        <v>8700</v>
      </c>
      <c r="F41" s="25">
        <f t="shared" si="5"/>
        <v>3132</v>
      </c>
      <c r="G41" s="22">
        <f>단가대비표!P42</f>
        <v>0</v>
      </c>
      <c r="H41" s="25">
        <f t="shared" si="6"/>
        <v>0</v>
      </c>
      <c r="I41" s="22">
        <f>단가대비표!V42</f>
        <v>0</v>
      </c>
      <c r="J41" s="25">
        <f t="shared" si="7"/>
        <v>0</v>
      </c>
      <c r="K41" s="22">
        <f t="shared" si="8"/>
        <v>8700</v>
      </c>
      <c r="L41" s="25">
        <f t="shared" si="9"/>
        <v>3132</v>
      </c>
      <c r="M41" s="19" t="s">
        <v>52</v>
      </c>
      <c r="N41" s="1" t="s">
        <v>74</v>
      </c>
      <c r="O41" s="1" t="s">
        <v>345</v>
      </c>
      <c r="P41" s="1" t="s">
        <v>64</v>
      </c>
      <c r="Q41" s="1" t="s">
        <v>64</v>
      </c>
      <c r="R41" s="1" t="s">
        <v>63</v>
      </c>
      <c r="AV41" s="1" t="s">
        <v>52</v>
      </c>
      <c r="AW41" s="1" t="s">
        <v>361</v>
      </c>
      <c r="AX41" s="1" t="s">
        <v>52</v>
      </c>
      <c r="AY41" s="1" t="s">
        <v>52</v>
      </c>
      <c r="AZ41" s="1" t="s">
        <v>52</v>
      </c>
    </row>
    <row r="42" spans="1:52" ht="24.9" customHeight="1">
      <c r="A42" s="19" t="s">
        <v>319</v>
      </c>
      <c r="B42" s="19" t="s">
        <v>347</v>
      </c>
      <c r="C42" s="19" t="s">
        <v>348</v>
      </c>
      <c r="D42" s="20">
        <v>0.63</v>
      </c>
      <c r="E42" s="22">
        <f>단가대비표!O45</f>
        <v>9900</v>
      </c>
      <c r="F42" s="25">
        <f t="shared" si="5"/>
        <v>6237</v>
      </c>
      <c r="G42" s="22">
        <f>단가대비표!P45</f>
        <v>0</v>
      </c>
      <c r="H42" s="25">
        <f t="shared" si="6"/>
        <v>0</v>
      </c>
      <c r="I42" s="22">
        <f>단가대비표!V45</f>
        <v>0</v>
      </c>
      <c r="J42" s="25">
        <f t="shared" si="7"/>
        <v>0</v>
      </c>
      <c r="K42" s="22">
        <f t="shared" si="8"/>
        <v>9900</v>
      </c>
      <c r="L42" s="25">
        <f t="shared" si="9"/>
        <v>6237</v>
      </c>
      <c r="M42" s="19" t="s">
        <v>52</v>
      </c>
      <c r="N42" s="1" t="s">
        <v>74</v>
      </c>
      <c r="O42" s="1" t="s">
        <v>349</v>
      </c>
      <c r="P42" s="1" t="s">
        <v>64</v>
      </c>
      <c r="Q42" s="1" t="s">
        <v>64</v>
      </c>
      <c r="R42" s="1" t="s">
        <v>63</v>
      </c>
      <c r="AV42" s="1" t="s">
        <v>52</v>
      </c>
      <c r="AW42" s="1" t="s">
        <v>362</v>
      </c>
      <c r="AX42" s="1" t="s">
        <v>52</v>
      </c>
      <c r="AY42" s="1" t="s">
        <v>52</v>
      </c>
      <c r="AZ42" s="1" t="s">
        <v>52</v>
      </c>
    </row>
    <row r="43" spans="1:52" ht="24.9" customHeight="1">
      <c r="A43" s="19" t="s">
        <v>66</v>
      </c>
      <c r="B43" s="19" t="s">
        <v>314</v>
      </c>
      <c r="C43" s="19" t="s">
        <v>68</v>
      </c>
      <c r="D43" s="20">
        <v>1</v>
      </c>
      <c r="E43" s="22">
        <f>일위대가목록!E6</f>
        <v>0</v>
      </c>
      <c r="F43" s="25">
        <f t="shared" si="5"/>
        <v>0</v>
      </c>
      <c r="G43" s="22">
        <f>일위대가목록!F6</f>
        <v>156891</v>
      </c>
      <c r="H43" s="25">
        <f t="shared" si="6"/>
        <v>156891</v>
      </c>
      <c r="I43" s="22">
        <f>일위대가목록!G6</f>
        <v>0</v>
      </c>
      <c r="J43" s="25">
        <f t="shared" si="7"/>
        <v>0</v>
      </c>
      <c r="K43" s="22">
        <f t="shared" si="8"/>
        <v>156891</v>
      </c>
      <c r="L43" s="25">
        <f t="shared" si="9"/>
        <v>156891</v>
      </c>
      <c r="M43" s="19" t="s">
        <v>315</v>
      </c>
      <c r="N43" s="1" t="s">
        <v>74</v>
      </c>
      <c r="O43" s="1" t="s">
        <v>313</v>
      </c>
      <c r="P43" s="1" t="s">
        <v>63</v>
      </c>
      <c r="Q43" s="1" t="s">
        <v>64</v>
      </c>
      <c r="R43" s="1" t="s">
        <v>64</v>
      </c>
      <c r="AV43" s="1" t="s">
        <v>52</v>
      </c>
      <c r="AW43" s="1" t="s">
        <v>363</v>
      </c>
      <c r="AX43" s="1" t="s">
        <v>52</v>
      </c>
      <c r="AY43" s="1" t="s">
        <v>52</v>
      </c>
      <c r="AZ43" s="1" t="s">
        <v>52</v>
      </c>
    </row>
    <row r="44" spans="1:52" ht="24.9" customHeight="1">
      <c r="A44" s="19" t="s">
        <v>66</v>
      </c>
      <c r="B44" s="19" t="s">
        <v>302</v>
      </c>
      <c r="C44" s="19" t="s">
        <v>68</v>
      </c>
      <c r="D44" s="20">
        <v>1</v>
      </c>
      <c r="E44" s="22">
        <f>일위대가목록!E5</f>
        <v>0</v>
      </c>
      <c r="F44" s="25">
        <f t="shared" si="5"/>
        <v>0</v>
      </c>
      <c r="G44" s="22">
        <f>일위대가목록!F5</f>
        <v>94574</v>
      </c>
      <c r="H44" s="25">
        <f t="shared" si="6"/>
        <v>94574</v>
      </c>
      <c r="I44" s="22">
        <f>일위대가목록!G5</f>
        <v>0</v>
      </c>
      <c r="J44" s="25">
        <f t="shared" si="7"/>
        <v>0</v>
      </c>
      <c r="K44" s="22">
        <f t="shared" si="8"/>
        <v>94574</v>
      </c>
      <c r="L44" s="25">
        <f t="shared" si="9"/>
        <v>94574</v>
      </c>
      <c r="M44" s="19" t="s">
        <v>303</v>
      </c>
      <c r="N44" s="1" t="s">
        <v>74</v>
      </c>
      <c r="O44" s="1" t="s">
        <v>301</v>
      </c>
      <c r="P44" s="1" t="s">
        <v>63</v>
      </c>
      <c r="Q44" s="1" t="s">
        <v>64</v>
      </c>
      <c r="R44" s="1" t="s">
        <v>64</v>
      </c>
      <c r="AV44" s="1" t="s">
        <v>52</v>
      </c>
      <c r="AW44" s="1" t="s">
        <v>364</v>
      </c>
      <c r="AX44" s="1" t="s">
        <v>52</v>
      </c>
      <c r="AY44" s="1" t="s">
        <v>52</v>
      </c>
      <c r="AZ44" s="1" t="s">
        <v>52</v>
      </c>
    </row>
    <row r="45" spans="1:52" ht="24.9" customHeight="1">
      <c r="A45" s="19" t="s">
        <v>299</v>
      </c>
      <c r="B45" s="19" t="s">
        <v>52</v>
      </c>
      <c r="C45" s="19" t="s">
        <v>52</v>
      </c>
      <c r="D45" s="20"/>
      <c r="E45" s="22"/>
      <c r="F45" s="25">
        <f>TRUNC(SUMIF(N33:N44, N32, F33:F44),0)</f>
        <v>55002</v>
      </c>
      <c r="G45" s="22"/>
      <c r="H45" s="25">
        <f>TRUNC(SUMIF(N33:N44, N32, H33:H44),0)</f>
        <v>251465</v>
      </c>
      <c r="I45" s="22"/>
      <c r="J45" s="25">
        <f>TRUNC(SUMIF(N33:N44, N32, J33:J44),0)</f>
        <v>0</v>
      </c>
      <c r="K45" s="22"/>
      <c r="L45" s="25">
        <f>F45+H45+J45</f>
        <v>306467</v>
      </c>
      <c r="M45" s="19" t="s">
        <v>52</v>
      </c>
      <c r="N45" s="1" t="s">
        <v>90</v>
      </c>
      <c r="O45" s="1" t="s">
        <v>90</v>
      </c>
      <c r="P45" s="1" t="s">
        <v>52</v>
      </c>
      <c r="Q45" s="1" t="s">
        <v>52</v>
      </c>
      <c r="R45" s="1" t="s">
        <v>52</v>
      </c>
      <c r="AV45" s="1" t="s">
        <v>52</v>
      </c>
      <c r="AW45" s="1" t="s">
        <v>52</v>
      </c>
      <c r="AX45" s="1" t="s">
        <v>52</v>
      </c>
      <c r="AY45" s="1" t="s">
        <v>52</v>
      </c>
      <c r="AZ45" s="1" t="s">
        <v>52</v>
      </c>
    </row>
    <row r="46" spans="1:52" ht="24.9" customHeight="1">
      <c r="A46" s="20"/>
      <c r="B46" s="20"/>
      <c r="C46" s="20"/>
      <c r="D46" s="20"/>
      <c r="E46" s="22"/>
      <c r="F46" s="25"/>
      <c r="G46" s="22"/>
      <c r="H46" s="25"/>
      <c r="I46" s="22"/>
      <c r="J46" s="25"/>
      <c r="K46" s="22"/>
      <c r="L46" s="25"/>
      <c r="M46" s="20"/>
    </row>
    <row r="47" spans="1:52" ht="24.9" customHeight="1">
      <c r="A47" s="16" t="s">
        <v>365</v>
      </c>
      <c r="B47" s="17"/>
      <c r="C47" s="17"/>
      <c r="D47" s="17"/>
      <c r="E47" s="21"/>
      <c r="F47" s="24"/>
      <c r="G47" s="21"/>
      <c r="H47" s="24"/>
      <c r="I47" s="21"/>
      <c r="J47" s="24"/>
      <c r="K47" s="21"/>
      <c r="L47" s="24"/>
      <c r="M47" s="18"/>
      <c r="N47" s="1" t="s">
        <v>366</v>
      </c>
    </row>
    <row r="48" spans="1:52" ht="24.9" customHeight="1">
      <c r="A48" s="19" t="s">
        <v>304</v>
      </c>
      <c r="B48" s="19" t="s">
        <v>305</v>
      </c>
      <c r="C48" s="19" t="s">
        <v>306</v>
      </c>
      <c r="D48" s="20">
        <v>0.04</v>
      </c>
      <c r="E48" s="22">
        <f>단가대비표!O75</f>
        <v>0</v>
      </c>
      <c r="F48" s="25">
        <f>TRUNC(E48*D48,1)</f>
        <v>0</v>
      </c>
      <c r="G48" s="22">
        <f>단가대비표!P75</f>
        <v>281939</v>
      </c>
      <c r="H48" s="25">
        <f>TRUNC(G48*D48,1)</f>
        <v>11277.5</v>
      </c>
      <c r="I48" s="22">
        <f>단가대비표!V75</f>
        <v>0</v>
      </c>
      <c r="J48" s="25">
        <f>TRUNC(I48*D48,1)</f>
        <v>0</v>
      </c>
      <c r="K48" s="22">
        <f t="shared" ref="K48:L50" si="10">TRUNC(E48+G48+I48,1)</f>
        <v>281939</v>
      </c>
      <c r="L48" s="25">
        <f t="shared" si="10"/>
        <v>11277.5</v>
      </c>
      <c r="M48" s="19" t="s">
        <v>52</v>
      </c>
      <c r="N48" s="1" t="s">
        <v>366</v>
      </c>
      <c r="O48" s="1" t="s">
        <v>307</v>
      </c>
      <c r="P48" s="1" t="s">
        <v>64</v>
      </c>
      <c r="Q48" s="1" t="s">
        <v>64</v>
      </c>
      <c r="R48" s="1" t="s">
        <v>63</v>
      </c>
      <c r="V48">
        <v>1</v>
      </c>
      <c r="AV48" s="1" t="s">
        <v>52</v>
      </c>
      <c r="AW48" s="1" t="s">
        <v>370</v>
      </c>
      <c r="AX48" s="1" t="s">
        <v>52</v>
      </c>
      <c r="AY48" s="1" t="s">
        <v>52</v>
      </c>
      <c r="AZ48" s="1" t="s">
        <v>52</v>
      </c>
    </row>
    <row r="49" spans="1:52" ht="24.9" customHeight="1">
      <c r="A49" s="19" t="s">
        <v>309</v>
      </c>
      <c r="B49" s="19" t="s">
        <v>305</v>
      </c>
      <c r="C49" s="19" t="s">
        <v>306</v>
      </c>
      <c r="D49" s="20">
        <v>0.02</v>
      </c>
      <c r="E49" s="22">
        <f>단가대비표!O73</f>
        <v>0</v>
      </c>
      <c r="F49" s="25">
        <f>TRUNC(E49*D49,1)</f>
        <v>0</v>
      </c>
      <c r="G49" s="22">
        <f>단가대비표!P73</f>
        <v>172068</v>
      </c>
      <c r="H49" s="25">
        <f>TRUNC(G49*D49,1)</f>
        <v>3441.3</v>
      </c>
      <c r="I49" s="22">
        <f>단가대비표!V73</f>
        <v>0</v>
      </c>
      <c r="J49" s="25">
        <f>TRUNC(I49*D49,1)</f>
        <v>0</v>
      </c>
      <c r="K49" s="22">
        <f t="shared" si="10"/>
        <v>172068</v>
      </c>
      <c r="L49" s="25">
        <f t="shared" si="10"/>
        <v>3441.3</v>
      </c>
      <c r="M49" s="19" t="s">
        <v>52</v>
      </c>
      <c r="N49" s="1" t="s">
        <v>366</v>
      </c>
      <c r="O49" s="1" t="s">
        <v>310</v>
      </c>
      <c r="P49" s="1" t="s">
        <v>64</v>
      </c>
      <c r="Q49" s="1" t="s">
        <v>64</v>
      </c>
      <c r="R49" s="1" t="s">
        <v>63</v>
      </c>
      <c r="V49">
        <v>1</v>
      </c>
      <c r="AV49" s="1" t="s">
        <v>52</v>
      </c>
      <c r="AW49" s="1" t="s">
        <v>371</v>
      </c>
      <c r="AX49" s="1" t="s">
        <v>52</v>
      </c>
      <c r="AY49" s="1" t="s">
        <v>52</v>
      </c>
      <c r="AZ49" s="1" t="s">
        <v>52</v>
      </c>
    </row>
    <row r="50" spans="1:52" ht="24.9" customHeight="1">
      <c r="A50" s="19" t="s">
        <v>372</v>
      </c>
      <c r="B50" s="19" t="s">
        <v>373</v>
      </c>
      <c r="C50" s="19" t="s">
        <v>265</v>
      </c>
      <c r="D50" s="20">
        <v>1</v>
      </c>
      <c r="E50" s="22">
        <v>0</v>
      </c>
      <c r="F50" s="25">
        <f>TRUNC(E50*D50,1)</f>
        <v>0</v>
      </c>
      <c r="G50" s="22">
        <v>0</v>
      </c>
      <c r="H50" s="25">
        <f>TRUNC(G50*D50,1)</f>
        <v>0</v>
      </c>
      <c r="I50" s="22">
        <f>TRUNC(SUMIF(V48:V50, RIGHTB(O50, 1), H48:H50)*U50, 2)</f>
        <v>294.37</v>
      </c>
      <c r="J50" s="25">
        <f>TRUNC(I50*D50,1)</f>
        <v>294.3</v>
      </c>
      <c r="K50" s="22">
        <f t="shared" si="10"/>
        <v>294.3</v>
      </c>
      <c r="L50" s="25">
        <f t="shared" si="10"/>
        <v>294.3</v>
      </c>
      <c r="M50" s="19" t="s">
        <v>52</v>
      </c>
      <c r="N50" s="1" t="s">
        <v>366</v>
      </c>
      <c r="O50" s="1" t="s">
        <v>266</v>
      </c>
      <c r="P50" s="1" t="s">
        <v>64</v>
      </c>
      <c r="Q50" s="1" t="s">
        <v>64</v>
      </c>
      <c r="R50" s="1" t="s">
        <v>64</v>
      </c>
      <c r="S50">
        <v>1</v>
      </c>
      <c r="T50">
        <v>2</v>
      </c>
      <c r="U50">
        <v>0.02</v>
      </c>
      <c r="AV50" s="1" t="s">
        <v>52</v>
      </c>
      <c r="AW50" s="1" t="s">
        <v>374</v>
      </c>
      <c r="AX50" s="1" t="s">
        <v>52</v>
      </c>
      <c r="AY50" s="1" t="s">
        <v>52</v>
      </c>
      <c r="AZ50" s="1" t="s">
        <v>52</v>
      </c>
    </row>
    <row r="51" spans="1:52" ht="24.9" customHeight="1">
      <c r="A51" s="19" t="s">
        <v>299</v>
      </c>
      <c r="B51" s="19" t="s">
        <v>52</v>
      </c>
      <c r="C51" s="19" t="s">
        <v>52</v>
      </c>
      <c r="D51" s="20"/>
      <c r="E51" s="22"/>
      <c r="F51" s="25">
        <f>TRUNC(SUMIF(N48:N50, N47, F48:F50),0)</f>
        <v>0</v>
      </c>
      <c r="G51" s="22"/>
      <c r="H51" s="25">
        <f>TRUNC(SUMIF(N48:N50, N47, H48:H50),0)</f>
        <v>14718</v>
      </c>
      <c r="I51" s="22"/>
      <c r="J51" s="25">
        <f>TRUNC(SUMIF(N48:N50, N47, J48:J50),0)</f>
        <v>294</v>
      </c>
      <c r="K51" s="22"/>
      <c r="L51" s="25">
        <f>F51+H51+J51</f>
        <v>15012</v>
      </c>
      <c r="M51" s="19" t="s">
        <v>52</v>
      </c>
      <c r="N51" s="1" t="s">
        <v>90</v>
      </c>
      <c r="O51" s="1" t="s">
        <v>90</v>
      </c>
      <c r="P51" s="1" t="s">
        <v>52</v>
      </c>
      <c r="Q51" s="1" t="s">
        <v>52</v>
      </c>
      <c r="R51" s="1" t="s">
        <v>52</v>
      </c>
      <c r="AV51" s="1" t="s">
        <v>52</v>
      </c>
      <c r="AW51" s="1" t="s">
        <v>52</v>
      </c>
      <c r="AX51" s="1" t="s">
        <v>52</v>
      </c>
      <c r="AY51" s="1" t="s">
        <v>52</v>
      </c>
      <c r="AZ51" s="1" t="s">
        <v>52</v>
      </c>
    </row>
    <row r="52" spans="1:52" ht="24.9" customHeight="1">
      <c r="A52" s="20"/>
      <c r="B52" s="20"/>
      <c r="C52" s="20"/>
      <c r="D52" s="20"/>
      <c r="E52" s="22"/>
      <c r="F52" s="25"/>
      <c r="G52" s="22"/>
      <c r="H52" s="25"/>
      <c r="I52" s="22"/>
      <c r="J52" s="25"/>
      <c r="K52" s="22"/>
      <c r="L52" s="25"/>
      <c r="M52" s="20"/>
    </row>
    <row r="53" spans="1:52" ht="24.9" customHeight="1">
      <c r="A53" s="16" t="s">
        <v>375</v>
      </c>
      <c r="B53" s="17"/>
      <c r="C53" s="17"/>
      <c r="D53" s="17"/>
      <c r="E53" s="21"/>
      <c r="F53" s="24"/>
      <c r="G53" s="21"/>
      <c r="H53" s="24"/>
      <c r="I53" s="21"/>
      <c r="J53" s="24"/>
      <c r="K53" s="21"/>
      <c r="L53" s="24"/>
      <c r="M53" s="18"/>
      <c r="N53" s="1" t="s">
        <v>79</v>
      </c>
    </row>
    <row r="54" spans="1:52" ht="24.9" customHeight="1">
      <c r="A54" s="19" t="s">
        <v>309</v>
      </c>
      <c r="B54" s="19" t="s">
        <v>305</v>
      </c>
      <c r="C54" s="19" t="s">
        <v>306</v>
      </c>
      <c r="D54" s="20">
        <v>2.1000000000000001E-2</v>
      </c>
      <c r="E54" s="22">
        <f>단가대비표!O73</f>
        <v>0</v>
      </c>
      <c r="F54" s="25">
        <f>TRUNC(E54*D54,1)</f>
        <v>0</v>
      </c>
      <c r="G54" s="22">
        <f>단가대비표!P73</f>
        <v>172068</v>
      </c>
      <c r="H54" s="25">
        <f>TRUNC(G54*D54,1)</f>
        <v>3613.4</v>
      </c>
      <c r="I54" s="22">
        <f>단가대비표!V73</f>
        <v>0</v>
      </c>
      <c r="J54" s="25">
        <f>TRUNC(I54*D54,1)</f>
        <v>0</v>
      </c>
      <c r="K54" s="22">
        <f>TRUNC(E54+G54+I54,1)</f>
        <v>172068</v>
      </c>
      <c r="L54" s="25">
        <f>TRUNC(F54+H54+J54,1)</f>
        <v>3613.4</v>
      </c>
      <c r="M54" s="19" t="s">
        <v>52</v>
      </c>
      <c r="N54" s="1" t="s">
        <v>79</v>
      </c>
      <c r="O54" s="1" t="s">
        <v>310</v>
      </c>
      <c r="P54" s="1" t="s">
        <v>64</v>
      </c>
      <c r="Q54" s="1" t="s">
        <v>64</v>
      </c>
      <c r="R54" s="1" t="s">
        <v>63</v>
      </c>
      <c r="AV54" s="1" t="s">
        <v>52</v>
      </c>
      <c r="AW54" s="1" t="s">
        <v>376</v>
      </c>
      <c r="AX54" s="1" t="s">
        <v>52</v>
      </c>
      <c r="AY54" s="1" t="s">
        <v>52</v>
      </c>
      <c r="AZ54" s="1" t="s">
        <v>52</v>
      </c>
    </row>
    <row r="55" spans="1:52" ht="24.9" customHeight="1">
      <c r="A55" s="19" t="s">
        <v>299</v>
      </c>
      <c r="B55" s="19" t="s">
        <v>52</v>
      </c>
      <c r="C55" s="19" t="s">
        <v>52</v>
      </c>
      <c r="D55" s="20"/>
      <c r="E55" s="22"/>
      <c r="F55" s="25">
        <f>TRUNC(SUMIF(N54:N54, N53, F54:F54),0)</f>
        <v>0</v>
      </c>
      <c r="G55" s="22"/>
      <c r="H55" s="25">
        <f>TRUNC(SUMIF(N54:N54, N53, H54:H54),0)</f>
        <v>3613</v>
      </c>
      <c r="I55" s="22"/>
      <c r="J55" s="25">
        <f>TRUNC(SUMIF(N54:N54, N53, J54:J54),0)</f>
        <v>0</v>
      </c>
      <c r="K55" s="22"/>
      <c r="L55" s="25">
        <f>F55+H55+J55</f>
        <v>3613</v>
      </c>
      <c r="M55" s="19" t="s">
        <v>52</v>
      </c>
      <c r="N55" s="1" t="s">
        <v>90</v>
      </c>
      <c r="O55" s="1" t="s">
        <v>90</v>
      </c>
      <c r="P55" s="1" t="s">
        <v>52</v>
      </c>
      <c r="Q55" s="1" t="s">
        <v>52</v>
      </c>
      <c r="R55" s="1" t="s">
        <v>52</v>
      </c>
      <c r="AV55" s="1" t="s">
        <v>52</v>
      </c>
      <c r="AW55" s="1" t="s">
        <v>52</v>
      </c>
      <c r="AX55" s="1" t="s">
        <v>52</v>
      </c>
      <c r="AY55" s="1" t="s">
        <v>52</v>
      </c>
      <c r="AZ55" s="1" t="s">
        <v>52</v>
      </c>
    </row>
    <row r="56" spans="1:52" ht="24.9" customHeight="1">
      <c r="A56" s="20"/>
      <c r="B56" s="20"/>
      <c r="C56" s="20"/>
      <c r="D56" s="20"/>
      <c r="E56" s="22"/>
      <c r="F56" s="25"/>
      <c r="G56" s="22"/>
      <c r="H56" s="25"/>
      <c r="I56" s="22"/>
      <c r="J56" s="25"/>
      <c r="K56" s="22"/>
      <c r="L56" s="25"/>
      <c r="M56" s="20"/>
    </row>
    <row r="57" spans="1:52" ht="24.9" customHeight="1">
      <c r="A57" s="16" t="s">
        <v>377</v>
      </c>
      <c r="B57" s="17"/>
      <c r="C57" s="17"/>
      <c r="D57" s="17"/>
      <c r="E57" s="21"/>
      <c r="F57" s="24"/>
      <c r="G57" s="21"/>
      <c r="H57" s="24"/>
      <c r="I57" s="21"/>
      <c r="J57" s="24"/>
      <c r="K57" s="21"/>
      <c r="L57" s="24"/>
      <c r="M57" s="18"/>
      <c r="N57" s="1" t="s">
        <v>83</v>
      </c>
    </row>
    <row r="58" spans="1:52" ht="24.9" customHeight="1">
      <c r="A58" s="19" t="s">
        <v>378</v>
      </c>
      <c r="B58" s="19" t="s">
        <v>379</v>
      </c>
      <c r="C58" s="19" t="s">
        <v>60</v>
      </c>
      <c r="D58" s="20">
        <v>1.1000000000000001</v>
      </c>
      <c r="E58" s="22">
        <f>단가대비표!O17</f>
        <v>700</v>
      </c>
      <c r="F58" s="25">
        <f>TRUNC(E58*D58,1)</f>
        <v>770</v>
      </c>
      <c r="G58" s="22">
        <f>단가대비표!P17</f>
        <v>0</v>
      </c>
      <c r="H58" s="25">
        <f>TRUNC(G58*D58,1)</f>
        <v>0</v>
      </c>
      <c r="I58" s="22">
        <f>단가대비표!V17</f>
        <v>0</v>
      </c>
      <c r="J58" s="25">
        <f>TRUNC(I58*D58,1)</f>
        <v>0</v>
      </c>
      <c r="K58" s="22">
        <f t="shared" ref="K58:L61" si="11">TRUNC(E58+G58+I58,1)</f>
        <v>700</v>
      </c>
      <c r="L58" s="25">
        <f t="shared" si="11"/>
        <v>770</v>
      </c>
      <c r="M58" s="19" t="s">
        <v>52</v>
      </c>
      <c r="N58" s="1" t="s">
        <v>83</v>
      </c>
      <c r="O58" s="1" t="s">
        <v>380</v>
      </c>
      <c r="P58" s="1" t="s">
        <v>64</v>
      </c>
      <c r="Q58" s="1" t="s">
        <v>64</v>
      </c>
      <c r="R58" s="1" t="s">
        <v>63</v>
      </c>
      <c r="AV58" s="1" t="s">
        <v>52</v>
      </c>
      <c r="AW58" s="1" t="s">
        <v>381</v>
      </c>
      <c r="AX58" s="1" t="s">
        <v>52</v>
      </c>
      <c r="AY58" s="1" t="s">
        <v>52</v>
      </c>
      <c r="AZ58" s="1" t="s">
        <v>52</v>
      </c>
    </row>
    <row r="59" spans="1:52" ht="24.9" customHeight="1">
      <c r="A59" s="19" t="s">
        <v>309</v>
      </c>
      <c r="B59" s="19" t="s">
        <v>305</v>
      </c>
      <c r="C59" s="19" t="s">
        <v>306</v>
      </c>
      <c r="D59" s="20">
        <v>3.0000000000000001E-3</v>
      </c>
      <c r="E59" s="22">
        <f>단가대비표!O73</f>
        <v>0</v>
      </c>
      <c r="F59" s="25">
        <f>TRUNC(E59*D59,1)</f>
        <v>0</v>
      </c>
      <c r="G59" s="22">
        <f>단가대비표!P73</f>
        <v>172068</v>
      </c>
      <c r="H59" s="25">
        <f>TRUNC(G59*D59,1)</f>
        <v>516.20000000000005</v>
      </c>
      <c r="I59" s="22">
        <f>단가대비표!V73</f>
        <v>0</v>
      </c>
      <c r="J59" s="25">
        <f>TRUNC(I59*D59,1)</f>
        <v>0</v>
      </c>
      <c r="K59" s="22">
        <f t="shared" si="11"/>
        <v>172068</v>
      </c>
      <c r="L59" s="25">
        <f t="shared" si="11"/>
        <v>516.20000000000005</v>
      </c>
      <c r="M59" s="19" t="s">
        <v>52</v>
      </c>
      <c r="N59" s="1" t="s">
        <v>83</v>
      </c>
      <c r="O59" s="1" t="s">
        <v>310</v>
      </c>
      <c r="P59" s="1" t="s">
        <v>64</v>
      </c>
      <c r="Q59" s="1" t="s">
        <v>64</v>
      </c>
      <c r="R59" s="1" t="s">
        <v>63</v>
      </c>
      <c r="AV59" s="1" t="s">
        <v>52</v>
      </c>
      <c r="AW59" s="1" t="s">
        <v>382</v>
      </c>
      <c r="AX59" s="1" t="s">
        <v>52</v>
      </c>
      <c r="AY59" s="1" t="s">
        <v>52</v>
      </c>
      <c r="AZ59" s="1" t="s">
        <v>52</v>
      </c>
    </row>
    <row r="60" spans="1:52" ht="24.9" customHeight="1">
      <c r="A60" s="19" t="s">
        <v>383</v>
      </c>
      <c r="B60" s="19" t="s">
        <v>384</v>
      </c>
      <c r="C60" s="19" t="s">
        <v>60</v>
      </c>
      <c r="D60" s="20">
        <v>1.05</v>
      </c>
      <c r="E60" s="22">
        <f>단가대비표!O6</f>
        <v>8465.4599999999991</v>
      </c>
      <c r="F60" s="25">
        <f>TRUNC(E60*D60,1)</f>
        <v>8888.7000000000007</v>
      </c>
      <c r="G60" s="22">
        <f>단가대비표!P6</f>
        <v>0</v>
      </c>
      <c r="H60" s="25">
        <f>TRUNC(G60*D60,1)</f>
        <v>0</v>
      </c>
      <c r="I60" s="22">
        <f>단가대비표!V6</f>
        <v>0</v>
      </c>
      <c r="J60" s="25">
        <f>TRUNC(I60*D60,1)</f>
        <v>0</v>
      </c>
      <c r="K60" s="22">
        <f t="shared" si="11"/>
        <v>8465.4</v>
      </c>
      <c r="L60" s="25">
        <f t="shared" si="11"/>
        <v>8888.7000000000007</v>
      </c>
      <c r="M60" s="19" t="s">
        <v>52</v>
      </c>
      <c r="N60" s="1" t="s">
        <v>83</v>
      </c>
      <c r="O60" s="1" t="s">
        <v>385</v>
      </c>
      <c r="P60" s="1" t="s">
        <v>64</v>
      </c>
      <c r="Q60" s="1" t="s">
        <v>64</v>
      </c>
      <c r="R60" s="1" t="s">
        <v>63</v>
      </c>
      <c r="AV60" s="1" t="s">
        <v>52</v>
      </c>
      <c r="AW60" s="1" t="s">
        <v>386</v>
      </c>
      <c r="AX60" s="1" t="s">
        <v>52</v>
      </c>
      <c r="AY60" s="1" t="s">
        <v>52</v>
      </c>
      <c r="AZ60" s="1" t="s">
        <v>52</v>
      </c>
    </row>
    <row r="61" spans="1:52" ht="24.9" customHeight="1">
      <c r="A61" s="19" t="s">
        <v>309</v>
      </c>
      <c r="B61" s="19" t="s">
        <v>305</v>
      </c>
      <c r="C61" s="19" t="s">
        <v>306</v>
      </c>
      <c r="D61" s="20">
        <v>3.0000000000000001E-3</v>
      </c>
      <c r="E61" s="22">
        <f>단가대비표!O73</f>
        <v>0</v>
      </c>
      <c r="F61" s="25">
        <f>TRUNC(E61*D61,1)</f>
        <v>0</v>
      </c>
      <c r="G61" s="22">
        <f>단가대비표!P73</f>
        <v>172068</v>
      </c>
      <c r="H61" s="25">
        <f>TRUNC(G61*D61,1)</f>
        <v>516.20000000000005</v>
      </c>
      <c r="I61" s="22">
        <f>단가대비표!V73</f>
        <v>0</v>
      </c>
      <c r="J61" s="25">
        <f>TRUNC(I61*D61,1)</f>
        <v>0</v>
      </c>
      <c r="K61" s="22">
        <f t="shared" si="11"/>
        <v>172068</v>
      </c>
      <c r="L61" s="25">
        <f t="shared" si="11"/>
        <v>516.20000000000005</v>
      </c>
      <c r="M61" s="19" t="s">
        <v>52</v>
      </c>
      <c r="N61" s="1" t="s">
        <v>83</v>
      </c>
      <c r="O61" s="1" t="s">
        <v>310</v>
      </c>
      <c r="P61" s="1" t="s">
        <v>64</v>
      </c>
      <c r="Q61" s="1" t="s">
        <v>64</v>
      </c>
      <c r="R61" s="1" t="s">
        <v>63</v>
      </c>
      <c r="AV61" s="1" t="s">
        <v>52</v>
      </c>
      <c r="AW61" s="1" t="s">
        <v>382</v>
      </c>
      <c r="AX61" s="1" t="s">
        <v>52</v>
      </c>
      <c r="AY61" s="1" t="s">
        <v>52</v>
      </c>
      <c r="AZ61" s="1" t="s">
        <v>52</v>
      </c>
    </row>
    <row r="62" spans="1:52" ht="24.9" customHeight="1">
      <c r="A62" s="19" t="s">
        <v>299</v>
      </c>
      <c r="B62" s="19" t="s">
        <v>52</v>
      </c>
      <c r="C62" s="19" t="s">
        <v>52</v>
      </c>
      <c r="D62" s="20"/>
      <c r="E62" s="22"/>
      <c r="F62" s="25">
        <f>TRUNC(SUMIF(N58:N61, N57, F58:F61),0)</f>
        <v>9658</v>
      </c>
      <c r="G62" s="22"/>
      <c r="H62" s="25">
        <f>TRUNC(SUMIF(N58:N61, N57, H58:H61),0)</f>
        <v>1032</v>
      </c>
      <c r="I62" s="22"/>
      <c r="J62" s="25">
        <f>TRUNC(SUMIF(N58:N61, N57, J58:J61),0)</f>
        <v>0</v>
      </c>
      <c r="K62" s="22"/>
      <c r="L62" s="25">
        <f>F62+H62+J62</f>
        <v>10690</v>
      </c>
      <c r="M62" s="19" t="s">
        <v>52</v>
      </c>
      <c r="N62" s="1" t="s">
        <v>90</v>
      </c>
      <c r="O62" s="1" t="s">
        <v>90</v>
      </c>
      <c r="P62" s="1" t="s">
        <v>52</v>
      </c>
      <c r="Q62" s="1" t="s">
        <v>52</v>
      </c>
      <c r="R62" s="1" t="s">
        <v>52</v>
      </c>
      <c r="AV62" s="1" t="s">
        <v>52</v>
      </c>
      <c r="AW62" s="1" t="s">
        <v>52</v>
      </c>
      <c r="AX62" s="1" t="s">
        <v>52</v>
      </c>
      <c r="AY62" s="1" t="s">
        <v>52</v>
      </c>
      <c r="AZ62" s="1" t="s">
        <v>52</v>
      </c>
    </row>
    <row r="63" spans="1:52" ht="24.9" customHeight="1">
      <c r="A63" s="20"/>
      <c r="B63" s="20"/>
      <c r="C63" s="20"/>
      <c r="D63" s="20"/>
      <c r="E63" s="22"/>
      <c r="F63" s="25"/>
      <c r="G63" s="22"/>
      <c r="H63" s="25"/>
      <c r="I63" s="22"/>
      <c r="J63" s="25"/>
      <c r="K63" s="22"/>
      <c r="L63" s="25"/>
      <c r="M63" s="20"/>
    </row>
    <row r="64" spans="1:52" ht="24.9" customHeight="1">
      <c r="A64" s="16" t="s">
        <v>387</v>
      </c>
      <c r="B64" s="17"/>
      <c r="C64" s="17"/>
      <c r="D64" s="17"/>
      <c r="E64" s="21"/>
      <c r="F64" s="24"/>
      <c r="G64" s="21"/>
      <c r="H64" s="24"/>
      <c r="I64" s="21"/>
      <c r="J64" s="24"/>
      <c r="K64" s="21"/>
      <c r="L64" s="24"/>
      <c r="M64" s="18"/>
      <c r="N64" s="1" t="s">
        <v>87</v>
      </c>
    </row>
    <row r="65" spans="1:52" ht="24.9" customHeight="1">
      <c r="A65" s="19" t="s">
        <v>389</v>
      </c>
      <c r="B65" s="19" t="s">
        <v>390</v>
      </c>
      <c r="C65" s="19" t="s">
        <v>60</v>
      </c>
      <c r="D65" s="20">
        <v>1</v>
      </c>
      <c r="E65" s="22">
        <f>일위대가목록!E43</f>
        <v>418</v>
      </c>
      <c r="F65" s="25">
        <f>TRUNC(E65*D65,1)</f>
        <v>418</v>
      </c>
      <c r="G65" s="22">
        <f>일위대가목록!F43</f>
        <v>1970</v>
      </c>
      <c r="H65" s="25">
        <f>TRUNC(G65*D65,1)</f>
        <v>1970</v>
      </c>
      <c r="I65" s="22">
        <f>일위대가목록!G43</f>
        <v>0</v>
      </c>
      <c r="J65" s="25">
        <f>TRUNC(I65*D65,1)</f>
        <v>0</v>
      </c>
      <c r="K65" s="22">
        <f>TRUNC(E65+G65+I65,1)</f>
        <v>2388</v>
      </c>
      <c r="L65" s="25">
        <f>TRUNC(F65+H65+J65,1)</f>
        <v>2388</v>
      </c>
      <c r="M65" s="19" t="s">
        <v>391</v>
      </c>
      <c r="N65" s="1" t="s">
        <v>87</v>
      </c>
      <c r="O65" s="1" t="s">
        <v>392</v>
      </c>
      <c r="P65" s="1" t="s">
        <v>63</v>
      </c>
      <c r="Q65" s="1" t="s">
        <v>64</v>
      </c>
      <c r="R65" s="1" t="s">
        <v>64</v>
      </c>
      <c r="AV65" s="1" t="s">
        <v>52</v>
      </c>
      <c r="AW65" s="1" t="s">
        <v>393</v>
      </c>
      <c r="AX65" s="1" t="s">
        <v>52</v>
      </c>
      <c r="AY65" s="1" t="s">
        <v>52</v>
      </c>
      <c r="AZ65" s="1" t="s">
        <v>52</v>
      </c>
    </row>
    <row r="66" spans="1:52" ht="24.9" customHeight="1">
      <c r="A66" s="19" t="s">
        <v>299</v>
      </c>
      <c r="B66" s="19" t="s">
        <v>52</v>
      </c>
      <c r="C66" s="19" t="s">
        <v>52</v>
      </c>
      <c r="D66" s="20"/>
      <c r="E66" s="22"/>
      <c r="F66" s="25">
        <f>TRUNC(SUMIF(N65:N65, N64, F65:F65),0)</f>
        <v>418</v>
      </c>
      <c r="G66" s="22"/>
      <c r="H66" s="25">
        <f>TRUNC(SUMIF(N65:N65, N64, H65:H65),0)</f>
        <v>1970</v>
      </c>
      <c r="I66" s="22"/>
      <c r="J66" s="25">
        <f>TRUNC(SUMIF(N65:N65, N64, J65:J65),0)</f>
        <v>0</v>
      </c>
      <c r="K66" s="22"/>
      <c r="L66" s="25">
        <f>F66+H66+J66</f>
        <v>2388</v>
      </c>
      <c r="M66" s="19" t="s">
        <v>52</v>
      </c>
      <c r="N66" s="1" t="s">
        <v>90</v>
      </c>
      <c r="O66" s="1" t="s">
        <v>90</v>
      </c>
      <c r="P66" s="1" t="s">
        <v>52</v>
      </c>
      <c r="Q66" s="1" t="s">
        <v>52</v>
      </c>
      <c r="R66" s="1" t="s">
        <v>52</v>
      </c>
      <c r="AV66" s="1" t="s">
        <v>52</v>
      </c>
      <c r="AW66" s="1" t="s">
        <v>52</v>
      </c>
      <c r="AX66" s="1" t="s">
        <v>52</v>
      </c>
      <c r="AY66" s="1" t="s">
        <v>52</v>
      </c>
      <c r="AZ66" s="1" t="s">
        <v>52</v>
      </c>
    </row>
    <row r="67" spans="1:52" ht="24.9" customHeight="1">
      <c r="A67" s="20"/>
      <c r="B67" s="20"/>
      <c r="C67" s="20"/>
      <c r="D67" s="20"/>
      <c r="E67" s="22"/>
      <c r="F67" s="25"/>
      <c r="G67" s="22"/>
      <c r="H67" s="25"/>
      <c r="I67" s="22"/>
      <c r="J67" s="25"/>
      <c r="K67" s="22"/>
      <c r="L67" s="25"/>
      <c r="M67" s="20"/>
    </row>
    <row r="68" spans="1:52" ht="24.9" customHeight="1">
      <c r="A68" s="16" t="s">
        <v>394</v>
      </c>
      <c r="B68" s="17"/>
      <c r="C68" s="17"/>
      <c r="D68" s="17"/>
      <c r="E68" s="21"/>
      <c r="F68" s="24"/>
      <c r="G68" s="21"/>
      <c r="H68" s="24"/>
      <c r="I68" s="21"/>
      <c r="J68" s="24"/>
      <c r="K68" s="21"/>
      <c r="L68" s="24"/>
      <c r="M68" s="18"/>
      <c r="N68" s="1" t="s">
        <v>123</v>
      </c>
    </row>
    <row r="69" spans="1:52" ht="24.9" customHeight="1">
      <c r="A69" s="19" t="s">
        <v>395</v>
      </c>
      <c r="B69" s="19" t="s">
        <v>396</v>
      </c>
      <c r="C69" s="19" t="s">
        <v>60</v>
      </c>
      <c r="D69" s="20">
        <v>1</v>
      </c>
      <c r="E69" s="22">
        <f>단가대비표!O44</f>
        <v>53000</v>
      </c>
      <c r="F69" s="25">
        <f>TRUNC(E69*D69,1)</f>
        <v>53000</v>
      </c>
      <c r="G69" s="22">
        <f>단가대비표!P44</f>
        <v>43000</v>
      </c>
      <c r="H69" s="25">
        <f>TRUNC(G69*D69,1)</f>
        <v>43000</v>
      </c>
      <c r="I69" s="22">
        <f>단가대비표!V44</f>
        <v>599</v>
      </c>
      <c r="J69" s="25">
        <f>TRUNC(I69*D69,1)</f>
        <v>599</v>
      </c>
      <c r="K69" s="22">
        <f>TRUNC(E69+G69+I69,1)</f>
        <v>96599</v>
      </c>
      <c r="L69" s="25">
        <f>TRUNC(F69+H69+J69,1)</f>
        <v>96599</v>
      </c>
      <c r="M69" s="19" t="s">
        <v>52</v>
      </c>
      <c r="N69" s="1" t="s">
        <v>123</v>
      </c>
      <c r="O69" s="1" t="s">
        <v>397</v>
      </c>
      <c r="P69" s="1" t="s">
        <v>64</v>
      </c>
      <c r="Q69" s="1" t="s">
        <v>64</v>
      </c>
      <c r="R69" s="1" t="s">
        <v>63</v>
      </c>
      <c r="AV69" s="1" t="s">
        <v>52</v>
      </c>
      <c r="AW69" s="1" t="s">
        <v>398</v>
      </c>
      <c r="AX69" s="1" t="s">
        <v>52</v>
      </c>
      <c r="AY69" s="1" t="s">
        <v>52</v>
      </c>
      <c r="AZ69" s="1" t="s">
        <v>52</v>
      </c>
    </row>
    <row r="70" spans="1:52" ht="24.9" customHeight="1">
      <c r="A70" s="19" t="s">
        <v>399</v>
      </c>
      <c r="B70" s="19" t="s">
        <v>400</v>
      </c>
      <c r="C70" s="19" t="s">
        <v>60</v>
      </c>
      <c r="D70" s="20">
        <v>1</v>
      </c>
      <c r="E70" s="22">
        <f>일위대가목록!E29</f>
        <v>2151</v>
      </c>
      <c r="F70" s="25">
        <f>TRUNC(E70*D70,1)</f>
        <v>2151</v>
      </c>
      <c r="G70" s="22">
        <f>일위대가목록!F29</f>
        <v>21476</v>
      </c>
      <c r="H70" s="25">
        <f>TRUNC(G70*D70,1)</f>
        <v>21476</v>
      </c>
      <c r="I70" s="22">
        <f>일위대가목록!G29</f>
        <v>0</v>
      </c>
      <c r="J70" s="25">
        <f>TRUNC(I70*D70,1)</f>
        <v>0</v>
      </c>
      <c r="K70" s="22">
        <f>TRUNC(E70+G70+I70,1)</f>
        <v>23627</v>
      </c>
      <c r="L70" s="25">
        <f>TRUNC(F70+H70+J70,1)</f>
        <v>23627</v>
      </c>
      <c r="M70" s="19" t="s">
        <v>401</v>
      </c>
      <c r="N70" s="1" t="s">
        <v>123</v>
      </c>
      <c r="O70" s="1" t="s">
        <v>402</v>
      </c>
      <c r="P70" s="1" t="s">
        <v>63</v>
      </c>
      <c r="Q70" s="1" t="s">
        <v>64</v>
      </c>
      <c r="R70" s="1" t="s">
        <v>64</v>
      </c>
      <c r="AV70" s="1" t="s">
        <v>52</v>
      </c>
      <c r="AW70" s="1" t="s">
        <v>403</v>
      </c>
      <c r="AX70" s="1" t="s">
        <v>52</v>
      </c>
      <c r="AY70" s="1" t="s">
        <v>52</v>
      </c>
      <c r="AZ70" s="1" t="s">
        <v>52</v>
      </c>
    </row>
    <row r="71" spans="1:52" ht="24.9" customHeight="1">
      <c r="A71" s="19" t="s">
        <v>299</v>
      </c>
      <c r="B71" s="19" t="s">
        <v>52</v>
      </c>
      <c r="C71" s="19" t="s">
        <v>52</v>
      </c>
      <c r="D71" s="20"/>
      <c r="E71" s="22"/>
      <c r="F71" s="25">
        <f>TRUNC(SUMIF(N69:N70, N68, F69:F70),0)</f>
        <v>55151</v>
      </c>
      <c r="G71" s="22"/>
      <c r="H71" s="25">
        <f>TRUNC(SUMIF(N69:N70, N68, H69:H70),0)</f>
        <v>64476</v>
      </c>
      <c r="I71" s="22"/>
      <c r="J71" s="25">
        <f>TRUNC(SUMIF(N69:N70, N68, J69:J70),0)</f>
        <v>599</v>
      </c>
      <c r="K71" s="22"/>
      <c r="L71" s="25">
        <f>F71+H71+J71</f>
        <v>120226</v>
      </c>
      <c r="M71" s="19" t="s">
        <v>52</v>
      </c>
      <c r="N71" s="1" t="s">
        <v>90</v>
      </c>
      <c r="O71" s="1" t="s">
        <v>90</v>
      </c>
      <c r="P71" s="1" t="s">
        <v>52</v>
      </c>
      <c r="Q71" s="1" t="s">
        <v>52</v>
      </c>
      <c r="R71" s="1" t="s">
        <v>52</v>
      </c>
      <c r="AV71" s="1" t="s">
        <v>52</v>
      </c>
      <c r="AW71" s="1" t="s">
        <v>52</v>
      </c>
      <c r="AX71" s="1" t="s">
        <v>52</v>
      </c>
      <c r="AY71" s="1" t="s">
        <v>52</v>
      </c>
      <c r="AZ71" s="1" t="s">
        <v>52</v>
      </c>
    </row>
    <row r="72" spans="1:52" ht="24.9" customHeight="1">
      <c r="A72" s="20"/>
      <c r="B72" s="20"/>
      <c r="C72" s="20"/>
      <c r="D72" s="20"/>
      <c r="E72" s="22"/>
      <c r="F72" s="25"/>
      <c r="G72" s="22"/>
      <c r="H72" s="25"/>
      <c r="I72" s="22"/>
      <c r="J72" s="25"/>
      <c r="K72" s="22"/>
      <c r="L72" s="25"/>
      <c r="M72" s="20"/>
    </row>
    <row r="73" spans="1:52" ht="24.9" customHeight="1">
      <c r="A73" s="16" t="s">
        <v>404</v>
      </c>
      <c r="B73" s="17"/>
      <c r="C73" s="17"/>
      <c r="D73" s="17"/>
      <c r="E73" s="21"/>
      <c r="F73" s="24"/>
      <c r="G73" s="21"/>
      <c r="H73" s="24"/>
      <c r="I73" s="21"/>
      <c r="J73" s="24"/>
      <c r="K73" s="21"/>
      <c r="L73" s="24"/>
      <c r="M73" s="18"/>
      <c r="N73" s="1" t="s">
        <v>405</v>
      </c>
    </row>
    <row r="74" spans="1:52" ht="24.9" customHeight="1">
      <c r="A74" s="19" t="s">
        <v>407</v>
      </c>
      <c r="B74" s="19" t="s">
        <v>305</v>
      </c>
      <c r="C74" s="19" t="s">
        <v>306</v>
      </c>
      <c r="D74" s="20">
        <v>0.04</v>
      </c>
      <c r="E74" s="22">
        <f>단가대비표!O81</f>
        <v>0</v>
      </c>
      <c r="F74" s="25">
        <f>TRUNC(E74*D74,1)</f>
        <v>0</v>
      </c>
      <c r="G74" s="22">
        <f>단가대비표!P81</f>
        <v>256883</v>
      </c>
      <c r="H74" s="25">
        <f>TRUNC(G74*D74,1)</f>
        <v>10275.299999999999</v>
      </c>
      <c r="I74" s="22">
        <f>단가대비표!V81</f>
        <v>0</v>
      </c>
      <c r="J74" s="25">
        <f>TRUNC(I74*D74,1)</f>
        <v>0</v>
      </c>
      <c r="K74" s="22">
        <f t="shared" ref="K74:L76" si="12">TRUNC(E74+G74+I74,1)</f>
        <v>256883</v>
      </c>
      <c r="L74" s="25">
        <f t="shared" si="12"/>
        <v>10275.299999999999</v>
      </c>
      <c r="M74" s="19" t="s">
        <v>52</v>
      </c>
      <c r="N74" s="1" t="s">
        <v>405</v>
      </c>
      <c r="O74" s="1" t="s">
        <v>408</v>
      </c>
      <c r="P74" s="1" t="s">
        <v>64</v>
      </c>
      <c r="Q74" s="1" t="s">
        <v>64</v>
      </c>
      <c r="R74" s="1" t="s">
        <v>63</v>
      </c>
      <c r="V74">
        <v>1</v>
      </c>
      <c r="AV74" s="1" t="s">
        <v>52</v>
      </c>
      <c r="AW74" s="1" t="s">
        <v>409</v>
      </c>
      <c r="AX74" s="1" t="s">
        <v>52</v>
      </c>
      <c r="AY74" s="1" t="s">
        <v>52</v>
      </c>
      <c r="AZ74" s="1" t="s">
        <v>52</v>
      </c>
    </row>
    <row r="75" spans="1:52" ht="24.9" customHeight="1">
      <c r="A75" s="19" t="s">
        <v>309</v>
      </c>
      <c r="B75" s="19" t="s">
        <v>305</v>
      </c>
      <c r="C75" s="19" t="s">
        <v>306</v>
      </c>
      <c r="D75" s="20">
        <v>0.02</v>
      </c>
      <c r="E75" s="22">
        <f>단가대비표!O73</f>
        <v>0</v>
      </c>
      <c r="F75" s="25">
        <f>TRUNC(E75*D75,1)</f>
        <v>0</v>
      </c>
      <c r="G75" s="22">
        <f>단가대비표!P73</f>
        <v>172068</v>
      </c>
      <c r="H75" s="25">
        <f>TRUNC(G75*D75,1)</f>
        <v>3441.3</v>
      </c>
      <c r="I75" s="22">
        <f>단가대비표!V73</f>
        <v>0</v>
      </c>
      <c r="J75" s="25">
        <f>TRUNC(I75*D75,1)</f>
        <v>0</v>
      </c>
      <c r="K75" s="22">
        <f t="shared" si="12"/>
        <v>172068</v>
      </c>
      <c r="L75" s="25">
        <f t="shared" si="12"/>
        <v>3441.3</v>
      </c>
      <c r="M75" s="19" t="s">
        <v>52</v>
      </c>
      <c r="N75" s="1" t="s">
        <v>405</v>
      </c>
      <c r="O75" s="1" t="s">
        <v>310</v>
      </c>
      <c r="P75" s="1" t="s">
        <v>64</v>
      </c>
      <c r="Q75" s="1" t="s">
        <v>64</v>
      </c>
      <c r="R75" s="1" t="s">
        <v>63</v>
      </c>
      <c r="V75">
        <v>1</v>
      </c>
      <c r="AV75" s="1" t="s">
        <v>52</v>
      </c>
      <c r="AW75" s="1" t="s">
        <v>410</v>
      </c>
      <c r="AX75" s="1" t="s">
        <v>52</v>
      </c>
      <c r="AY75" s="1" t="s">
        <v>52</v>
      </c>
      <c r="AZ75" s="1" t="s">
        <v>52</v>
      </c>
    </row>
    <row r="76" spans="1:52" ht="24.9" customHeight="1">
      <c r="A76" s="19" t="s">
        <v>411</v>
      </c>
      <c r="B76" s="19" t="s">
        <v>373</v>
      </c>
      <c r="C76" s="19" t="s">
        <v>265</v>
      </c>
      <c r="D76" s="20">
        <v>1</v>
      </c>
      <c r="E76" s="22">
        <v>0</v>
      </c>
      <c r="F76" s="25">
        <f>TRUNC(E76*D76,1)</f>
        <v>0</v>
      </c>
      <c r="G76" s="22">
        <v>0</v>
      </c>
      <c r="H76" s="25">
        <f>TRUNC(G76*D76,1)</f>
        <v>0</v>
      </c>
      <c r="I76" s="22">
        <f>TRUNC(SUMIF(V74:V76, RIGHTB(O76, 1), H74:H76)*U76, 2)</f>
        <v>274.33</v>
      </c>
      <c r="J76" s="25">
        <f>TRUNC(I76*D76,1)</f>
        <v>274.3</v>
      </c>
      <c r="K76" s="22">
        <f t="shared" si="12"/>
        <v>274.3</v>
      </c>
      <c r="L76" s="25">
        <f t="shared" si="12"/>
        <v>274.3</v>
      </c>
      <c r="M76" s="19" t="s">
        <v>52</v>
      </c>
      <c r="N76" s="1" t="s">
        <v>405</v>
      </c>
      <c r="O76" s="1" t="s">
        <v>266</v>
      </c>
      <c r="P76" s="1" t="s">
        <v>64</v>
      </c>
      <c r="Q76" s="1" t="s">
        <v>64</v>
      </c>
      <c r="R76" s="1" t="s">
        <v>64</v>
      </c>
      <c r="S76">
        <v>1</v>
      </c>
      <c r="T76">
        <v>2</v>
      </c>
      <c r="U76">
        <v>0.02</v>
      </c>
      <c r="AV76" s="1" t="s">
        <v>52</v>
      </c>
      <c r="AW76" s="1" t="s">
        <v>412</v>
      </c>
      <c r="AX76" s="1" t="s">
        <v>52</v>
      </c>
      <c r="AY76" s="1" t="s">
        <v>52</v>
      </c>
      <c r="AZ76" s="1" t="s">
        <v>52</v>
      </c>
    </row>
    <row r="77" spans="1:52" ht="24.9" customHeight="1">
      <c r="A77" s="19" t="s">
        <v>299</v>
      </c>
      <c r="B77" s="19" t="s">
        <v>52</v>
      </c>
      <c r="C77" s="19" t="s">
        <v>52</v>
      </c>
      <c r="D77" s="20"/>
      <c r="E77" s="22"/>
      <c r="F77" s="25">
        <f>TRUNC(SUMIF(N74:N76, N73, F74:F76),0)</f>
        <v>0</v>
      </c>
      <c r="G77" s="22"/>
      <c r="H77" s="25">
        <f>TRUNC(SUMIF(N74:N76, N73, H74:H76),0)</f>
        <v>13716</v>
      </c>
      <c r="I77" s="22"/>
      <c r="J77" s="25">
        <f>TRUNC(SUMIF(N74:N76, N73, J74:J76),0)</f>
        <v>274</v>
      </c>
      <c r="K77" s="22"/>
      <c r="L77" s="25">
        <f>F77+H77+J77</f>
        <v>13990</v>
      </c>
      <c r="M77" s="19" t="s">
        <v>52</v>
      </c>
      <c r="N77" s="1" t="s">
        <v>90</v>
      </c>
      <c r="O77" s="1" t="s">
        <v>90</v>
      </c>
      <c r="P77" s="1" t="s">
        <v>52</v>
      </c>
      <c r="Q77" s="1" t="s">
        <v>52</v>
      </c>
      <c r="R77" s="1" t="s">
        <v>52</v>
      </c>
      <c r="AV77" s="1" t="s">
        <v>52</v>
      </c>
      <c r="AW77" s="1" t="s">
        <v>52</v>
      </c>
      <c r="AX77" s="1" t="s">
        <v>52</v>
      </c>
      <c r="AY77" s="1" t="s">
        <v>52</v>
      </c>
      <c r="AZ77" s="1" t="s">
        <v>52</v>
      </c>
    </row>
    <row r="78" spans="1:52" ht="24.9" customHeight="1">
      <c r="A78" s="20"/>
      <c r="B78" s="20"/>
      <c r="C78" s="20"/>
      <c r="D78" s="20"/>
      <c r="E78" s="22"/>
      <c r="F78" s="25"/>
      <c r="G78" s="22"/>
      <c r="H78" s="25"/>
      <c r="I78" s="22"/>
      <c r="J78" s="25"/>
      <c r="K78" s="22"/>
      <c r="L78" s="25"/>
      <c r="M78" s="20"/>
    </row>
    <row r="79" spans="1:52" ht="24.9" customHeight="1">
      <c r="A79" s="16" t="s">
        <v>1073</v>
      </c>
      <c r="B79" s="17"/>
      <c r="C79" s="17"/>
      <c r="D79" s="17"/>
      <c r="E79" s="21"/>
      <c r="F79" s="24"/>
      <c r="G79" s="21"/>
      <c r="H79" s="24"/>
      <c r="I79" s="21"/>
      <c r="J79" s="24"/>
      <c r="K79" s="21"/>
      <c r="L79" s="24"/>
      <c r="M79" s="18"/>
      <c r="N79" s="1" t="s">
        <v>103</v>
      </c>
    </row>
    <row r="80" spans="1:52" ht="24.9" customHeight="1">
      <c r="A80" s="19" t="s">
        <v>395</v>
      </c>
      <c r="B80" s="19" t="s">
        <v>396</v>
      </c>
      <c r="C80" s="19" t="s">
        <v>60</v>
      </c>
      <c r="D80" s="20">
        <v>1</v>
      </c>
      <c r="E80" s="22">
        <f>단가대비표!O44</f>
        <v>53000</v>
      </c>
      <c r="F80" s="25">
        <f>TRUNC(E80*D80,1)</f>
        <v>53000</v>
      </c>
      <c r="G80" s="22"/>
      <c r="H80" s="25">
        <f>TRUNC(G80*D80,1)</f>
        <v>0</v>
      </c>
      <c r="I80" s="22"/>
      <c r="J80" s="25">
        <f>TRUNC(I80*D80,1)</f>
        <v>0</v>
      </c>
      <c r="K80" s="22">
        <f t="shared" ref="K80:L82" si="13">TRUNC(E80+G80+I80,1)</f>
        <v>53000</v>
      </c>
      <c r="L80" s="25">
        <f t="shared" si="13"/>
        <v>53000</v>
      </c>
      <c r="M80" s="19" t="s">
        <v>52</v>
      </c>
      <c r="N80" s="1" t="s">
        <v>103</v>
      </c>
      <c r="O80" s="1" t="s">
        <v>414</v>
      </c>
      <c r="P80" s="1" t="s">
        <v>64</v>
      </c>
      <c r="Q80" s="1" t="s">
        <v>64</v>
      </c>
      <c r="R80" s="1" t="s">
        <v>63</v>
      </c>
      <c r="AV80" s="1" t="s">
        <v>52</v>
      </c>
      <c r="AW80" s="1" t="s">
        <v>415</v>
      </c>
      <c r="AX80" s="1" t="s">
        <v>52</v>
      </c>
      <c r="AY80" s="1" t="s">
        <v>52</v>
      </c>
      <c r="AZ80" s="1" t="s">
        <v>52</v>
      </c>
    </row>
    <row r="81" spans="1:52" ht="24.9" customHeight="1">
      <c r="A81" s="19" t="s">
        <v>399</v>
      </c>
      <c r="B81" s="19" t="s">
        <v>400</v>
      </c>
      <c r="C81" s="19" t="s">
        <v>60</v>
      </c>
      <c r="D81" s="20">
        <v>1</v>
      </c>
      <c r="E81" s="22">
        <f>일위대가목록!E29</f>
        <v>2151</v>
      </c>
      <c r="F81" s="25">
        <f>TRUNC(E81*D81,1)</f>
        <v>2151</v>
      </c>
      <c r="G81" s="22">
        <f>일위대가목록!F29</f>
        <v>21476</v>
      </c>
      <c r="H81" s="25">
        <f>TRUNC(G81*D81,1)</f>
        <v>21476</v>
      </c>
      <c r="I81" s="22">
        <f>일위대가목록!G29</f>
        <v>0</v>
      </c>
      <c r="J81" s="25">
        <f>TRUNC(I81*D81,1)</f>
        <v>0</v>
      </c>
      <c r="K81" s="22">
        <f t="shared" si="13"/>
        <v>23627</v>
      </c>
      <c r="L81" s="25">
        <f t="shared" si="13"/>
        <v>23627</v>
      </c>
      <c r="M81" s="19" t="s">
        <v>401</v>
      </c>
      <c r="N81" s="1" t="s">
        <v>103</v>
      </c>
      <c r="O81" s="1" t="s">
        <v>414</v>
      </c>
      <c r="P81" s="1" t="s">
        <v>64</v>
      </c>
      <c r="Q81" s="1" t="s">
        <v>64</v>
      </c>
      <c r="R81" s="1" t="s">
        <v>63</v>
      </c>
      <c r="AV81" s="1" t="s">
        <v>52</v>
      </c>
      <c r="AW81" s="1" t="s">
        <v>415</v>
      </c>
      <c r="AX81" s="1" t="s">
        <v>52</v>
      </c>
      <c r="AY81" s="1" t="s">
        <v>52</v>
      </c>
      <c r="AZ81" s="1" t="s">
        <v>52</v>
      </c>
    </row>
    <row r="82" spans="1:52" ht="24.9" customHeight="1">
      <c r="A82" s="19" t="s">
        <v>100</v>
      </c>
      <c r="B82" s="19" t="s">
        <v>52</v>
      </c>
      <c r="C82" s="19" t="s">
        <v>60</v>
      </c>
      <c r="D82" s="20">
        <v>1</v>
      </c>
      <c r="E82" s="22">
        <f>일위대가목록!E14</f>
        <v>0</v>
      </c>
      <c r="F82" s="25">
        <f>TRUNC(E82*D82,1)</f>
        <v>0</v>
      </c>
      <c r="G82" s="22">
        <f>일위대가목록!F14</f>
        <v>13716</v>
      </c>
      <c r="H82" s="25">
        <f>TRUNC(G82*D82,1)</f>
        <v>13716</v>
      </c>
      <c r="I82" s="22">
        <f>일위대가목록!G14</f>
        <v>274</v>
      </c>
      <c r="J82" s="25">
        <f>TRUNC(I82*D82,1)</f>
        <v>274</v>
      </c>
      <c r="K82" s="22">
        <f t="shared" si="13"/>
        <v>13990</v>
      </c>
      <c r="L82" s="25">
        <f t="shared" si="13"/>
        <v>13990</v>
      </c>
      <c r="M82" s="19" t="s">
        <v>406</v>
      </c>
      <c r="N82" s="1" t="s">
        <v>103</v>
      </c>
      <c r="O82" s="1" t="s">
        <v>405</v>
      </c>
      <c r="P82" s="1" t="s">
        <v>63</v>
      </c>
      <c r="Q82" s="1" t="s">
        <v>64</v>
      </c>
      <c r="R82" s="1" t="s">
        <v>64</v>
      </c>
      <c r="AV82" s="1" t="s">
        <v>52</v>
      </c>
      <c r="AW82" s="1" t="s">
        <v>416</v>
      </c>
      <c r="AX82" s="1" t="s">
        <v>52</v>
      </c>
      <c r="AY82" s="1" t="s">
        <v>52</v>
      </c>
      <c r="AZ82" s="1" t="s">
        <v>52</v>
      </c>
    </row>
    <row r="83" spans="1:52" ht="24.9" customHeight="1">
      <c r="A83" s="19" t="s">
        <v>299</v>
      </c>
      <c r="B83" s="19" t="s">
        <v>52</v>
      </c>
      <c r="C83" s="19" t="s">
        <v>52</v>
      </c>
      <c r="D83" s="20"/>
      <c r="E83" s="22"/>
      <c r="F83" s="25">
        <f>TRUNC(SUMIF(N80:N82, N79, F80:F82),0)</f>
        <v>55151</v>
      </c>
      <c r="G83" s="22"/>
      <c r="H83" s="25">
        <f>TRUNC(SUMIF(N80:N82, N79, H80:H82),0)</f>
        <v>35192</v>
      </c>
      <c r="I83" s="22"/>
      <c r="J83" s="25">
        <f>TRUNC(SUMIF(N80:N82, N79, J80:J82),0)</f>
        <v>274</v>
      </c>
      <c r="K83" s="22"/>
      <c r="L83" s="25">
        <f>F83+H83+J83</f>
        <v>90617</v>
      </c>
      <c r="M83" s="19" t="s">
        <v>52</v>
      </c>
      <c r="N83" s="1" t="s">
        <v>90</v>
      </c>
      <c r="O83" s="1" t="s">
        <v>90</v>
      </c>
      <c r="P83" s="1" t="s">
        <v>52</v>
      </c>
      <c r="Q83" s="1" t="s">
        <v>52</v>
      </c>
      <c r="R83" s="1" t="s">
        <v>52</v>
      </c>
      <c r="AV83" s="1" t="s">
        <v>52</v>
      </c>
      <c r="AW83" s="1" t="s">
        <v>52</v>
      </c>
      <c r="AX83" s="1" t="s">
        <v>52</v>
      </c>
      <c r="AY83" s="1" t="s">
        <v>52</v>
      </c>
      <c r="AZ83" s="1" t="s">
        <v>52</v>
      </c>
    </row>
    <row r="84" spans="1:52" ht="24.9" customHeight="1">
      <c r="A84" s="20"/>
      <c r="B84" s="20"/>
      <c r="C84" s="20"/>
      <c r="D84" s="20"/>
      <c r="E84" s="22"/>
      <c r="F84" s="25"/>
      <c r="G84" s="22"/>
      <c r="H84" s="25"/>
      <c r="I84" s="22"/>
      <c r="J84" s="25"/>
      <c r="K84" s="22"/>
      <c r="L84" s="25"/>
      <c r="M84" s="20"/>
    </row>
    <row r="85" spans="1:52" ht="24.9" customHeight="1">
      <c r="A85" s="16" t="s">
        <v>417</v>
      </c>
      <c r="B85" s="17"/>
      <c r="C85" s="17"/>
      <c r="D85" s="17"/>
      <c r="E85" s="21"/>
      <c r="F85" s="24"/>
      <c r="G85" s="21"/>
      <c r="H85" s="24"/>
      <c r="I85" s="21"/>
      <c r="J85" s="24"/>
      <c r="K85" s="21"/>
      <c r="L85" s="24"/>
      <c r="M85" s="18"/>
      <c r="N85" s="1" t="s">
        <v>418</v>
      </c>
    </row>
    <row r="86" spans="1:52" ht="24.9" customHeight="1">
      <c r="A86" s="19" t="s">
        <v>422</v>
      </c>
      <c r="B86" s="19" t="s">
        <v>305</v>
      </c>
      <c r="C86" s="19" t="s">
        <v>306</v>
      </c>
      <c r="D86" s="20">
        <v>2.7E-2</v>
      </c>
      <c r="E86" s="22">
        <f>단가대비표!O79</f>
        <v>0</v>
      </c>
      <c r="F86" s="25">
        <f>TRUNC(E86*D86,1)</f>
        <v>0</v>
      </c>
      <c r="G86" s="22">
        <f>단가대비표!P79</f>
        <v>277642</v>
      </c>
      <c r="H86" s="25">
        <f>TRUNC(G86*D86,1)</f>
        <v>7496.3</v>
      </c>
      <c r="I86" s="22">
        <f>단가대비표!V79</f>
        <v>0</v>
      </c>
      <c r="J86" s="25">
        <f>TRUNC(I86*D86,1)</f>
        <v>0</v>
      </c>
      <c r="K86" s="22">
        <f t="shared" ref="K86:L88" si="14">TRUNC(E86+G86+I86,1)</f>
        <v>277642</v>
      </c>
      <c r="L86" s="25">
        <f t="shared" si="14"/>
        <v>7496.3</v>
      </c>
      <c r="M86" s="19" t="s">
        <v>52</v>
      </c>
      <c r="N86" s="1" t="s">
        <v>418</v>
      </c>
      <c r="O86" s="1" t="s">
        <v>423</v>
      </c>
      <c r="P86" s="1" t="s">
        <v>64</v>
      </c>
      <c r="Q86" s="1" t="s">
        <v>64</v>
      </c>
      <c r="R86" s="1" t="s">
        <v>63</v>
      </c>
      <c r="V86">
        <v>1</v>
      </c>
      <c r="AV86" s="1" t="s">
        <v>52</v>
      </c>
      <c r="AW86" s="1" t="s">
        <v>424</v>
      </c>
      <c r="AX86" s="1" t="s">
        <v>52</v>
      </c>
      <c r="AY86" s="1" t="s">
        <v>52</v>
      </c>
      <c r="AZ86" s="1" t="s">
        <v>52</v>
      </c>
    </row>
    <row r="87" spans="1:52" ht="24.9" customHeight="1">
      <c r="A87" s="19" t="s">
        <v>309</v>
      </c>
      <c r="B87" s="19" t="s">
        <v>305</v>
      </c>
      <c r="C87" s="19" t="s">
        <v>306</v>
      </c>
      <c r="D87" s="20">
        <v>1.2999999999999999E-2</v>
      </c>
      <c r="E87" s="22">
        <f>단가대비표!O73</f>
        <v>0</v>
      </c>
      <c r="F87" s="25">
        <f>TRUNC(E87*D87,1)</f>
        <v>0</v>
      </c>
      <c r="G87" s="22">
        <f>단가대비표!P73</f>
        <v>172068</v>
      </c>
      <c r="H87" s="25">
        <f>TRUNC(G87*D87,1)</f>
        <v>2236.8000000000002</v>
      </c>
      <c r="I87" s="22">
        <f>단가대비표!V73</f>
        <v>0</v>
      </c>
      <c r="J87" s="25">
        <f>TRUNC(I87*D87,1)</f>
        <v>0</v>
      </c>
      <c r="K87" s="22">
        <f t="shared" si="14"/>
        <v>172068</v>
      </c>
      <c r="L87" s="25">
        <f t="shared" si="14"/>
        <v>2236.8000000000002</v>
      </c>
      <c r="M87" s="19" t="s">
        <v>52</v>
      </c>
      <c r="N87" s="1" t="s">
        <v>418</v>
      </c>
      <c r="O87" s="1" t="s">
        <v>310</v>
      </c>
      <c r="P87" s="1" t="s">
        <v>64</v>
      </c>
      <c r="Q87" s="1" t="s">
        <v>64</v>
      </c>
      <c r="R87" s="1" t="s">
        <v>63</v>
      </c>
      <c r="V87">
        <v>1</v>
      </c>
      <c r="AV87" s="1" t="s">
        <v>52</v>
      </c>
      <c r="AW87" s="1" t="s">
        <v>425</v>
      </c>
      <c r="AX87" s="1" t="s">
        <v>52</v>
      </c>
      <c r="AY87" s="1" t="s">
        <v>52</v>
      </c>
      <c r="AZ87" s="1" t="s">
        <v>52</v>
      </c>
    </row>
    <row r="88" spans="1:52" ht="24.9" customHeight="1">
      <c r="A88" s="19" t="s">
        <v>411</v>
      </c>
      <c r="B88" s="19" t="s">
        <v>373</v>
      </c>
      <c r="C88" s="19" t="s">
        <v>265</v>
      </c>
      <c r="D88" s="20">
        <v>1</v>
      </c>
      <c r="E88" s="22">
        <v>0</v>
      </c>
      <c r="F88" s="25">
        <f>TRUNC(E88*D88,1)</f>
        <v>0</v>
      </c>
      <c r="G88" s="22">
        <v>0</v>
      </c>
      <c r="H88" s="25">
        <f>TRUNC(G88*D88,1)</f>
        <v>0</v>
      </c>
      <c r="I88" s="22">
        <f>TRUNC(SUMIF(V86:V88, RIGHTB(O88, 1), H86:H88)*U88, 2)</f>
        <v>194.66</v>
      </c>
      <c r="J88" s="25">
        <f>TRUNC(I88*D88,1)</f>
        <v>194.6</v>
      </c>
      <c r="K88" s="22">
        <f t="shared" si="14"/>
        <v>194.6</v>
      </c>
      <c r="L88" s="25">
        <f t="shared" si="14"/>
        <v>194.6</v>
      </c>
      <c r="M88" s="19" t="s">
        <v>52</v>
      </c>
      <c r="N88" s="1" t="s">
        <v>418</v>
      </c>
      <c r="O88" s="1" t="s">
        <v>266</v>
      </c>
      <c r="P88" s="1" t="s">
        <v>64</v>
      </c>
      <c r="Q88" s="1" t="s">
        <v>64</v>
      </c>
      <c r="R88" s="1" t="s">
        <v>64</v>
      </c>
      <c r="S88">
        <v>1</v>
      </c>
      <c r="T88">
        <v>2</v>
      </c>
      <c r="U88">
        <v>0.02</v>
      </c>
      <c r="AV88" s="1" t="s">
        <v>52</v>
      </c>
      <c r="AW88" s="1" t="s">
        <v>426</v>
      </c>
      <c r="AX88" s="1" t="s">
        <v>52</v>
      </c>
      <c r="AY88" s="1" t="s">
        <v>52</v>
      </c>
      <c r="AZ88" s="1" t="s">
        <v>52</v>
      </c>
    </row>
    <row r="89" spans="1:52" ht="24.9" customHeight="1">
      <c r="A89" s="19" t="s">
        <v>299</v>
      </c>
      <c r="B89" s="19" t="s">
        <v>52</v>
      </c>
      <c r="C89" s="19" t="s">
        <v>52</v>
      </c>
      <c r="D89" s="20"/>
      <c r="E89" s="22"/>
      <c r="F89" s="25">
        <f>TRUNC(SUMIF(N86:N88, N85, F86:F88),0)</f>
        <v>0</v>
      </c>
      <c r="G89" s="22"/>
      <c r="H89" s="25">
        <f>TRUNC(SUMIF(N86:N88, N85, H86:H88),0)</f>
        <v>9733</v>
      </c>
      <c r="I89" s="22"/>
      <c r="J89" s="25">
        <f>TRUNC(SUMIF(N86:N88, N85, J86:J88),0)</f>
        <v>194</v>
      </c>
      <c r="K89" s="22"/>
      <c r="L89" s="25">
        <f>F89+H89+J89</f>
        <v>9927</v>
      </c>
      <c r="M89" s="19" t="s">
        <v>52</v>
      </c>
      <c r="N89" s="1" t="s">
        <v>90</v>
      </c>
      <c r="O89" s="1" t="s">
        <v>90</v>
      </c>
      <c r="P89" s="1" t="s">
        <v>52</v>
      </c>
      <c r="Q89" s="1" t="s">
        <v>52</v>
      </c>
      <c r="R89" s="1" t="s">
        <v>52</v>
      </c>
      <c r="AV89" s="1" t="s">
        <v>52</v>
      </c>
      <c r="AW89" s="1" t="s">
        <v>52</v>
      </c>
      <c r="AX89" s="1" t="s">
        <v>52</v>
      </c>
      <c r="AY89" s="1" t="s">
        <v>52</v>
      </c>
      <c r="AZ89" s="1" t="s">
        <v>52</v>
      </c>
    </row>
    <row r="90" spans="1:52" ht="24.9" customHeight="1">
      <c r="A90" s="20"/>
      <c r="B90" s="20"/>
      <c r="C90" s="20"/>
      <c r="D90" s="20"/>
      <c r="E90" s="22"/>
      <c r="F90" s="25"/>
      <c r="G90" s="22"/>
      <c r="H90" s="25"/>
      <c r="I90" s="22"/>
      <c r="J90" s="25"/>
      <c r="K90" s="22"/>
      <c r="L90" s="25"/>
      <c r="M90" s="20"/>
    </row>
    <row r="91" spans="1:52" ht="24.9" customHeight="1">
      <c r="A91" s="16" t="s">
        <v>427</v>
      </c>
      <c r="B91" s="17"/>
      <c r="C91" s="17"/>
      <c r="D91" s="17"/>
      <c r="E91" s="21"/>
      <c r="F91" s="24"/>
      <c r="G91" s="21"/>
      <c r="H91" s="24"/>
      <c r="I91" s="21"/>
      <c r="J91" s="24"/>
      <c r="K91" s="21"/>
      <c r="L91" s="24"/>
      <c r="M91" s="18"/>
      <c r="N91" s="1" t="s">
        <v>107</v>
      </c>
    </row>
    <row r="92" spans="1:52" ht="24.9" customHeight="1">
      <c r="A92" s="19" t="s">
        <v>428</v>
      </c>
      <c r="B92" s="19" t="s">
        <v>429</v>
      </c>
      <c r="C92" s="19" t="s">
        <v>239</v>
      </c>
      <c r="D92" s="20">
        <v>3.5000000000000001E-3</v>
      </c>
      <c r="E92" s="22">
        <f>단가대비표!O16</f>
        <v>731289</v>
      </c>
      <c r="F92" s="25">
        <f>TRUNC(E92*D92,1)</f>
        <v>2559.5</v>
      </c>
      <c r="G92" s="22">
        <f>단가대비표!P16</f>
        <v>0</v>
      </c>
      <c r="H92" s="25">
        <f>TRUNC(G92*D92,1)</f>
        <v>0</v>
      </c>
      <c r="I92" s="22">
        <f>단가대비표!V16</f>
        <v>0</v>
      </c>
      <c r="J92" s="25">
        <f>TRUNC(I92*D92,1)</f>
        <v>0</v>
      </c>
      <c r="K92" s="22">
        <f t="shared" ref="K92:L95" si="15">TRUNC(E92+G92+I92,1)</f>
        <v>731289</v>
      </c>
      <c r="L92" s="25">
        <f t="shared" si="15"/>
        <v>2559.5</v>
      </c>
      <c r="M92" s="19" t="s">
        <v>52</v>
      </c>
      <c r="N92" s="1" t="s">
        <v>107</v>
      </c>
      <c r="O92" s="1" t="s">
        <v>430</v>
      </c>
      <c r="P92" s="1" t="s">
        <v>64</v>
      </c>
      <c r="Q92" s="1" t="s">
        <v>64</v>
      </c>
      <c r="R92" s="1" t="s">
        <v>63</v>
      </c>
      <c r="AV92" s="1" t="s">
        <v>52</v>
      </c>
      <c r="AW92" s="1" t="s">
        <v>431</v>
      </c>
      <c r="AX92" s="1" t="s">
        <v>52</v>
      </c>
      <c r="AY92" s="1" t="s">
        <v>52</v>
      </c>
      <c r="AZ92" s="1" t="s">
        <v>52</v>
      </c>
    </row>
    <row r="93" spans="1:52" ht="24.9" customHeight="1">
      <c r="A93" s="19" t="s">
        <v>432</v>
      </c>
      <c r="B93" s="19" t="s">
        <v>433</v>
      </c>
      <c r="C93" s="19" t="s">
        <v>227</v>
      </c>
      <c r="D93" s="20">
        <v>0.03</v>
      </c>
      <c r="E93" s="22">
        <f>단가대비표!O46</f>
        <v>1387</v>
      </c>
      <c r="F93" s="25">
        <f>TRUNC(E93*D93,1)</f>
        <v>41.6</v>
      </c>
      <c r="G93" s="22">
        <f>단가대비표!P46</f>
        <v>0</v>
      </c>
      <c r="H93" s="25">
        <f>TRUNC(G93*D93,1)</f>
        <v>0</v>
      </c>
      <c r="I93" s="22">
        <f>단가대비표!V46</f>
        <v>0</v>
      </c>
      <c r="J93" s="25">
        <f>TRUNC(I93*D93,1)</f>
        <v>0</v>
      </c>
      <c r="K93" s="22">
        <f t="shared" si="15"/>
        <v>1387</v>
      </c>
      <c r="L93" s="25">
        <f t="shared" si="15"/>
        <v>41.6</v>
      </c>
      <c r="M93" s="19" t="s">
        <v>52</v>
      </c>
      <c r="N93" s="1" t="s">
        <v>107</v>
      </c>
      <c r="O93" s="1" t="s">
        <v>434</v>
      </c>
      <c r="P93" s="1" t="s">
        <v>64</v>
      </c>
      <c r="Q93" s="1" t="s">
        <v>64</v>
      </c>
      <c r="R93" s="1" t="s">
        <v>63</v>
      </c>
      <c r="AV93" s="1" t="s">
        <v>52</v>
      </c>
      <c r="AW93" s="1" t="s">
        <v>435</v>
      </c>
      <c r="AX93" s="1" t="s">
        <v>52</v>
      </c>
      <c r="AY93" s="1" t="s">
        <v>52</v>
      </c>
      <c r="AZ93" s="1" t="s">
        <v>52</v>
      </c>
    </row>
    <row r="94" spans="1:52" ht="24.9" customHeight="1">
      <c r="A94" s="19" t="s">
        <v>419</v>
      </c>
      <c r="B94" s="19" t="s">
        <v>420</v>
      </c>
      <c r="C94" s="19" t="s">
        <v>60</v>
      </c>
      <c r="D94" s="20">
        <v>1</v>
      </c>
      <c r="E94" s="22">
        <f>일위대가목록!E16</f>
        <v>0</v>
      </c>
      <c r="F94" s="25">
        <f>TRUNC(E94*D94,1)</f>
        <v>0</v>
      </c>
      <c r="G94" s="22">
        <f>일위대가목록!F16</f>
        <v>9733</v>
      </c>
      <c r="H94" s="25">
        <f>TRUNC(G94*D94,1)</f>
        <v>9733</v>
      </c>
      <c r="I94" s="22">
        <f>일위대가목록!G16</f>
        <v>194</v>
      </c>
      <c r="J94" s="25">
        <f>TRUNC(I94*D94,1)</f>
        <v>194</v>
      </c>
      <c r="K94" s="22">
        <f t="shared" si="15"/>
        <v>9927</v>
      </c>
      <c r="L94" s="25">
        <f t="shared" si="15"/>
        <v>9927</v>
      </c>
      <c r="M94" s="19" t="s">
        <v>421</v>
      </c>
      <c r="N94" s="1" t="s">
        <v>107</v>
      </c>
      <c r="O94" s="1" t="s">
        <v>418</v>
      </c>
      <c r="P94" s="1" t="s">
        <v>63</v>
      </c>
      <c r="Q94" s="1" t="s">
        <v>64</v>
      </c>
      <c r="R94" s="1" t="s">
        <v>64</v>
      </c>
      <c r="AV94" s="1" t="s">
        <v>52</v>
      </c>
      <c r="AW94" s="1" t="s">
        <v>436</v>
      </c>
      <c r="AX94" s="1" t="s">
        <v>52</v>
      </c>
      <c r="AY94" s="1" t="s">
        <v>52</v>
      </c>
      <c r="AZ94" s="1" t="s">
        <v>52</v>
      </c>
    </row>
    <row r="95" spans="1:52" ht="24.9" customHeight="1">
      <c r="A95" s="19" t="s">
        <v>437</v>
      </c>
      <c r="B95" s="19" t="s">
        <v>438</v>
      </c>
      <c r="C95" s="19" t="s">
        <v>60</v>
      </c>
      <c r="D95" s="20">
        <v>0.44</v>
      </c>
      <c r="E95" s="22">
        <f>일위대가목록!E28</f>
        <v>38</v>
      </c>
      <c r="F95" s="25">
        <f>TRUNC(E95*D95,1)</f>
        <v>16.7</v>
      </c>
      <c r="G95" s="22">
        <f>일위대가목록!F28</f>
        <v>7890</v>
      </c>
      <c r="H95" s="25">
        <f>TRUNC(G95*D95,1)</f>
        <v>3471.6</v>
      </c>
      <c r="I95" s="22">
        <f>일위대가목록!G28</f>
        <v>0</v>
      </c>
      <c r="J95" s="25">
        <f>TRUNC(I95*D95,1)</f>
        <v>0</v>
      </c>
      <c r="K95" s="22">
        <f t="shared" si="15"/>
        <v>7928</v>
      </c>
      <c r="L95" s="25">
        <f t="shared" si="15"/>
        <v>3488.3</v>
      </c>
      <c r="M95" s="19" t="s">
        <v>439</v>
      </c>
      <c r="N95" s="1" t="s">
        <v>107</v>
      </c>
      <c r="O95" s="1" t="s">
        <v>440</v>
      </c>
      <c r="P95" s="1" t="s">
        <v>63</v>
      </c>
      <c r="Q95" s="1" t="s">
        <v>64</v>
      </c>
      <c r="R95" s="1" t="s">
        <v>64</v>
      </c>
      <c r="AV95" s="1" t="s">
        <v>52</v>
      </c>
      <c r="AW95" s="1" t="s">
        <v>441</v>
      </c>
      <c r="AX95" s="1" t="s">
        <v>52</v>
      </c>
      <c r="AY95" s="1" t="s">
        <v>52</v>
      </c>
      <c r="AZ95" s="1" t="s">
        <v>52</v>
      </c>
    </row>
    <row r="96" spans="1:52" ht="24.9" customHeight="1">
      <c r="A96" s="19" t="s">
        <v>299</v>
      </c>
      <c r="B96" s="19" t="s">
        <v>52</v>
      </c>
      <c r="C96" s="19" t="s">
        <v>52</v>
      </c>
      <c r="D96" s="20"/>
      <c r="E96" s="22"/>
      <c r="F96" s="25">
        <f>TRUNC(SUMIF(N92:N95, N91, F92:F95),0)</f>
        <v>2617</v>
      </c>
      <c r="G96" s="22"/>
      <c r="H96" s="25">
        <f>TRUNC(SUMIF(N92:N95, N91, H92:H95),0)</f>
        <v>13204</v>
      </c>
      <c r="I96" s="22"/>
      <c r="J96" s="25">
        <f>TRUNC(SUMIF(N92:N95, N91, J92:J95),0)</f>
        <v>194</v>
      </c>
      <c r="K96" s="22"/>
      <c r="L96" s="25">
        <f>F96+H96+J96</f>
        <v>16015</v>
      </c>
      <c r="M96" s="19" t="s">
        <v>52</v>
      </c>
      <c r="N96" s="1" t="s">
        <v>90</v>
      </c>
      <c r="O96" s="1" t="s">
        <v>90</v>
      </c>
      <c r="P96" s="1" t="s">
        <v>52</v>
      </c>
      <c r="Q96" s="1" t="s">
        <v>52</v>
      </c>
      <c r="R96" s="1" t="s">
        <v>52</v>
      </c>
      <c r="AV96" s="1" t="s">
        <v>52</v>
      </c>
      <c r="AW96" s="1" t="s">
        <v>52</v>
      </c>
      <c r="AX96" s="1" t="s">
        <v>52</v>
      </c>
      <c r="AY96" s="1" t="s">
        <v>52</v>
      </c>
      <c r="AZ96" s="1" t="s">
        <v>52</v>
      </c>
    </row>
    <row r="97" spans="1:52" ht="24.9" customHeight="1">
      <c r="A97" s="20"/>
      <c r="B97" s="20"/>
      <c r="C97" s="20"/>
      <c r="D97" s="20"/>
      <c r="E97" s="22"/>
      <c r="F97" s="25"/>
      <c r="G97" s="22"/>
      <c r="H97" s="25"/>
      <c r="I97" s="22"/>
      <c r="J97" s="25"/>
      <c r="K97" s="22"/>
      <c r="L97" s="25"/>
      <c r="M97" s="20"/>
    </row>
    <row r="98" spans="1:52" ht="24.9" customHeight="1">
      <c r="A98" s="16" t="s">
        <v>1097</v>
      </c>
      <c r="B98" s="17"/>
      <c r="C98" s="17"/>
      <c r="D98" s="17"/>
      <c r="E98" s="21"/>
      <c r="F98" s="24"/>
      <c r="G98" s="21"/>
      <c r="H98" s="24"/>
      <c r="I98" s="21"/>
      <c r="J98" s="24"/>
      <c r="K98" s="21"/>
      <c r="L98" s="24"/>
      <c r="M98" s="18"/>
      <c r="N98" s="1" t="s">
        <v>107</v>
      </c>
    </row>
    <row r="99" spans="1:52" ht="24.9" customHeight="1">
      <c r="A99" s="19" t="s">
        <v>428</v>
      </c>
      <c r="B99" s="19" t="s">
        <v>429</v>
      </c>
      <c r="C99" s="19" t="s">
        <v>239</v>
      </c>
      <c r="D99" s="20">
        <v>5.1000000000000004E-3</v>
      </c>
      <c r="E99" s="22">
        <f>단가대비표!O16</f>
        <v>731289</v>
      </c>
      <c r="F99" s="25">
        <f>TRUNC(E99*D99,1)</f>
        <v>3729.5</v>
      </c>
      <c r="G99" s="22">
        <f>단가대비표!P16</f>
        <v>0</v>
      </c>
      <c r="H99" s="25">
        <f>TRUNC(G99*D99,1)</f>
        <v>0</v>
      </c>
      <c r="I99" s="22">
        <f>단가대비표!V16</f>
        <v>0</v>
      </c>
      <c r="J99" s="25">
        <f>TRUNC(I99*D99,1)</f>
        <v>0</v>
      </c>
      <c r="K99" s="22">
        <f t="shared" ref="K99:K102" si="16">TRUNC(E99+G99+I99,1)</f>
        <v>731289</v>
      </c>
      <c r="L99" s="25">
        <f t="shared" ref="L99:L102" si="17">TRUNC(F99+H99+J99,1)</f>
        <v>3729.5</v>
      </c>
      <c r="M99" s="19" t="s">
        <v>52</v>
      </c>
      <c r="N99" s="1" t="s">
        <v>107</v>
      </c>
      <c r="O99" s="1" t="s">
        <v>430</v>
      </c>
      <c r="P99" s="1" t="s">
        <v>64</v>
      </c>
      <c r="Q99" s="1" t="s">
        <v>64</v>
      </c>
      <c r="R99" s="1" t="s">
        <v>63</v>
      </c>
      <c r="AV99" s="1" t="s">
        <v>52</v>
      </c>
      <c r="AW99" s="1" t="s">
        <v>431</v>
      </c>
      <c r="AX99" s="1" t="s">
        <v>52</v>
      </c>
      <c r="AY99" s="1" t="s">
        <v>52</v>
      </c>
      <c r="AZ99" s="1" t="s">
        <v>52</v>
      </c>
    </row>
    <row r="100" spans="1:52" ht="24.9" customHeight="1">
      <c r="A100" s="19" t="s">
        <v>432</v>
      </c>
      <c r="B100" s="19" t="s">
        <v>433</v>
      </c>
      <c r="C100" s="19" t="s">
        <v>227</v>
      </c>
      <c r="D100" s="20">
        <v>0.06</v>
      </c>
      <c r="E100" s="22">
        <f>단가대비표!O46</f>
        <v>1387</v>
      </c>
      <c r="F100" s="25">
        <f>TRUNC(E100*D100,1)</f>
        <v>83.2</v>
      </c>
      <c r="G100" s="22">
        <f>단가대비표!P46</f>
        <v>0</v>
      </c>
      <c r="H100" s="25">
        <f>TRUNC(G100*D100,1)</f>
        <v>0</v>
      </c>
      <c r="I100" s="22">
        <f>단가대비표!V46</f>
        <v>0</v>
      </c>
      <c r="J100" s="25">
        <f>TRUNC(I100*D100,1)</f>
        <v>0</v>
      </c>
      <c r="K100" s="22">
        <f t="shared" si="16"/>
        <v>1387</v>
      </c>
      <c r="L100" s="25">
        <f t="shared" si="17"/>
        <v>83.2</v>
      </c>
      <c r="M100" s="19" t="s">
        <v>52</v>
      </c>
      <c r="N100" s="1" t="s">
        <v>107</v>
      </c>
      <c r="O100" s="1" t="s">
        <v>434</v>
      </c>
      <c r="P100" s="1" t="s">
        <v>64</v>
      </c>
      <c r="Q100" s="1" t="s">
        <v>64</v>
      </c>
      <c r="R100" s="1" t="s">
        <v>63</v>
      </c>
      <c r="AV100" s="1" t="s">
        <v>52</v>
      </c>
      <c r="AW100" s="1" t="s">
        <v>435</v>
      </c>
      <c r="AX100" s="1" t="s">
        <v>52</v>
      </c>
      <c r="AY100" s="1" t="s">
        <v>52</v>
      </c>
      <c r="AZ100" s="1" t="s">
        <v>52</v>
      </c>
    </row>
    <row r="101" spans="1:52" ht="24.9" customHeight="1">
      <c r="A101" s="19" t="s">
        <v>419</v>
      </c>
      <c r="B101" s="19" t="s">
        <v>420</v>
      </c>
      <c r="C101" s="19" t="s">
        <v>60</v>
      </c>
      <c r="D101" s="20">
        <v>1</v>
      </c>
      <c r="E101" s="22">
        <f>일위대가목록!E16</f>
        <v>0</v>
      </c>
      <c r="F101" s="25">
        <f>TRUNC(E101*D101,1)</f>
        <v>0</v>
      </c>
      <c r="G101" s="22">
        <f>일위대가목록!F16</f>
        <v>9733</v>
      </c>
      <c r="H101" s="25">
        <f>TRUNC(G101*D101,1)</f>
        <v>9733</v>
      </c>
      <c r="I101" s="22">
        <f>일위대가목록!G16</f>
        <v>194</v>
      </c>
      <c r="J101" s="25">
        <f>TRUNC(I101*D101,1)</f>
        <v>194</v>
      </c>
      <c r="K101" s="22">
        <f t="shared" si="16"/>
        <v>9927</v>
      </c>
      <c r="L101" s="25">
        <f t="shared" si="17"/>
        <v>9927</v>
      </c>
      <c r="M101" s="19" t="s">
        <v>421</v>
      </c>
      <c r="N101" s="1" t="s">
        <v>107</v>
      </c>
      <c r="O101" s="1" t="s">
        <v>418</v>
      </c>
      <c r="P101" s="1" t="s">
        <v>63</v>
      </c>
      <c r="Q101" s="1" t="s">
        <v>64</v>
      </c>
      <c r="R101" s="1" t="s">
        <v>64</v>
      </c>
      <c r="AV101" s="1" t="s">
        <v>52</v>
      </c>
      <c r="AW101" s="1" t="s">
        <v>436</v>
      </c>
      <c r="AX101" s="1" t="s">
        <v>52</v>
      </c>
      <c r="AY101" s="1" t="s">
        <v>52</v>
      </c>
      <c r="AZ101" s="1" t="s">
        <v>52</v>
      </c>
    </row>
    <row r="102" spans="1:52" ht="24.9" customHeight="1">
      <c r="A102" s="19" t="s">
        <v>437</v>
      </c>
      <c r="B102" s="19" t="s">
        <v>438</v>
      </c>
      <c r="C102" s="19" t="s">
        <v>60</v>
      </c>
      <c r="D102" s="20">
        <v>0.44</v>
      </c>
      <c r="E102" s="22">
        <f>일위대가목록!E28</f>
        <v>38</v>
      </c>
      <c r="F102" s="25">
        <f>TRUNC(E102*D102,1)</f>
        <v>16.7</v>
      </c>
      <c r="G102" s="22">
        <f>일위대가목록!F28</f>
        <v>7890</v>
      </c>
      <c r="H102" s="25">
        <f>TRUNC(G102*D102,1)</f>
        <v>3471.6</v>
      </c>
      <c r="I102" s="22">
        <f>일위대가목록!G28</f>
        <v>0</v>
      </c>
      <c r="J102" s="25">
        <f>TRUNC(I102*D102,1)</f>
        <v>0</v>
      </c>
      <c r="K102" s="22">
        <f t="shared" si="16"/>
        <v>7928</v>
      </c>
      <c r="L102" s="25">
        <f t="shared" si="17"/>
        <v>3488.3</v>
      </c>
      <c r="M102" s="19" t="s">
        <v>439</v>
      </c>
      <c r="N102" s="1" t="s">
        <v>107</v>
      </c>
      <c r="O102" s="1" t="s">
        <v>440</v>
      </c>
      <c r="P102" s="1" t="s">
        <v>63</v>
      </c>
      <c r="Q102" s="1" t="s">
        <v>64</v>
      </c>
      <c r="R102" s="1" t="s">
        <v>64</v>
      </c>
      <c r="AV102" s="1" t="s">
        <v>52</v>
      </c>
      <c r="AW102" s="1" t="s">
        <v>441</v>
      </c>
      <c r="AX102" s="1" t="s">
        <v>52</v>
      </c>
      <c r="AY102" s="1" t="s">
        <v>52</v>
      </c>
      <c r="AZ102" s="1" t="s">
        <v>52</v>
      </c>
    </row>
    <row r="103" spans="1:52" ht="24.9" customHeight="1">
      <c r="A103" s="19" t="s">
        <v>299</v>
      </c>
      <c r="B103" s="19" t="s">
        <v>52</v>
      </c>
      <c r="C103" s="19" t="s">
        <v>52</v>
      </c>
      <c r="D103" s="20"/>
      <c r="E103" s="22"/>
      <c r="F103" s="25">
        <f>TRUNC(SUMIF(N99:N102, N98, F99:F102),0)</f>
        <v>3829</v>
      </c>
      <c r="G103" s="22"/>
      <c r="H103" s="25">
        <f>TRUNC(SUMIF(N99:N102, N98, H99:H102),0)</f>
        <v>13204</v>
      </c>
      <c r="I103" s="22"/>
      <c r="J103" s="25">
        <f>TRUNC(SUMIF(N99:N102, N98, J99:J102),0)</f>
        <v>194</v>
      </c>
      <c r="K103" s="22"/>
      <c r="L103" s="25">
        <f>F103+H103+J103</f>
        <v>17227</v>
      </c>
      <c r="M103" s="19" t="s">
        <v>52</v>
      </c>
      <c r="N103" s="1" t="s">
        <v>90</v>
      </c>
      <c r="O103" s="1" t="s">
        <v>90</v>
      </c>
      <c r="P103" s="1" t="s">
        <v>52</v>
      </c>
      <c r="Q103" s="1" t="s">
        <v>52</v>
      </c>
      <c r="R103" s="1" t="s">
        <v>52</v>
      </c>
      <c r="AV103" s="1" t="s">
        <v>52</v>
      </c>
      <c r="AW103" s="1" t="s">
        <v>52</v>
      </c>
      <c r="AX103" s="1" t="s">
        <v>52</v>
      </c>
      <c r="AY103" s="1" t="s">
        <v>52</v>
      </c>
      <c r="AZ103" s="1" t="s">
        <v>52</v>
      </c>
    </row>
    <row r="104" spans="1:52" ht="24.9" customHeight="1">
      <c r="A104" s="20"/>
      <c r="B104" s="20"/>
      <c r="C104" s="20"/>
      <c r="D104" s="20"/>
      <c r="E104" s="22"/>
      <c r="F104" s="25"/>
      <c r="G104" s="22"/>
      <c r="H104" s="25"/>
      <c r="I104" s="22"/>
      <c r="J104" s="25"/>
      <c r="K104" s="22"/>
      <c r="L104" s="25"/>
      <c r="M104" s="20"/>
    </row>
    <row r="105" spans="1:52" ht="24.9" customHeight="1">
      <c r="A105" s="16" t="s">
        <v>1098</v>
      </c>
      <c r="B105" s="17"/>
      <c r="C105" s="17"/>
      <c r="D105" s="17"/>
      <c r="E105" s="21"/>
      <c r="F105" s="24"/>
      <c r="G105" s="21"/>
      <c r="H105" s="24"/>
      <c r="I105" s="21"/>
      <c r="J105" s="24"/>
      <c r="K105" s="21"/>
      <c r="L105" s="24"/>
      <c r="M105" s="18"/>
      <c r="N105" s="1" t="s">
        <v>107</v>
      </c>
    </row>
    <row r="106" spans="1:52" ht="24.9" customHeight="1">
      <c r="A106" s="19" t="s">
        <v>428</v>
      </c>
      <c r="B106" s="19" t="s">
        <v>429</v>
      </c>
      <c r="C106" s="19" t="s">
        <v>239</v>
      </c>
      <c r="D106" s="20">
        <v>7.1999999999999998E-3</v>
      </c>
      <c r="E106" s="22">
        <f>단가대비표!O16</f>
        <v>731289</v>
      </c>
      <c r="F106" s="25">
        <f>TRUNC(E106*D106,1)</f>
        <v>5265.2</v>
      </c>
      <c r="G106" s="22">
        <f>단가대비표!P16</f>
        <v>0</v>
      </c>
      <c r="H106" s="25">
        <f>TRUNC(G106*D106,1)</f>
        <v>0</v>
      </c>
      <c r="I106" s="22">
        <f>단가대비표!V16</f>
        <v>0</v>
      </c>
      <c r="J106" s="25">
        <f>TRUNC(I106*D106,1)</f>
        <v>0</v>
      </c>
      <c r="K106" s="22">
        <f t="shared" ref="K106:K109" si="18">TRUNC(E106+G106+I106,1)</f>
        <v>731289</v>
      </c>
      <c r="L106" s="25">
        <f t="shared" ref="L106:L109" si="19">TRUNC(F106+H106+J106,1)</f>
        <v>5265.2</v>
      </c>
      <c r="M106" s="19" t="s">
        <v>52</v>
      </c>
      <c r="N106" s="1" t="s">
        <v>107</v>
      </c>
      <c r="O106" s="1" t="s">
        <v>430</v>
      </c>
      <c r="P106" s="1" t="s">
        <v>64</v>
      </c>
      <c r="Q106" s="1" t="s">
        <v>64</v>
      </c>
      <c r="R106" s="1" t="s">
        <v>63</v>
      </c>
      <c r="AV106" s="1" t="s">
        <v>52</v>
      </c>
      <c r="AW106" s="1" t="s">
        <v>431</v>
      </c>
      <c r="AX106" s="1" t="s">
        <v>52</v>
      </c>
      <c r="AY106" s="1" t="s">
        <v>52</v>
      </c>
      <c r="AZ106" s="1" t="s">
        <v>52</v>
      </c>
    </row>
    <row r="107" spans="1:52" ht="24.9" customHeight="1">
      <c r="A107" s="19" t="s">
        <v>432</v>
      </c>
      <c r="B107" s="19" t="s">
        <v>433</v>
      </c>
      <c r="C107" s="19" t="s">
        <v>227</v>
      </c>
      <c r="D107" s="20">
        <v>0.09</v>
      </c>
      <c r="E107" s="22">
        <f>단가대비표!O46</f>
        <v>1387</v>
      </c>
      <c r="F107" s="25">
        <f>TRUNC(E107*D107,1)</f>
        <v>124.8</v>
      </c>
      <c r="G107" s="22">
        <f>단가대비표!P46</f>
        <v>0</v>
      </c>
      <c r="H107" s="25">
        <f>TRUNC(G107*D107,1)</f>
        <v>0</v>
      </c>
      <c r="I107" s="22">
        <f>단가대비표!V46</f>
        <v>0</v>
      </c>
      <c r="J107" s="25">
        <f>TRUNC(I107*D107,1)</f>
        <v>0</v>
      </c>
      <c r="K107" s="22">
        <f t="shared" si="18"/>
        <v>1387</v>
      </c>
      <c r="L107" s="25">
        <f t="shared" si="19"/>
        <v>124.8</v>
      </c>
      <c r="M107" s="19" t="s">
        <v>52</v>
      </c>
      <c r="N107" s="1" t="s">
        <v>107</v>
      </c>
      <c r="O107" s="1" t="s">
        <v>434</v>
      </c>
      <c r="P107" s="1" t="s">
        <v>64</v>
      </c>
      <c r="Q107" s="1" t="s">
        <v>64</v>
      </c>
      <c r="R107" s="1" t="s">
        <v>63</v>
      </c>
      <c r="AV107" s="1" t="s">
        <v>52</v>
      </c>
      <c r="AW107" s="1" t="s">
        <v>435</v>
      </c>
      <c r="AX107" s="1" t="s">
        <v>52</v>
      </c>
      <c r="AY107" s="1" t="s">
        <v>52</v>
      </c>
      <c r="AZ107" s="1" t="s">
        <v>52</v>
      </c>
    </row>
    <row r="108" spans="1:52" ht="24.9" customHeight="1">
      <c r="A108" s="19" t="s">
        <v>419</v>
      </c>
      <c r="B108" s="19" t="s">
        <v>420</v>
      </c>
      <c r="C108" s="19" t="s">
        <v>60</v>
      </c>
      <c r="D108" s="20">
        <v>1</v>
      </c>
      <c r="E108" s="22">
        <f>일위대가목록!E16</f>
        <v>0</v>
      </c>
      <c r="F108" s="25">
        <f>TRUNC(E108*D108,1)</f>
        <v>0</v>
      </c>
      <c r="G108" s="22">
        <f>일위대가목록!F16</f>
        <v>9733</v>
      </c>
      <c r="H108" s="25">
        <f>TRUNC(G108*D108,1)</f>
        <v>9733</v>
      </c>
      <c r="I108" s="22">
        <f>일위대가목록!G16</f>
        <v>194</v>
      </c>
      <c r="J108" s="25">
        <f>TRUNC(I108*D108,1)</f>
        <v>194</v>
      </c>
      <c r="K108" s="22">
        <f t="shared" si="18"/>
        <v>9927</v>
      </c>
      <c r="L108" s="25">
        <f t="shared" si="19"/>
        <v>9927</v>
      </c>
      <c r="M108" s="19" t="s">
        <v>421</v>
      </c>
      <c r="N108" s="1" t="s">
        <v>107</v>
      </c>
      <c r="O108" s="1" t="s">
        <v>418</v>
      </c>
      <c r="P108" s="1" t="s">
        <v>63</v>
      </c>
      <c r="Q108" s="1" t="s">
        <v>64</v>
      </c>
      <c r="R108" s="1" t="s">
        <v>64</v>
      </c>
      <c r="AV108" s="1" t="s">
        <v>52</v>
      </c>
      <c r="AW108" s="1" t="s">
        <v>436</v>
      </c>
      <c r="AX108" s="1" t="s">
        <v>52</v>
      </c>
      <c r="AY108" s="1" t="s">
        <v>52</v>
      </c>
      <c r="AZ108" s="1" t="s">
        <v>52</v>
      </c>
    </row>
    <row r="109" spans="1:52" ht="24.9" customHeight="1">
      <c r="A109" s="19" t="s">
        <v>437</v>
      </c>
      <c r="B109" s="19" t="s">
        <v>438</v>
      </c>
      <c r="C109" s="19" t="s">
        <v>60</v>
      </c>
      <c r="D109" s="20">
        <v>0.44</v>
      </c>
      <c r="E109" s="22">
        <f>일위대가목록!E28</f>
        <v>38</v>
      </c>
      <c r="F109" s="25">
        <f>TRUNC(E109*D109,1)</f>
        <v>16.7</v>
      </c>
      <c r="G109" s="22">
        <f>일위대가목록!F28</f>
        <v>7890</v>
      </c>
      <c r="H109" s="25">
        <f>TRUNC(G109*D109,1)</f>
        <v>3471.6</v>
      </c>
      <c r="I109" s="22">
        <f>일위대가목록!G28</f>
        <v>0</v>
      </c>
      <c r="J109" s="25">
        <f>TRUNC(I109*D109,1)</f>
        <v>0</v>
      </c>
      <c r="K109" s="22">
        <f t="shared" si="18"/>
        <v>7928</v>
      </c>
      <c r="L109" s="25">
        <f t="shared" si="19"/>
        <v>3488.3</v>
      </c>
      <c r="M109" s="19" t="s">
        <v>439</v>
      </c>
      <c r="N109" s="1" t="s">
        <v>107</v>
      </c>
      <c r="O109" s="1" t="s">
        <v>440</v>
      </c>
      <c r="P109" s="1" t="s">
        <v>63</v>
      </c>
      <c r="Q109" s="1" t="s">
        <v>64</v>
      </c>
      <c r="R109" s="1" t="s">
        <v>64</v>
      </c>
      <c r="AV109" s="1" t="s">
        <v>52</v>
      </c>
      <c r="AW109" s="1" t="s">
        <v>441</v>
      </c>
      <c r="AX109" s="1" t="s">
        <v>52</v>
      </c>
      <c r="AY109" s="1" t="s">
        <v>52</v>
      </c>
      <c r="AZ109" s="1" t="s">
        <v>52</v>
      </c>
    </row>
    <row r="110" spans="1:52" ht="24.9" customHeight="1">
      <c r="A110" s="19" t="s">
        <v>299</v>
      </c>
      <c r="B110" s="19" t="s">
        <v>52</v>
      </c>
      <c r="C110" s="19" t="s">
        <v>52</v>
      </c>
      <c r="D110" s="20"/>
      <c r="E110" s="22"/>
      <c r="F110" s="25">
        <f>TRUNC(SUMIF(N106:N109, N105, F106:F109),0)</f>
        <v>5406</v>
      </c>
      <c r="G110" s="22"/>
      <c r="H110" s="25">
        <f>TRUNC(SUMIF(N106:N109, N105, H106:H109),0)</f>
        <v>13204</v>
      </c>
      <c r="I110" s="22"/>
      <c r="J110" s="25">
        <f>TRUNC(SUMIF(N106:N109, N105, J106:J109),0)</f>
        <v>194</v>
      </c>
      <c r="K110" s="22"/>
      <c r="L110" s="25">
        <f>F110+H110+J110</f>
        <v>18804</v>
      </c>
      <c r="M110" s="19" t="s">
        <v>52</v>
      </c>
      <c r="N110" s="1" t="s">
        <v>90</v>
      </c>
      <c r="O110" s="1" t="s">
        <v>90</v>
      </c>
      <c r="P110" s="1" t="s">
        <v>52</v>
      </c>
      <c r="Q110" s="1" t="s">
        <v>52</v>
      </c>
      <c r="R110" s="1" t="s">
        <v>52</v>
      </c>
      <c r="AV110" s="1" t="s">
        <v>52</v>
      </c>
      <c r="AW110" s="1" t="s">
        <v>52</v>
      </c>
      <c r="AX110" s="1" t="s">
        <v>52</v>
      </c>
      <c r="AY110" s="1" t="s">
        <v>52</v>
      </c>
      <c r="AZ110" s="1" t="s">
        <v>52</v>
      </c>
    </row>
    <row r="111" spans="1:52" ht="24.9" customHeight="1">
      <c r="A111" s="20"/>
      <c r="B111" s="20"/>
      <c r="C111" s="20"/>
      <c r="D111" s="20"/>
      <c r="E111" s="22"/>
      <c r="F111" s="25"/>
      <c r="G111" s="22"/>
      <c r="H111" s="25"/>
      <c r="I111" s="22"/>
      <c r="J111" s="25"/>
      <c r="K111" s="22"/>
      <c r="L111" s="25"/>
      <c r="M111" s="20"/>
    </row>
    <row r="112" spans="1:52" ht="24.9" customHeight="1">
      <c r="A112" s="16" t="s">
        <v>442</v>
      </c>
      <c r="B112" s="17"/>
      <c r="C112" s="17"/>
      <c r="D112" s="17"/>
      <c r="E112" s="21"/>
      <c r="F112" s="24"/>
      <c r="G112" s="21"/>
      <c r="H112" s="24"/>
      <c r="I112" s="21"/>
      <c r="J112" s="24"/>
      <c r="K112" s="21"/>
      <c r="L112" s="24"/>
      <c r="M112" s="18"/>
      <c r="N112" s="1" t="s">
        <v>168</v>
      </c>
    </row>
    <row r="113" spans="1:52" ht="24.9" customHeight="1">
      <c r="A113" s="19" t="s">
        <v>443</v>
      </c>
      <c r="B113" s="19" t="s">
        <v>444</v>
      </c>
      <c r="C113" s="19" t="s">
        <v>111</v>
      </c>
      <c r="D113" s="20">
        <v>1.8</v>
      </c>
      <c r="E113" s="22">
        <f>단가대비표!O56</f>
        <v>6580</v>
      </c>
      <c r="F113" s="25">
        <f>TRUNC(E113*D113,1)</f>
        <v>11844</v>
      </c>
      <c r="G113" s="22">
        <f>단가대비표!P56</f>
        <v>0</v>
      </c>
      <c r="H113" s="25">
        <f>TRUNC(G113*D113,1)</f>
        <v>0</v>
      </c>
      <c r="I113" s="22">
        <f>단가대비표!V56</f>
        <v>0</v>
      </c>
      <c r="J113" s="25">
        <f>TRUNC(I113*D113,1)</f>
        <v>0</v>
      </c>
      <c r="K113" s="22">
        <f t="shared" ref="K113:L117" si="20">TRUNC(E113+G113+I113,1)</f>
        <v>6580</v>
      </c>
      <c r="L113" s="25">
        <f t="shared" si="20"/>
        <v>11844</v>
      </c>
      <c r="M113" s="19" t="s">
        <v>52</v>
      </c>
      <c r="N113" s="1" t="s">
        <v>168</v>
      </c>
      <c r="O113" s="1" t="s">
        <v>445</v>
      </c>
      <c r="P113" s="1" t="s">
        <v>64</v>
      </c>
      <c r="Q113" s="1" t="s">
        <v>64</v>
      </c>
      <c r="R113" s="1" t="s">
        <v>63</v>
      </c>
      <c r="AV113" s="1" t="s">
        <v>52</v>
      </c>
      <c r="AW113" s="1" t="s">
        <v>446</v>
      </c>
      <c r="AX113" s="1" t="s">
        <v>52</v>
      </c>
      <c r="AY113" s="1" t="s">
        <v>52</v>
      </c>
      <c r="AZ113" s="1" t="s">
        <v>52</v>
      </c>
    </row>
    <row r="114" spans="1:52" ht="24.9" customHeight="1">
      <c r="A114" s="19" t="s">
        <v>447</v>
      </c>
      <c r="B114" s="19" t="s">
        <v>448</v>
      </c>
      <c r="C114" s="19" t="s">
        <v>227</v>
      </c>
      <c r="D114" s="20">
        <v>0.57999999999999996</v>
      </c>
      <c r="E114" s="22">
        <f>단가대비표!O13</f>
        <v>3650</v>
      </c>
      <c r="F114" s="25">
        <f>TRUNC(E114*D114,1)</f>
        <v>2117</v>
      </c>
      <c r="G114" s="22">
        <f>단가대비표!P13</f>
        <v>0</v>
      </c>
      <c r="H114" s="25">
        <f>TRUNC(G114*D114,1)</f>
        <v>0</v>
      </c>
      <c r="I114" s="22">
        <f>단가대비표!V13</f>
        <v>0</v>
      </c>
      <c r="J114" s="25">
        <f>TRUNC(I114*D114,1)</f>
        <v>0</v>
      </c>
      <c r="K114" s="22">
        <f t="shared" si="20"/>
        <v>3650</v>
      </c>
      <c r="L114" s="25">
        <f t="shared" si="20"/>
        <v>2117</v>
      </c>
      <c r="M114" s="19" t="s">
        <v>52</v>
      </c>
      <c r="N114" s="1" t="s">
        <v>168</v>
      </c>
      <c r="O114" s="1" t="s">
        <v>449</v>
      </c>
      <c r="P114" s="1" t="s">
        <v>64</v>
      </c>
      <c r="Q114" s="1" t="s">
        <v>64</v>
      </c>
      <c r="R114" s="1" t="s">
        <v>63</v>
      </c>
      <c r="AV114" s="1" t="s">
        <v>52</v>
      </c>
      <c r="AW114" s="1" t="s">
        <v>450</v>
      </c>
      <c r="AX114" s="1" t="s">
        <v>52</v>
      </c>
      <c r="AY114" s="1" t="s">
        <v>52</v>
      </c>
      <c r="AZ114" s="1" t="s">
        <v>52</v>
      </c>
    </row>
    <row r="115" spans="1:52" ht="24.9" customHeight="1">
      <c r="A115" s="19" t="s">
        <v>451</v>
      </c>
      <c r="B115" s="19" t="s">
        <v>452</v>
      </c>
      <c r="C115" s="19" t="s">
        <v>136</v>
      </c>
      <c r="D115" s="20">
        <v>4</v>
      </c>
      <c r="E115" s="22">
        <f>단가대비표!O47</f>
        <v>160</v>
      </c>
      <c r="F115" s="25">
        <f>TRUNC(E115*D115,1)</f>
        <v>640</v>
      </c>
      <c r="G115" s="22">
        <f>단가대비표!P47</f>
        <v>0</v>
      </c>
      <c r="H115" s="25">
        <f>TRUNC(G115*D115,1)</f>
        <v>0</v>
      </c>
      <c r="I115" s="22">
        <f>단가대비표!V47</f>
        <v>0</v>
      </c>
      <c r="J115" s="25">
        <f>TRUNC(I115*D115,1)</f>
        <v>0</v>
      </c>
      <c r="K115" s="22">
        <f t="shared" si="20"/>
        <v>160</v>
      </c>
      <c r="L115" s="25">
        <f t="shared" si="20"/>
        <v>640</v>
      </c>
      <c r="M115" s="19" t="s">
        <v>52</v>
      </c>
      <c r="N115" s="1" t="s">
        <v>168</v>
      </c>
      <c r="O115" s="1" t="s">
        <v>453</v>
      </c>
      <c r="P115" s="1" t="s">
        <v>64</v>
      </c>
      <c r="Q115" s="1" t="s">
        <v>64</v>
      </c>
      <c r="R115" s="1" t="s">
        <v>63</v>
      </c>
      <c r="AV115" s="1" t="s">
        <v>52</v>
      </c>
      <c r="AW115" s="1" t="s">
        <v>454</v>
      </c>
      <c r="AX115" s="1" t="s">
        <v>52</v>
      </c>
      <c r="AY115" s="1" t="s">
        <v>52</v>
      </c>
      <c r="AZ115" s="1" t="s">
        <v>52</v>
      </c>
    </row>
    <row r="116" spans="1:52" ht="24.9" customHeight="1">
      <c r="A116" s="19" t="s">
        <v>154</v>
      </c>
      <c r="B116" s="19" t="s">
        <v>455</v>
      </c>
      <c r="C116" s="19" t="s">
        <v>227</v>
      </c>
      <c r="D116" s="20">
        <v>8.1999999999999993</v>
      </c>
      <c r="E116" s="22">
        <f>일위대가목록!E23</f>
        <v>32</v>
      </c>
      <c r="F116" s="25">
        <f>TRUNC(E116*D116,1)</f>
        <v>262.39999999999998</v>
      </c>
      <c r="G116" s="22">
        <f>일위대가목록!F23</f>
        <v>1616</v>
      </c>
      <c r="H116" s="25">
        <f>TRUNC(G116*D116,1)</f>
        <v>13251.2</v>
      </c>
      <c r="I116" s="22">
        <f>일위대가목록!G23</f>
        <v>64</v>
      </c>
      <c r="J116" s="25">
        <f>TRUNC(I116*D116,1)</f>
        <v>524.79999999999995</v>
      </c>
      <c r="K116" s="22">
        <f t="shared" si="20"/>
        <v>1712</v>
      </c>
      <c r="L116" s="25">
        <f t="shared" si="20"/>
        <v>14038.4</v>
      </c>
      <c r="M116" s="19" t="s">
        <v>456</v>
      </c>
      <c r="N116" s="1" t="s">
        <v>168</v>
      </c>
      <c r="O116" s="1" t="s">
        <v>457</v>
      </c>
      <c r="P116" s="1" t="s">
        <v>63</v>
      </c>
      <c r="Q116" s="1" t="s">
        <v>64</v>
      </c>
      <c r="R116" s="1" t="s">
        <v>64</v>
      </c>
      <c r="AV116" s="1" t="s">
        <v>52</v>
      </c>
      <c r="AW116" s="1" t="s">
        <v>458</v>
      </c>
      <c r="AX116" s="1" t="s">
        <v>52</v>
      </c>
      <c r="AY116" s="1" t="s">
        <v>52</v>
      </c>
      <c r="AZ116" s="1" t="s">
        <v>52</v>
      </c>
    </row>
    <row r="117" spans="1:52" ht="24.9" customHeight="1">
      <c r="A117" s="19" t="s">
        <v>225</v>
      </c>
      <c r="B117" s="19" t="s">
        <v>459</v>
      </c>
      <c r="C117" s="19" t="s">
        <v>227</v>
      </c>
      <c r="D117" s="20">
        <v>-0.2051</v>
      </c>
      <c r="E117" s="22">
        <f>단가대비표!O8</f>
        <v>1377.5</v>
      </c>
      <c r="F117" s="25">
        <f>TRUNC(E117*D117,1)</f>
        <v>-282.5</v>
      </c>
      <c r="G117" s="22">
        <f>단가대비표!P8</f>
        <v>0</v>
      </c>
      <c r="H117" s="25">
        <f>TRUNC(G117*D117,1)</f>
        <v>0</v>
      </c>
      <c r="I117" s="22">
        <f>단가대비표!V8</f>
        <v>0</v>
      </c>
      <c r="J117" s="25">
        <f>TRUNC(I117*D117,1)</f>
        <v>0</v>
      </c>
      <c r="K117" s="22">
        <f t="shared" si="20"/>
        <v>1377.5</v>
      </c>
      <c r="L117" s="25">
        <f t="shared" si="20"/>
        <v>-282.5</v>
      </c>
      <c r="M117" s="19" t="s">
        <v>228</v>
      </c>
      <c r="N117" s="1" t="s">
        <v>168</v>
      </c>
      <c r="O117" s="1" t="s">
        <v>460</v>
      </c>
      <c r="P117" s="1" t="s">
        <v>64</v>
      </c>
      <c r="Q117" s="1" t="s">
        <v>64</v>
      </c>
      <c r="R117" s="1" t="s">
        <v>63</v>
      </c>
      <c r="AV117" s="1" t="s">
        <v>52</v>
      </c>
      <c r="AW117" s="1" t="s">
        <v>461</v>
      </c>
      <c r="AX117" s="1" t="s">
        <v>52</v>
      </c>
      <c r="AY117" s="1" t="s">
        <v>52</v>
      </c>
      <c r="AZ117" s="1" t="s">
        <v>52</v>
      </c>
    </row>
    <row r="118" spans="1:52" ht="24.9" customHeight="1">
      <c r="A118" s="19" t="s">
        <v>299</v>
      </c>
      <c r="B118" s="19" t="s">
        <v>52</v>
      </c>
      <c r="C118" s="19" t="s">
        <v>52</v>
      </c>
      <c r="D118" s="20"/>
      <c r="E118" s="22"/>
      <c r="F118" s="25">
        <f>TRUNC(SUMIF(N113:N117, N112, F113:F117),0)</f>
        <v>14580</v>
      </c>
      <c r="G118" s="22"/>
      <c r="H118" s="25">
        <f>TRUNC(SUMIF(N113:N117, N112, H113:H117),0)</f>
        <v>13251</v>
      </c>
      <c r="I118" s="22"/>
      <c r="J118" s="25">
        <f>TRUNC(SUMIF(N113:N117, N112, J113:J117),0)</f>
        <v>524</v>
      </c>
      <c r="K118" s="22"/>
      <c r="L118" s="25">
        <f>F118+H118+J118</f>
        <v>28355</v>
      </c>
      <c r="M118" s="19" t="s">
        <v>52</v>
      </c>
      <c r="N118" s="1" t="s">
        <v>90</v>
      </c>
      <c r="O118" s="1" t="s">
        <v>90</v>
      </c>
      <c r="P118" s="1" t="s">
        <v>52</v>
      </c>
      <c r="Q118" s="1" t="s">
        <v>52</v>
      </c>
      <c r="R118" s="1" t="s">
        <v>52</v>
      </c>
      <c r="AV118" s="1" t="s">
        <v>52</v>
      </c>
      <c r="AW118" s="1" t="s">
        <v>52</v>
      </c>
      <c r="AX118" s="1" t="s">
        <v>52</v>
      </c>
      <c r="AY118" s="1" t="s">
        <v>52</v>
      </c>
      <c r="AZ118" s="1" t="s">
        <v>52</v>
      </c>
    </row>
    <row r="119" spans="1:52" ht="24.9" customHeight="1">
      <c r="A119" s="20"/>
      <c r="B119" s="20"/>
      <c r="C119" s="20"/>
      <c r="D119" s="20"/>
      <c r="E119" s="22"/>
      <c r="F119" s="25"/>
      <c r="G119" s="22"/>
      <c r="H119" s="25"/>
      <c r="I119" s="22"/>
      <c r="J119" s="25"/>
      <c r="K119" s="22"/>
      <c r="L119" s="25"/>
      <c r="M119" s="20"/>
    </row>
    <row r="120" spans="1:52" ht="24.9" customHeight="1">
      <c r="A120" s="16" t="s">
        <v>462</v>
      </c>
      <c r="B120" s="17"/>
      <c r="C120" s="17"/>
      <c r="D120" s="17"/>
      <c r="E120" s="21"/>
      <c r="F120" s="24"/>
      <c r="G120" s="21"/>
      <c r="H120" s="24"/>
      <c r="I120" s="21"/>
      <c r="J120" s="24"/>
      <c r="K120" s="21"/>
      <c r="L120" s="24"/>
      <c r="M120" s="18"/>
      <c r="N120" s="1" t="s">
        <v>172</v>
      </c>
    </row>
    <row r="121" spans="1:52" ht="24.9" customHeight="1">
      <c r="A121" s="19" t="s">
        <v>443</v>
      </c>
      <c r="B121" s="19" t="s">
        <v>444</v>
      </c>
      <c r="C121" s="19" t="s">
        <v>111</v>
      </c>
      <c r="D121" s="20">
        <v>1.2</v>
      </c>
      <c r="E121" s="22">
        <f>단가대비표!O56</f>
        <v>6580</v>
      </c>
      <c r="F121" s="25">
        <f>TRUNC(E121*D121,1)</f>
        <v>7896</v>
      </c>
      <c r="G121" s="22">
        <f>단가대비표!P56</f>
        <v>0</v>
      </c>
      <c r="H121" s="25">
        <f>TRUNC(G121*D121,1)</f>
        <v>0</v>
      </c>
      <c r="I121" s="22">
        <f>단가대비표!V56</f>
        <v>0</v>
      </c>
      <c r="J121" s="25">
        <f>TRUNC(I121*D121,1)</f>
        <v>0</v>
      </c>
      <c r="K121" s="22">
        <f t="shared" ref="K121:L125" si="21">TRUNC(E121+G121+I121,1)</f>
        <v>6580</v>
      </c>
      <c r="L121" s="25">
        <f t="shared" si="21"/>
        <v>7896</v>
      </c>
      <c r="M121" s="19" t="s">
        <v>52</v>
      </c>
      <c r="N121" s="1" t="s">
        <v>172</v>
      </c>
      <c r="O121" s="1" t="s">
        <v>445</v>
      </c>
      <c r="P121" s="1" t="s">
        <v>64</v>
      </c>
      <c r="Q121" s="1" t="s">
        <v>64</v>
      </c>
      <c r="R121" s="1" t="s">
        <v>63</v>
      </c>
      <c r="AV121" s="1" t="s">
        <v>52</v>
      </c>
      <c r="AW121" s="1" t="s">
        <v>463</v>
      </c>
      <c r="AX121" s="1" t="s">
        <v>52</v>
      </c>
      <c r="AY121" s="1" t="s">
        <v>52</v>
      </c>
      <c r="AZ121" s="1" t="s">
        <v>52</v>
      </c>
    </row>
    <row r="122" spans="1:52" ht="24.9" customHeight="1">
      <c r="A122" s="19" t="s">
        <v>447</v>
      </c>
      <c r="B122" s="19" t="s">
        <v>448</v>
      </c>
      <c r="C122" s="19" t="s">
        <v>227</v>
      </c>
      <c r="D122" s="20">
        <v>0.57999999999999996</v>
      </c>
      <c r="E122" s="22">
        <f>단가대비표!O13</f>
        <v>3650</v>
      </c>
      <c r="F122" s="25">
        <f>TRUNC(E122*D122,1)</f>
        <v>2117</v>
      </c>
      <c r="G122" s="22">
        <f>단가대비표!P13</f>
        <v>0</v>
      </c>
      <c r="H122" s="25">
        <f>TRUNC(G122*D122,1)</f>
        <v>0</v>
      </c>
      <c r="I122" s="22">
        <f>단가대비표!V13</f>
        <v>0</v>
      </c>
      <c r="J122" s="25">
        <f>TRUNC(I122*D122,1)</f>
        <v>0</v>
      </c>
      <c r="K122" s="22">
        <f t="shared" si="21"/>
        <v>3650</v>
      </c>
      <c r="L122" s="25">
        <f t="shared" si="21"/>
        <v>2117</v>
      </c>
      <c r="M122" s="19" t="s">
        <v>52</v>
      </c>
      <c r="N122" s="1" t="s">
        <v>172</v>
      </c>
      <c r="O122" s="1" t="s">
        <v>449</v>
      </c>
      <c r="P122" s="1" t="s">
        <v>64</v>
      </c>
      <c r="Q122" s="1" t="s">
        <v>64</v>
      </c>
      <c r="R122" s="1" t="s">
        <v>63</v>
      </c>
      <c r="AV122" s="1" t="s">
        <v>52</v>
      </c>
      <c r="AW122" s="1" t="s">
        <v>464</v>
      </c>
      <c r="AX122" s="1" t="s">
        <v>52</v>
      </c>
      <c r="AY122" s="1" t="s">
        <v>52</v>
      </c>
      <c r="AZ122" s="1" t="s">
        <v>52</v>
      </c>
    </row>
    <row r="123" spans="1:52" ht="24.9" customHeight="1">
      <c r="A123" s="19" t="s">
        <v>451</v>
      </c>
      <c r="B123" s="19" t="s">
        <v>452</v>
      </c>
      <c r="C123" s="19" t="s">
        <v>136</v>
      </c>
      <c r="D123" s="20">
        <v>4</v>
      </c>
      <c r="E123" s="22">
        <f>단가대비표!O47</f>
        <v>160</v>
      </c>
      <c r="F123" s="25">
        <f>TRUNC(E123*D123,1)</f>
        <v>640</v>
      </c>
      <c r="G123" s="22">
        <f>단가대비표!P47</f>
        <v>0</v>
      </c>
      <c r="H123" s="25">
        <f>TRUNC(G123*D123,1)</f>
        <v>0</v>
      </c>
      <c r="I123" s="22">
        <f>단가대비표!V47</f>
        <v>0</v>
      </c>
      <c r="J123" s="25">
        <f>TRUNC(I123*D123,1)</f>
        <v>0</v>
      </c>
      <c r="K123" s="22">
        <f t="shared" si="21"/>
        <v>160</v>
      </c>
      <c r="L123" s="25">
        <f t="shared" si="21"/>
        <v>640</v>
      </c>
      <c r="M123" s="19" t="s">
        <v>52</v>
      </c>
      <c r="N123" s="1" t="s">
        <v>172</v>
      </c>
      <c r="O123" s="1" t="s">
        <v>453</v>
      </c>
      <c r="P123" s="1" t="s">
        <v>64</v>
      </c>
      <c r="Q123" s="1" t="s">
        <v>64</v>
      </c>
      <c r="R123" s="1" t="s">
        <v>63</v>
      </c>
      <c r="AV123" s="1" t="s">
        <v>52</v>
      </c>
      <c r="AW123" s="1" t="s">
        <v>465</v>
      </c>
      <c r="AX123" s="1" t="s">
        <v>52</v>
      </c>
      <c r="AY123" s="1" t="s">
        <v>52</v>
      </c>
      <c r="AZ123" s="1" t="s">
        <v>52</v>
      </c>
    </row>
    <row r="124" spans="1:52" ht="24.9" customHeight="1">
      <c r="A124" s="19" t="s">
        <v>154</v>
      </c>
      <c r="B124" s="19" t="s">
        <v>455</v>
      </c>
      <c r="C124" s="19" t="s">
        <v>227</v>
      </c>
      <c r="D124" s="20">
        <v>8.1999999999999993</v>
      </c>
      <c r="E124" s="22">
        <f>일위대가목록!E23</f>
        <v>32</v>
      </c>
      <c r="F124" s="25">
        <f>TRUNC(E124*D124,1)</f>
        <v>262.39999999999998</v>
      </c>
      <c r="G124" s="22">
        <f>일위대가목록!F23</f>
        <v>1616</v>
      </c>
      <c r="H124" s="25">
        <f>TRUNC(G124*D124,1)</f>
        <v>13251.2</v>
      </c>
      <c r="I124" s="22">
        <f>일위대가목록!G23</f>
        <v>64</v>
      </c>
      <c r="J124" s="25">
        <f>TRUNC(I124*D124,1)</f>
        <v>524.79999999999995</v>
      </c>
      <c r="K124" s="22">
        <f t="shared" si="21"/>
        <v>1712</v>
      </c>
      <c r="L124" s="25">
        <f t="shared" si="21"/>
        <v>14038.4</v>
      </c>
      <c r="M124" s="19" t="s">
        <v>456</v>
      </c>
      <c r="N124" s="1" t="s">
        <v>172</v>
      </c>
      <c r="O124" s="1" t="s">
        <v>457</v>
      </c>
      <c r="P124" s="1" t="s">
        <v>63</v>
      </c>
      <c r="Q124" s="1" t="s">
        <v>64</v>
      </c>
      <c r="R124" s="1" t="s">
        <v>64</v>
      </c>
      <c r="AV124" s="1" t="s">
        <v>52</v>
      </c>
      <c r="AW124" s="1" t="s">
        <v>466</v>
      </c>
      <c r="AX124" s="1" t="s">
        <v>52</v>
      </c>
      <c r="AY124" s="1" t="s">
        <v>52</v>
      </c>
      <c r="AZ124" s="1" t="s">
        <v>52</v>
      </c>
    </row>
    <row r="125" spans="1:52" ht="24.9" customHeight="1">
      <c r="A125" s="19" t="s">
        <v>225</v>
      </c>
      <c r="B125" s="19" t="s">
        <v>459</v>
      </c>
      <c r="C125" s="19" t="s">
        <v>227</v>
      </c>
      <c r="D125" s="20">
        <v>-0.2051</v>
      </c>
      <c r="E125" s="22">
        <f>단가대비표!O8</f>
        <v>1377.5</v>
      </c>
      <c r="F125" s="25">
        <f>TRUNC(E125*D125,1)</f>
        <v>-282.5</v>
      </c>
      <c r="G125" s="22">
        <f>단가대비표!P8</f>
        <v>0</v>
      </c>
      <c r="H125" s="25">
        <f>TRUNC(G125*D125,1)</f>
        <v>0</v>
      </c>
      <c r="I125" s="22">
        <f>단가대비표!V8</f>
        <v>0</v>
      </c>
      <c r="J125" s="25">
        <f>TRUNC(I125*D125,1)</f>
        <v>0</v>
      </c>
      <c r="K125" s="22">
        <f t="shared" si="21"/>
        <v>1377.5</v>
      </c>
      <c r="L125" s="25">
        <f t="shared" si="21"/>
        <v>-282.5</v>
      </c>
      <c r="M125" s="19" t="s">
        <v>228</v>
      </c>
      <c r="N125" s="1" t="s">
        <v>172</v>
      </c>
      <c r="O125" s="1" t="s">
        <v>460</v>
      </c>
      <c r="P125" s="1" t="s">
        <v>64</v>
      </c>
      <c r="Q125" s="1" t="s">
        <v>64</v>
      </c>
      <c r="R125" s="1" t="s">
        <v>63</v>
      </c>
      <c r="AV125" s="1" t="s">
        <v>52</v>
      </c>
      <c r="AW125" s="1" t="s">
        <v>467</v>
      </c>
      <c r="AX125" s="1" t="s">
        <v>52</v>
      </c>
      <c r="AY125" s="1" t="s">
        <v>52</v>
      </c>
      <c r="AZ125" s="1" t="s">
        <v>52</v>
      </c>
    </row>
    <row r="126" spans="1:52" ht="24.9" customHeight="1">
      <c r="A126" s="19" t="s">
        <v>299</v>
      </c>
      <c r="B126" s="19" t="s">
        <v>52</v>
      </c>
      <c r="C126" s="19" t="s">
        <v>52</v>
      </c>
      <c r="D126" s="20"/>
      <c r="E126" s="22"/>
      <c r="F126" s="25">
        <f>TRUNC(SUMIF(N121:N125, N120, F121:F125),0)</f>
        <v>10632</v>
      </c>
      <c r="G126" s="22"/>
      <c r="H126" s="25">
        <f>TRUNC(SUMIF(N121:N125, N120, H121:H125),0)</f>
        <v>13251</v>
      </c>
      <c r="I126" s="22"/>
      <c r="J126" s="25">
        <f>TRUNC(SUMIF(N121:N125, N120, J121:J125),0)</f>
        <v>524</v>
      </c>
      <c r="K126" s="22"/>
      <c r="L126" s="25">
        <f>F126+H126+J126</f>
        <v>24407</v>
      </c>
      <c r="M126" s="19" t="s">
        <v>52</v>
      </c>
      <c r="N126" s="1" t="s">
        <v>90</v>
      </c>
      <c r="O126" s="1" t="s">
        <v>90</v>
      </c>
      <c r="P126" s="1" t="s">
        <v>52</v>
      </c>
      <c r="Q126" s="1" t="s">
        <v>52</v>
      </c>
      <c r="R126" s="1" t="s">
        <v>52</v>
      </c>
      <c r="AV126" s="1" t="s">
        <v>52</v>
      </c>
      <c r="AW126" s="1" t="s">
        <v>52</v>
      </c>
      <c r="AX126" s="1" t="s">
        <v>52</v>
      </c>
      <c r="AY126" s="1" t="s">
        <v>52</v>
      </c>
      <c r="AZ126" s="1" t="s">
        <v>52</v>
      </c>
    </row>
    <row r="127" spans="1:52" ht="24.9" customHeight="1">
      <c r="A127" s="20"/>
      <c r="B127" s="20"/>
      <c r="C127" s="20"/>
      <c r="D127" s="20"/>
      <c r="E127" s="22"/>
      <c r="F127" s="25"/>
      <c r="G127" s="22"/>
      <c r="H127" s="25"/>
      <c r="I127" s="22"/>
      <c r="J127" s="25"/>
      <c r="K127" s="22"/>
      <c r="L127" s="25"/>
      <c r="M127" s="20"/>
    </row>
    <row r="128" spans="1:52" ht="24.9" customHeight="1">
      <c r="A128" s="16" t="s">
        <v>468</v>
      </c>
      <c r="B128" s="17"/>
      <c r="C128" s="17"/>
      <c r="D128" s="17"/>
      <c r="E128" s="21"/>
      <c r="F128" s="24"/>
      <c r="G128" s="21"/>
      <c r="H128" s="24"/>
      <c r="I128" s="21"/>
      <c r="J128" s="24"/>
      <c r="K128" s="21"/>
      <c r="L128" s="24"/>
      <c r="M128" s="18"/>
      <c r="N128" s="1" t="s">
        <v>176</v>
      </c>
    </row>
    <row r="129" spans="1:52" ht="24.9" customHeight="1">
      <c r="A129" s="19" t="s">
        <v>447</v>
      </c>
      <c r="B129" s="19" t="s">
        <v>469</v>
      </c>
      <c r="C129" s="19" t="s">
        <v>227</v>
      </c>
      <c r="D129" s="20">
        <v>30.3568</v>
      </c>
      <c r="E129" s="22">
        <f>단가대비표!O14</f>
        <v>4200</v>
      </c>
      <c r="F129" s="25">
        <f>TRUNC(E129*D129,1)</f>
        <v>127498.5</v>
      </c>
      <c r="G129" s="22">
        <f>단가대비표!P14</f>
        <v>0</v>
      </c>
      <c r="H129" s="25">
        <f>TRUNC(G129*D129,1)</f>
        <v>0</v>
      </c>
      <c r="I129" s="22">
        <f>단가대비표!V14</f>
        <v>0</v>
      </c>
      <c r="J129" s="25">
        <f>TRUNC(I129*D129,1)</f>
        <v>0</v>
      </c>
      <c r="K129" s="22">
        <f t="shared" ref="K129:L131" si="22">TRUNC(E129+G129+I129,1)</f>
        <v>4200</v>
      </c>
      <c r="L129" s="25">
        <f t="shared" si="22"/>
        <v>127498.5</v>
      </c>
      <c r="M129" s="19" t="s">
        <v>52</v>
      </c>
      <c r="N129" s="1" t="s">
        <v>176</v>
      </c>
      <c r="O129" s="1" t="s">
        <v>470</v>
      </c>
      <c r="P129" s="1" t="s">
        <v>64</v>
      </c>
      <c r="Q129" s="1" t="s">
        <v>64</v>
      </c>
      <c r="R129" s="1" t="s">
        <v>63</v>
      </c>
      <c r="AV129" s="1" t="s">
        <v>52</v>
      </c>
      <c r="AW129" s="1" t="s">
        <v>471</v>
      </c>
      <c r="AX129" s="1" t="s">
        <v>52</v>
      </c>
      <c r="AY129" s="1" t="s">
        <v>52</v>
      </c>
      <c r="AZ129" s="1" t="s">
        <v>52</v>
      </c>
    </row>
    <row r="130" spans="1:52" ht="24.9" customHeight="1">
      <c r="A130" s="19" t="s">
        <v>472</v>
      </c>
      <c r="B130" s="19" t="s">
        <v>473</v>
      </c>
      <c r="C130" s="19" t="s">
        <v>227</v>
      </c>
      <c r="D130" s="20">
        <v>10.5336</v>
      </c>
      <c r="E130" s="22">
        <f>일위대가목록!E26</f>
        <v>333</v>
      </c>
      <c r="F130" s="25">
        <f>TRUNC(E130*D130,1)</f>
        <v>3507.6</v>
      </c>
      <c r="G130" s="22">
        <f>일위대가목록!F26</f>
        <v>7138</v>
      </c>
      <c r="H130" s="25">
        <f>TRUNC(G130*D130,1)</f>
        <v>75188.800000000003</v>
      </c>
      <c r="I130" s="22">
        <f>일위대가목록!G26</f>
        <v>230</v>
      </c>
      <c r="J130" s="25">
        <f>TRUNC(I130*D130,1)</f>
        <v>2422.6999999999998</v>
      </c>
      <c r="K130" s="22">
        <f t="shared" si="22"/>
        <v>7701</v>
      </c>
      <c r="L130" s="25">
        <f t="shared" si="22"/>
        <v>81119.100000000006</v>
      </c>
      <c r="M130" s="19" t="s">
        <v>474</v>
      </c>
      <c r="N130" s="1" t="s">
        <v>176</v>
      </c>
      <c r="O130" s="1" t="s">
        <v>475</v>
      </c>
      <c r="P130" s="1" t="s">
        <v>63</v>
      </c>
      <c r="Q130" s="1" t="s">
        <v>64</v>
      </c>
      <c r="R130" s="1" t="s">
        <v>64</v>
      </c>
      <c r="AV130" s="1" t="s">
        <v>52</v>
      </c>
      <c r="AW130" s="1" t="s">
        <v>476</v>
      </c>
      <c r="AX130" s="1" t="s">
        <v>52</v>
      </c>
      <c r="AY130" s="1" t="s">
        <v>52</v>
      </c>
      <c r="AZ130" s="1" t="s">
        <v>52</v>
      </c>
    </row>
    <row r="131" spans="1:52" ht="24.9" customHeight="1">
      <c r="A131" s="19" t="s">
        <v>225</v>
      </c>
      <c r="B131" s="19" t="s">
        <v>459</v>
      </c>
      <c r="C131" s="19" t="s">
        <v>227</v>
      </c>
      <c r="D131" s="20">
        <v>-0.95760000000000001</v>
      </c>
      <c r="E131" s="22">
        <f>단가대비표!O8</f>
        <v>1377.5</v>
      </c>
      <c r="F131" s="25">
        <f>TRUNC(E131*D131,1)</f>
        <v>-1319</v>
      </c>
      <c r="G131" s="22">
        <f>단가대비표!P8</f>
        <v>0</v>
      </c>
      <c r="H131" s="25">
        <f>TRUNC(G131*D131,1)</f>
        <v>0</v>
      </c>
      <c r="I131" s="22">
        <f>단가대비표!V8</f>
        <v>0</v>
      </c>
      <c r="J131" s="25">
        <f>TRUNC(I131*D131,1)</f>
        <v>0</v>
      </c>
      <c r="K131" s="22">
        <f t="shared" si="22"/>
        <v>1377.5</v>
      </c>
      <c r="L131" s="25">
        <f t="shared" si="22"/>
        <v>-1319</v>
      </c>
      <c r="M131" s="19" t="s">
        <v>228</v>
      </c>
      <c r="N131" s="1" t="s">
        <v>176</v>
      </c>
      <c r="O131" s="1" t="s">
        <v>460</v>
      </c>
      <c r="P131" s="1" t="s">
        <v>64</v>
      </c>
      <c r="Q131" s="1" t="s">
        <v>64</v>
      </c>
      <c r="R131" s="1" t="s">
        <v>63</v>
      </c>
      <c r="AV131" s="1" t="s">
        <v>52</v>
      </c>
      <c r="AW131" s="1" t="s">
        <v>477</v>
      </c>
      <c r="AX131" s="1" t="s">
        <v>52</v>
      </c>
      <c r="AY131" s="1" t="s">
        <v>52</v>
      </c>
      <c r="AZ131" s="1" t="s">
        <v>52</v>
      </c>
    </row>
    <row r="132" spans="1:52" ht="24.9" customHeight="1">
      <c r="A132" s="19" t="s">
        <v>299</v>
      </c>
      <c r="B132" s="19" t="s">
        <v>52</v>
      </c>
      <c r="C132" s="19" t="s">
        <v>52</v>
      </c>
      <c r="D132" s="20"/>
      <c r="E132" s="22"/>
      <c r="F132" s="25">
        <f>TRUNC(SUMIF(N129:N131, N128, F129:F131),0)</f>
        <v>129687</v>
      </c>
      <c r="G132" s="22"/>
      <c r="H132" s="25">
        <f>TRUNC(SUMIF(N129:N131, N128, H129:H131),0)</f>
        <v>75188</v>
      </c>
      <c r="I132" s="22"/>
      <c r="J132" s="25">
        <f>TRUNC(SUMIF(N129:N131, N128, J129:J131),0)</f>
        <v>2422</v>
      </c>
      <c r="K132" s="22"/>
      <c r="L132" s="25">
        <f>F132+H132+J132</f>
        <v>207297</v>
      </c>
      <c r="M132" s="19" t="s">
        <v>52</v>
      </c>
      <c r="N132" s="1" t="s">
        <v>90</v>
      </c>
      <c r="O132" s="1" t="s">
        <v>90</v>
      </c>
      <c r="P132" s="1" t="s">
        <v>52</v>
      </c>
      <c r="Q132" s="1" t="s">
        <v>52</v>
      </c>
      <c r="R132" s="1" t="s">
        <v>52</v>
      </c>
      <c r="AV132" s="1" t="s">
        <v>52</v>
      </c>
      <c r="AW132" s="1" t="s">
        <v>52</v>
      </c>
      <c r="AX132" s="1" t="s">
        <v>52</v>
      </c>
      <c r="AY132" s="1" t="s">
        <v>52</v>
      </c>
      <c r="AZ132" s="1" t="s">
        <v>52</v>
      </c>
    </row>
    <row r="133" spans="1:52" ht="24.9" customHeight="1">
      <c r="A133" s="20"/>
      <c r="B133" s="20"/>
      <c r="C133" s="20"/>
      <c r="D133" s="20"/>
      <c r="E133" s="22"/>
      <c r="F133" s="25"/>
      <c r="G133" s="22"/>
      <c r="H133" s="25"/>
      <c r="I133" s="22"/>
      <c r="J133" s="25"/>
      <c r="K133" s="22"/>
      <c r="L133" s="25"/>
      <c r="M133" s="20"/>
    </row>
    <row r="134" spans="1:52" ht="24.9" customHeight="1">
      <c r="A134" s="16" t="s">
        <v>478</v>
      </c>
      <c r="B134" s="17"/>
      <c r="C134" s="17"/>
      <c r="D134" s="17"/>
      <c r="E134" s="21"/>
      <c r="F134" s="24"/>
      <c r="G134" s="21"/>
      <c r="H134" s="24"/>
      <c r="I134" s="21"/>
      <c r="J134" s="24"/>
      <c r="K134" s="21"/>
      <c r="L134" s="24"/>
      <c r="M134" s="18"/>
      <c r="N134" s="1" t="s">
        <v>457</v>
      </c>
    </row>
    <row r="135" spans="1:52" ht="24.9" customHeight="1">
      <c r="A135" s="19" t="s">
        <v>479</v>
      </c>
      <c r="B135" s="19" t="s">
        <v>305</v>
      </c>
      <c r="C135" s="19" t="s">
        <v>306</v>
      </c>
      <c r="D135" s="20">
        <v>3.7100000000000002E-3</v>
      </c>
      <c r="E135" s="22">
        <f>단가대비표!O76</f>
        <v>0</v>
      </c>
      <c r="F135" s="25">
        <f t="shared" ref="F135:F140" si="23">TRUNC(E135*D135,1)</f>
        <v>0</v>
      </c>
      <c r="G135" s="22">
        <f>단가대비표!P76</f>
        <v>239808</v>
      </c>
      <c r="H135" s="25">
        <f t="shared" ref="H135:H140" si="24">TRUNC(G135*D135,1)</f>
        <v>889.6</v>
      </c>
      <c r="I135" s="22">
        <f>단가대비표!V76</f>
        <v>0</v>
      </c>
      <c r="J135" s="25">
        <f t="shared" ref="J135:J140" si="25">TRUNC(I135*D135,1)</f>
        <v>0</v>
      </c>
      <c r="K135" s="22">
        <f t="shared" ref="K135:L140" si="26">TRUNC(E135+G135+I135,1)</f>
        <v>239808</v>
      </c>
      <c r="L135" s="25">
        <f t="shared" si="26"/>
        <v>889.6</v>
      </c>
      <c r="M135" s="19" t="s">
        <v>52</v>
      </c>
      <c r="N135" s="1" t="s">
        <v>457</v>
      </c>
      <c r="O135" s="1" t="s">
        <v>480</v>
      </c>
      <c r="P135" s="1" t="s">
        <v>64</v>
      </c>
      <c r="Q135" s="1" t="s">
        <v>64</v>
      </c>
      <c r="R135" s="1" t="s">
        <v>63</v>
      </c>
      <c r="V135">
        <v>1</v>
      </c>
      <c r="W135">
        <v>2</v>
      </c>
      <c r="AV135" s="1" t="s">
        <v>52</v>
      </c>
      <c r="AW135" s="1" t="s">
        <v>481</v>
      </c>
      <c r="AX135" s="1" t="s">
        <v>52</v>
      </c>
      <c r="AY135" s="1" t="s">
        <v>52</v>
      </c>
      <c r="AZ135" s="1" t="s">
        <v>52</v>
      </c>
    </row>
    <row r="136" spans="1:52" ht="24.9" customHeight="1">
      <c r="A136" s="19" t="s">
        <v>482</v>
      </c>
      <c r="B136" s="19" t="s">
        <v>305</v>
      </c>
      <c r="C136" s="19" t="s">
        <v>306</v>
      </c>
      <c r="D136" s="20">
        <v>1.3500000000000001E-3</v>
      </c>
      <c r="E136" s="22">
        <f>단가대비표!O78</f>
        <v>0</v>
      </c>
      <c r="F136" s="25">
        <f t="shared" si="23"/>
        <v>0</v>
      </c>
      <c r="G136" s="22">
        <f>단가대비표!P78</f>
        <v>282536</v>
      </c>
      <c r="H136" s="25">
        <f t="shared" si="24"/>
        <v>381.4</v>
      </c>
      <c r="I136" s="22">
        <f>단가대비표!V78</f>
        <v>0</v>
      </c>
      <c r="J136" s="25">
        <f t="shared" si="25"/>
        <v>0</v>
      </c>
      <c r="K136" s="22">
        <f t="shared" si="26"/>
        <v>282536</v>
      </c>
      <c r="L136" s="25">
        <f t="shared" si="26"/>
        <v>381.4</v>
      </c>
      <c r="M136" s="19" t="s">
        <v>52</v>
      </c>
      <c r="N136" s="1" t="s">
        <v>457</v>
      </c>
      <c r="O136" s="1" t="s">
        <v>483</v>
      </c>
      <c r="P136" s="1" t="s">
        <v>64</v>
      </c>
      <c r="Q136" s="1" t="s">
        <v>64</v>
      </c>
      <c r="R136" s="1" t="s">
        <v>63</v>
      </c>
      <c r="V136">
        <v>1</v>
      </c>
      <c r="W136">
        <v>2</v>
      </c>
      <c r="AV136" s="1" t="s">
        <v>52</v>
      </c>
      <c r="AW136" s="1" t="s">
        <v>484</v>
      </c>
      <c r="AX136" s="1" t="s">
        <v>52</v>
      </c>
      <c r="AY136" s="1" t="s">
        <v>52</v>
      </c>
      <c r="AZ136" s="1" t="s">
        <v>52</v>
      </c>
    </row>
    <row r="137" spans="1:52" ht="24.9" customHeight="1">
      <c r="A137" s="19" t="s">
        <v>485</v>
      </c>
      <c r="B137" s="19" t="s">
        <v>305</v>
      </c>
      <c r="C137" s="19" t="s">
        <v>306</v>
      </c>
      <c r="D137" s="20">
        <v>1.01E-3</v>
      </c>
      <c r="E137" s="22">
        <f>단가대비표!O74</f>
        <v>0</v>
      </c>
      <c r="F137" s="25">
        <f t="shared" si="23"/>
        <v>0</v>
      </c>
      <c r="G137" s="22">
        <f>단가대비표!P74</f>
        <v>226122</v>
      </c>
      <c r="H137" s="25">
        <f t="shared" si="24"/>
        <v>228.3</v>
      </c>
      <c r="I137" s="22">
        <f>단가대비표!V74</f>
        <v>0</v>
      </c>
      <c r="J137" s="25">
        <f t="shared" si="25"/>
        <v>0</v>
      </c>
      <c r="K137" s="22">
        <f t="shared" si="26"/>
        <v>226122</v>
      </c>
      <c r="L137" s="25">
        <f t="shared" si="26"/>
        <v>228.3</v>
      </c>
      <c r="M137" s="19" t="s">
        <v>52</v>
      </c>
      <c r="N137" s="1" t="s">
        <v>457</v>
      </c>
      <c r="O137" s="1" t="s">
        <v>486</v>
      </c>
      <c r="P137" s="1" t="s">
        <v>64</v>
      </c>
      <c r="Q137" s="1" t="s">
        <v>64</v>
      </c>
      <c r="R137" s="1" t="s">
        <v>63</v>
      </c>
      <c r="V137">
        <v>1</v>
      </c>
      <c r="W137">
        <v>2</v>
      </c>
      <c r="AV137" s="1" t="s">
        <v>52</v>
      </c>
      <c r="AW137" s="1" t="s">
        <v>487</v>
      </c>
      <c r="AX137" s="1" t="s">
        <v>52</v>
      </c>
      <c r="AY137" s="1" t="s">
        <v>52</v>
      </c>
      <c r="AZ137" s="1" t="s">
        <v>52</v>
      </c>
    </row>
    <row r="138" spans="1:52" ht="24.9" customHeight="1">
      <c r="A138" s="19" t="s">
        <v>309</v>
      </c>
      <c r="B138" s="19" t="s">
        <v>305</v>
      </c>
      <c r="C138" s="19" t="s">
        <v>306</v>
      </c>
      <c r="D138" s="20">
        <v>6.8000000000000005E-4</v>
      </c>
      <c r="E138" s="22">
        <f>단가대비표!O73</f>
        <v>0</v>
      </c>
      <c r="F138" s="25">
        <f t="shared" si="23"/>
        <v>0</v>
      </c>
      <c r="G138" s="22">
        <f>단가대비표!P73</f>
        <v>172068</v>
      </c>
      <c r="H138" s="25">
        <f t="shared" si="24"/>
        <v>117</v>
      </c>
      <c r="I138" s="22">
        <f>단가대비표!V73</f>
        <v>0</v>
      </c>
      <c r="J138" s="25">
        <f t="shared" si="25"/>
        <v>0</v>
      </c>
      <c r="K138" s="22">
        <f t="shared" si="26"/>
        <v>172068</v>
      </c>
      <c r="L138" s="25">
        <f t="shared" si="26"/>
        <v>117</v>
      </c>
      <c r="M138" s="19" t="s">
        <v>52</v>
      </c>
      <c r="N138" s="1" t="s">
        <v>457</v>
      </c>
      <c r="O138" s="1" t="s">
        <v>310</v>
      </c>
      <c r="P138" s="1" t="s">
        <v>64</v>
      </c>
      <c r="Q138" s="1" t="s">
        <v>64</v>
      </c>
      <c r="R138" s="1" t="s">
        <v>63</v>
      </c>
      <c r="V138">
        <v>1</v>
      </c>
      <c r="W138">
        <v>2</v>
      </c>
      <c r="AV138" s="1" t="s">
        <v>52</v>
      </c>
      <c r="AW138" s="1" t="s">
        <v>488</v>
      </c>
      <c r="AX138" s="1" t="s">
        <v>52</v>
      </c>
      <c r="AY138" s="1" t="s">
        <v>52</v>
      </c>
      <c r="AZ138" s="1" t="s">
        <v>52</v>
      </c>
    </row>
    <row r="139" spans="1:52" ht="24.9" customHeight="1">
      <c r="A139" s="19" t="s">
        <v>411</v>
      </c>
      <c r="B139" s="19" t="s">
        <v>489</v>
      </c>
      <c r="C139" s="19" t="s">
        <v>265</v>
      </c>
      <c r="D139" s="20">
        <v>1</v>
      </c>
      <c r="E139" s="22">
        <v>0</v>
      </c>
      <c r="F139" s="25">
        <f t="shared" si="23"/>
        <v>0</v>
      </c>
      <c r="G139" s="22">
        <v>0</v>
      </c>
      <c r="H139" s="25">
        <f t="shared" si="24"/>
        <v>0</v>
      </c>
      <c r="I139" s="22">
        <f>TRUNC(SUMIF(V135:V140, RIGHTB(O139, 1), H135:H140)*U139, 2)</f>
        <v>64.650000000000006</v>
      </c>
      <c r="J139" s="25">
        <f t="shared" si="25"/>
        <v>64.599999999999994</v>
      </c>
      <c r="K139" s="22">
        <f t="shared" si="26"/>
        <v>64.599999999999994</v>
      </c>
      <c r="L139" s="25">
        <f t="shared" si="26"/>
        <v>64.599999999999994</v>
      </c>
      <c r="M139" s="19" t="s">
        <v>52</v>
      </c>
      <c r="N139" s="1" t="s">
        <v>457</v>
      </c>
      <c r="O139" s="1" t="s">
        <v>266</v>
      </c>
      <c r="P139" s="1" t="s">
        <v>64</v>
      </c>
      <c r="Q139" s="1" t="s">
        <v>64</v>
      </c>
      <c r="R139" s="1" t="s">
        <v>64</v>
      </c>
      <c r="S139">
        <v>1</v>
      </c>
      <c r="T139">
        <v>2</v>
      </c>
      <c r="U139">
        <v>0.04</v>
      </c>
      <c r="AV139" s="1" t="s">
        <v>52</v>
      </c>
      <c r="AW139" s="1" t="s">
        <v>490</v>
      </c>
      <c r="AX139" s="1" t="s">
        <v>52</v>
      </c>
      <c r="AY139" s="1" t="s">
        <v>52</v>
      </c>
      <c r="AZ139" s="1" t="s">
        <v>52</v>
      </c>
    </row>
    <row r="140" spans="1:52" ht="24.9" customHeight="1">
      <c r="A140" s="19" t="s">
        <v>491</v>
      </c>
      <c r="B140" s="19" t="s">
        <v>373</v>
      </c>
      <c r="C140" s="19" t="s">
        <v>265</v>
      </c>
      <c r="D140" s="20">
        <v>1</v>
      </c>
      <c r="E140" s="22">
        <f>TRUNC(SUMIF(W135:W140, RIGHTB(O140, 1), H135:H140)*U140, 2)</f>
        <v>32.32</v>
      </c>
      <c r="F140" s="25">
        <f t="shared" si="23"/>
        <v>32.299999999999997</v>
      </c>
      <c r="G140" s="22">
        <v>0</v>
      </c>
      <c r="H140" s="25">
        <f t="shared" si="24"/>
        <v>0</v>
      </c>
      <c r="I140" s="22">
        <v>0</v>
      </c>
      <c r="J140" s="25">
        <f t="shared" si="25"/>
        <v>0</v>
      </c>
      <c r="K140" s="22">
        <f t="shared" si="26"/>
        <v>32.299999999999997</v>
      </c>
      <c r="L140" s="25">
        <f t="shared" si="26"/>
        <v>32.299999999999997</v>
      </c>
      <c r="M140" s="19" t="s">
        <v>52</v>
      </c>
      <c r="N140" s="1" t="s">
        <v>457</v>
      </c>
      <c r="O140" s="1" t="s">
        <v>492</v>
      </c>
      <c r="P140" s="1" t="s">
        <v>64</v>
      </c>
      <c r="Q140" s="1" t="s">
        <v>64</v>
      </c>
      <c r="R140" s="1" t="s">
        <v>64</v>
      </c>
      <c r="S140">
        <v>1</v>
      </c>
      <c r="T140">
        <v>0</v>
      </c>
      <c r="U140">
        <v>0.02</v>
      </c>
      <c r="AV140" s="1" t="s">
        <v>52</v>
      </c>
      <c r="AW140" s="1" t="s">
        <v>493</v>
      </c>
      <c r="AX140" s="1" t="s">
        <v>52</v>
      </c>
      <c r="AY140" s="1" t="s">
        <v>52</v>
      </c>
      <c r="AZ140" s="1" t="s">
        <v>52</v>
      </c>
    </row>
    <row r="141" spans="1:52" ht="24.9" customHeight="1">
      <c r="A141" s="19" t="s">
        <v>299</v>
      </c>
      <c r="B141" s="19" t="s">
        <v>52</v>
      </c>
      <c r="C141" s="19" t="s">
        <v>52</v>
      </c>
      <c r="D141" s="20"/>
      <c r="E141" s="22"/>
      <c r="F141" s="25">
        <f>TRUNC(SUMIF(N135:N140, N134, F135:F140),0)</f>
        <v>32</v>
      </c>
      <c r="G141" s="22"/>
      <c r="H141" s="25">
        <f>TRUNC(SUMIF(N135:N140, N134, H135:H140),0)</f>
        <v>1616</v>
      </c>
      <c r="I141" s="22"/>
      <c r="J141" s="25">
        <f>TRUNC(SUMIF(N135:N140, N134, J135:J140),0)</f>
        <v>64</v>
      </c>
      <c r="K141" s="22"/>
      <c r="L141" s="25">
        <f>F141+H141+J141</f>
        <v>1712</v>
      </c>
      <c r="M141" s="19" t="s">
        <v>52</v>
      </c>
      <c r="N141" s="1" t="s">
        <v>90</v>
      </c>
      <c r="O141" s="1" t="s">
        <v>90</v>
      </c>
      <c r="P141" s="1" t="s">
        <v>52</v>
      </c>
      <c r="Q141" s="1" t="s">
        <v>52</v>
      </c>
      <c r="R141" s="1" t="s">
        <v>52</v>
      </c>
      <c r="AV141" s="1" t="s">
        <v>52</v>
      </c>
      <c r="AW141" s="1" t="s">
        <v>52</v>
      </c>
      <c r="AX141" s="1" t="s">
        <v>52</v>
      </c>
      <c r="AY141" s="1" t="s">
        <v>52</v>
      </c>
      <c r="AZ141" s="1" t="s">
        <v>52</v>
      </c>
    </row>
    <row r="142" spans="1:52" ht="24.9" customHeight="1">
      <c r="A142" s="20"/>
      <c r="B142" s="20"/>
      <c r="C142" s="20"/>
      <c r="D142" s="20"/>
      <c r="E142" s="22"/>
      <c r="F142" s="25"/>
      <c r="G142" s="22"/>
      <c r="H142" s="25"/>
      <c r="I142" s="22"/>
      <c r="J142" s="25"/>
      <c r="K142" s="22"/>
      <c r="L142" s="25"/>
      <c r="M142" s="20"/>
    </row>
    <row r="143" spans="1:52" ht="24.9" customHeight="1">
      <c r="A143" s="16" t="s">
        <v>1068</v>
      </c>
      <c r="B143" s="17"/>
      <c r="C143" s="17"/>
      <c r="D143" s="17"/>
      <c r="E143" s="21"/>
      <c r="F143" s="24"/>
      <c r="G143" s="21"/>
      <c r="H143" s="24"/>
      <c r="I143" s="21"/>
      <c r="J143" s="24"/>
      <c r="K143" s="21"/>
      <c r="L143" s="24"/>
      <c r="M143" s="18"/>
      <c r="N143" s="1" t="s">
        <v>494</v>
      </c>
    </row>
    <row r="144" spans="1:52" ht="24.9" customHeight="1">
      <c r="A144" s="19" t="s">
        <v>496</v>
      </c>
      <c r="B144" s="19" t="s">
        <v>497</v>
      </c>
      <c r="C144" s="19" t="s">
        <v>227</v>
      </c>
      <c r="D144" s="20">
        <v>1.5709999999999998E-2</v>
      </c>
      <c r="E144" s="22">
        <f>단가대비표!O12</f>
        <v>15085</v>
      </c>
      <c r="F144" s="25">
        <f t="shared" ref="F144:F153" si="27">TRUNC(E144*D144,1)</f>
        <v>236.9</v>
      </c>
      <c r="G144" s="22">
        <f>단가대비표!P12</f>
        <v>0</v>
      </c>
      <c r="H144" s="25">
        <f t="shared" ref="H144:H153" si="28">TRUNC(G144*D144,1)</f>
        <v>0</v>
      </c>
      <c r="I144" s="22">
        <f>단가대비표!V12</f>
        <v>0</v>
      </c>
      <c r="J144" s="25">
        <f t="shared" ref="J144:J153" si="29">TRUNC(I144*D144,1)</f>
        <v>0</v>
      </c>
      <c r="K144" s="22">
        <f t="shared" ref="K144:K153" si="30">TRUNC(E144+G144+I144,1)</f>
        <v>15085</v>
      </c>
      <c r="L144" s="25">
        <f t="shared" ref="L144:L153" si="31">TRUNC(F144+H144+J144,1)</f>
        <v>236.9</v>
      </c>
      <c r="M144" s="19" t="s">
        <v>52</v>
      </c>
      <c r="N144" s="1" t="s">
        <v>494</v>
      </c>
      <c r="O144" s="1" t="s">
        <v>498</v>
      </c>
      <c r="P144" s="1" t="s">
        <v>64</v>
      </c>
      <c r="Q144" s="1" t="s">
        <v>64</v>
      </c>
      <c r="R144" s="1" t="s">
        <v>63</v>
      </c>
      <c r="AV144" s="1" t="s">
        <v>52</v>
      </c>
      <c r="AW144" s="1" t="s">
        <v>499</v>
      </c>
      <c r="AX144" s="1" t="s">
        <v>52</v>
      </c>
      <c r="AY144" s="1" t="s">
        <v>52</v>
      </c>
      <c r="AZ144" s="1" t="s">
        <v>52</v>
      </c>
    </row>
    <row r="145" spans="1:52" ht="24.9" customHeight="1">
      <c r="A145" s="19" t="s">
        <v>500</v>
      </c>
      <c r="B145" s="19" t="s">
        <v>501</v>
      </c>
      <c r="C145" s="19" t="s">
        <v>502</v>
      </c>
      <c r="D145" s="20">
        <v>5.3550000000000004</v>
      </c>
      <c r="E145" s="22">
        <f>단가대비표!O9</f>
        <v>2</v>
      </c>
      <c r="F145" s="25">
        <f t="shared" si="27"/>
        <v>10.7</v>
      </c>
      <c r="G145" s="22">
        <f>단가대비표!P9</f>
        <v>0</v>
      </c>
      <c r="H145" s="25">
        <f t="shared" si="28"/>
        <v>0</v>
      </c>
      <c r="I145" s="22">
        <f>단가대비표!V9</f>
        <v>0</v>
      </c>
      <c r="J145" s="25">
        <f t="shared" si="29"/>
        <v>0</v>
      </c>
      <c r="K145" s="22">
        <f t="shared" si="30"/>
        <v>2</v>
      </c>
      <c r="L145" s="25">
        <f t="shared" si="31"/>
        <v>10.7</v>
      </c>
      <c r="M145" s="19" t="s">
        <v>503</v>
      </c>
      <c r="N145" s="1" t="s">
        <v>494</v>
      </c>
      <c r="O145" s="1" t="s">
        <v>504</v>
      </c>
      <c r="P145" s="1" t="s">
        <v>64</v>
      </c>
      <c r="Q145" s="1" t="s">
        <v>64</v>
      </c>
      <c r="R145" s="1" t="s">
        <v>63</v>
      </c>
      <c r="AV145" s="1" t="s">
        <v>52</v>
      </c>
      <c r="AW145" s="1" t="s">
        <v>505</v>
      </c>
      <c r="AX145" s="1" t="s">
        <v>52</v>
      </c>
      <c r="AY145" s="1" t="s">
        <v>52</v>
      </c>
      <c r="AZ145" s="1" t="s">
        <v>52</v>
      </c>
    </row>
    <row r="146" spans="1:52" ht="24.9" customHeight="1">
      <c r="A146" s="19" t="s">
        <v>506</v>
      </c>
      <c r="B146" s="19" t="s">
        <v>52</v>
      </c>
      <c r="C146" s="19" t="s">
        <v>227</v>
      </c>
      <c r="D146" s="20">
        <v>2.3999999999999998E-3</v>
      </c>
      <c r="E146" s="22">
        <f>단가대비표!O11</f>
        <v>15213</v>
      </c>
      <c r="F146" s="25">
        <f t="shared" si="27"/>
        <v>36.5</v>
      </c>
      <c r="G146" s="22">
        <f>단가대비표!P11</f>
        <v>0</v>
      </c>
      <c r="H146" s="25">
        <f t="shared" si="28"/>
        <v>0</v>
      </c>
      <c r="I146" s="22">
        <f>단가대비표!V11</f>
        <v>0</v>
      </c>
      <c r="J146" s="25">
        <f t="shared" si="29"/>
        <v>0</v>
      </c>
      <c r="K146" s="22">
        <f t="shared" si="30"/>
        <v>15213</v>
      </c>
      <c r="L146" s="25">
        <f t="shared" si="31"/>
        <v>36.5</v>
      </c>
      <c r="M146" s="19" t="s">
        <v>52</v>
      </c>
      <c r="N146" s="1" t="s">
        <v>494</v>
      </c>
      <c r="O146" s="1" t="s">
        <v>507</v>
      </c>
      <c r="P146" s="1" t="s">
        <v>64</v>
      </c>
      <c r="Q146" s="1" t="s">
        <v>64</v>
      </c>
      <c r="R146" s="1" t="s">
        <v>63</v>
      </c>
      <c r="AV146" s="1" t="s">
        <v>52</v>
      </c>
      <c r="AW146" s="1" t="s">
        <v>508</v>
      </c>
      <c r="AX146" s="1" t="s">
        <v>52</v>
      </c>
      <c r="AY146" s="1" t="s">
        <v>52</v>
      </c>
      <c r="AZ146" s="1" t="s">
        <v>52</v>
      </c>
    </row>
    <row r="147" spans="1:52" ht="24.9" customHeight="1">
      <c r="A147" s="19" t="s">
        <v>291</v>
      </c>
      <c r="B147" s="19" t="s">
        <v>292</v>
      </c>
      <c r="C147" s="19" t="s">
        <v>293</v>
      </c>
      <c r="D147" s="20">
        <v>1.771E-2</v>
      </c>
      <c r="E147" s="22">
        <f>일위대가목록!E4</f>
        <v>0</v>
      </c>
      <c r="F147" s="25">
        <f t="shared" si="27"/>
        <v>0</v>
      </c>
      <c r="G147" s="22">
        <f>일위대가목록!F4</f>
        <v>0</v>
      </c>
      <c r="H147" s="25">
        <f t="shared" si="28"/>
        <v>0</v>
      </c>
      <c r="I147" s="22">
        <f>일위대가목록!G4</f>
        <v>157</v>
      </c>
      <c r="J147" s="25">
        <f t="shared" si="29"/>
        <v>2.7</v>
      </c>
      <c r="K147" s="22">
        <f t="shared" si="30"/>
        <v>157</v>
      </c>
      <c r="L147" s="25">
        <f t="shared" si="31"/>
        <v>2.7</v>
      </c>
      <c r="M147" s="19" t="s">
        <v>294</v>
      </c>
      <c r="N147" s="1" t="s">
        <v>494</v>
      </c>
      <c r="O147" s="1" t="s">
        <v>290</v>
      </c>
      <c r="P147" s="1" t="s">
        <v>63</v>
      </c>
      <c r="Q147" s="1" t="s">
        <v>64</v>
      </c>
      <c r="R147" s="1" t="s">
        <v>64</v>
      </c>
      <c r="AV147" s="1" t="s">
        <v>52</v>
      </c>
      <c r="AW147" s="1" t="s">
        <v>509</v>
      </c>
      <c r="AX147" s="1" t="s">
        <v>52</v>
      </c>
      <c r="AY147" s="1" t="s">
        <v>52</v>
      </c>
      <c r="AZ147" s="1" t="s">
        <v>52</v>
      </c>
    </row>
    <row r="148" spans="1:52" ht="24.9" customHeight="1">
      <c r="A148" s="19" t="s">
        <v>510</v>
      </c>
      <c r="B148" s="19" t="s">
        <v>511</v>
      </c>
      <c r="C148" s="19" t="s">
        <v>512</v>
      </c>
      <c r="D148" s="20">
        <v>0.1071</v>
      </c>
      <c r="E148" s="22">
        <f>단가대비표!O64</f>
        <v>0</v>
      </c>
      <c r="F148" s="25">
        <f t="shared" si="27"/>
        <v>0</v>
      </c>
      <c r="G148" s="22">
        <f>단가대비표!P64</f>
        <v>0</v>
      </c>
      <c r="H148" s="25">
        <f t="shared" si="28"/>
        <v>0</v>
      </c>
      <c r="I148" s="22">
        <f>단가대비표!V64</f>
        <v>111</v>
      </c>
      <c r="J148" s="25">
        <f t="shared" si="29"/>
        <v>11.8</v>
      </c>
      <c r="K148" s="22">
        <f t="shared" si="30"/>
        <v>111</v>
      </c>
      <c r="L148" s="25">
        <f t="shared" si="31"/>
        <v>11.8</v>
      </c>
      <c r="M148" s="19" t="s">
        <v>52</v>
      </c>
      <c r="N148" s="1" t="s">
        <v>494</v>
      </c>
      <c r="O148" s="1" t="s">
        <v>513</v>
      </c>
      <c r="P148" s="1" t="s">
        <v>64</v>
      </c>
      <c r="Q148" s="1" t="s">
        <v>64</v>
      </c>
      <c r="R148" s="1" t="s">
        <v>63</v>
      </c>
      <c r="AV148" s="1" t="s">
        <v>52</v>
      </c>
      <c r="AW148" s="1" t="s">
        <v>514</v>
      </c>
      <c r="AX148" s="1" t="s">
        <v>52</v>
      </c>
      <c r="AY148" s="1" t="s">
        <v>52</v>
      </c>
      <c r="AZ148" s="1" t="s">
        <v>52</v>
      </c>
    </row>
    <row r="149" spans="1:52" ht="24.9" customHeight="1">
      <c r="A149" s="19" t="s">
        <v>515</v>
      </c>
      <c r="B149" s="19" t="s">
        <v>305</v>
      </c>
      <c r="C149" s="19" t="s">
        <v>306</v>
      </c>
      <c r="D149" s="20">
        <v>2.18E-2</v>
      </c>
      <c r="E149" s="22">
        <f>단가대비표!O77</f>
        <v>0</v>
      </c>
      <c r="F149" s="25">
        <f t="shared" si="27"/>
        <v>0</v>
      </c>
      <c r="G149" s="22">
        <f>단가대비표!P77</f>
        <v>221481</v>
      </c>
      <c r="H149" s="25">
        <f t="shared" si="28"/>
        <v>4828.2</v>
      </c>
      <c r="I149" s="22">
        <f>단가대비표!V77</f>
        <v>0</v>
      </c>
      <c r="J149" s="25">
        <f t="shared" si="29"/>
        <v>0</v>
      </c>
      <c r="K149" s="22">
        <f t="shared" si="30"/>
        <v>221481</v>
      </c>
      <c r="L149" s="25">
        <f t="shared" si="31"/>
        <v>4828.2</v>
      </c>
      <c r="M149" s="19" t="s">
        <v>52</v>
      </c>
      <c r="N149" s="1" t="s">
        <v>494</v>
      </c>
      <c r="O149" s="1" t="s">
        <v>516</v>
      </c>
      <c r="P149" s="1" t="s">
        <v>64</v>
      </c>
      <c r="Q149" s="1" t="s">
        <v>64</v>
      </c>
      <c r="R149" s="1" t="s">
        <v>63</v>
      </c>
      <c r="V149">
        <v>1</v>
      </c>
      <c r="AV149" s="1" t="s">
        <v>52</v>
      </c>
      <c r="AW149" s="1" t="s">
        <v>517</v>
      </c>
      <c r="AX149" s="1" t="s">
        <v>52</v>
      </c>
      <c r="AY149" s="1" t="s">
        <v>52</v>
      </c>
      <c r="AZ149" s="1" t="s">
        <v>52</v>
      </c>
    </row>
    <row r="150" spans="1:52" ht="24.9" customHeight="1">
      <c r="A150" s="19" t="s">
        <v>309</v>
      </c>
      <c r="B150" s="19" t="s">
        <v>305</v>
      </c>
      <c r="C150" s="19" t="s">
        <v>306</v>
      </c>
      <c r="D150" s="20">
        <v>5.5999999999999995E-4</v>
      </c>
      <c r="E150" s="22">
        <f>단가대비표!O73</f>
        <v>0</v>
      </c>
      <c r="F150" s="25">
        <f t="shared" si="27"/>
        <v>0</v>
      </c>
      <c r="G150" s="22">
        <f>단가대비표!P73</f>
        <v>172068</v>
      </c>
      <c r="H150" s="25">
        <f t="shared" si="28"/>
        <v>96.3</v>
      </c>
      <c r="I150" s="22">
        <f>단가대비표!V73</f>
        <v>0</v>
      </c>
      <c r="J150" s="25">
        <f t="shared" si="29"/>
        <v>0</v>
      </c>
      <c r="K150" s="22">
        <f t="shared" si="30"/>
        <v>172068</v>
      </c>
      <c r="L150" s="25">
        <f t="shared" si="31"/>
        <v>96.3</v>
      </c>
      <c r="M150" s="19" t="s">
        <v>52</v>
      </c>
      <c r="N150" s="1" t="s">
        <v>494</v>
      </c>
      <c r="O150" s="1" t="s">
        <v>310</v>
      </c>
      <c r="P150" s="1" t="s">
        <v>64</v>
      </c>
      <c r="Q150" s="1" t="s">
        <v>64</v>
      </c>
      <c r="R150" s="1" t="s">
        <v>63</v>
      </c>
      <c r="V150">
        <v>1</v>
      </c>
      <c r="AV150" s="1" t="s">
        <v>52</v>
      </c>
      <c r="AW150" s="1" t="s">
        <v>518</v>
      </c>
      <c r="AX150" s="1" t="s">
        <v>52</v>
      </c>
      <c r="AY150" s="1" t="s">
        <v>52</v>
      </c>
      <c r="AZ150" s="1" t="s">
        <v>52</v>
      </c>
    </row>
    <row r="151" spans="1:52" ht="24.9" customHeight="1">
      <c r="A151" s="19" t="s">
        <v>482</v>
      </c>
      <c r="B151" s="19" t="s">
        <v>305</v>
      </c>
      <c r="C151" s="19" t="s">
        <v>306</v>
      </c>
      <c r="D151" s="20">
        <v>2.2100000000000002E-3</v>
      </c>
      <c r="E151" s="22">
        <f>단가대비표!O78</f>
        <v>0</v>
      </c>
      <c r="F151" s="25">
        <f t="shared" si="27"/>
        <v>0</v>
      </c>
      <c r="G151" s="22">
        <f>단가대비표!P78</f>
        <v>282536</v>
      </c>
      <c r="H151" s="25">
        <f t="shared" si="28"/>
        <v>624.4</v>
      </c>
      <c r="I151" s="22">
        <f>단가대비표!V78</f>
        <v>0</v>
      </c>
      <c r="J151" s="25">
        <f t="shared" si="29"/>
        <v>0</v>
      </c>
      <c r="K151" s="22">
        <f t="shared" si="30"/>
        <v>282536</v>
      </c>
      <c r="L151" s="25">
        <f t="shared" si="31"/>
        <v>624.4</v>
      </c>
      <c r="M151" s="19" t="s">
        <v>52</v>
      </c>
      <c r="N151" s="1" t="s">
        <v>494</v>
      </c>
      <c r="O151" s="1" t="s">
        <v>483</v>
      </c>
      <c r="P151" s="1" t="s">
        <v>64</v>
      </c>
      <c r="Q151" s="1" t="s">
        <v>64</v>
      </c>
      <c r="R151" s="1" t="s">
        <v>63</v>
      </c>
      <c r="V151">
        <v>1</v>
      </c>
      <c r="AV151" s="1" t="s">
        <v>52</v>
      </c>
      <c r="AW151" s="1" t="s">
        <v>519</v>
      </c>
      <c r="AX151" s="1" t="s">
        <v>52</v>
      </c>
      <c r="AY151" s="1" t="s">
        <v>52</v>
      </c>
      <c r="AZ151" s="1" t="s">
        <v>52</v>
      </c>
    </row>
    <row r="152" spans="1:52" ht="24.9" customHeight="1">
      <c r="A152" s="19" t="s">
        <v>485</v>
      </c>
      <c r="B152" s="19" t="s">
        <v>305</v>
      </c>
      <c r="C152" s="19" t="s">
        <v>306</v>
      </c>
      <c r="D152" s="20">
        <v>6.3000000000000003E-4</v>
      </c>
      <c r="E152" s="22">
        <f>단가대비표!O74</f>
        <v>0</v>
      </c>
      <c r="F152" s="25">
        <f t="shared" si="27"/>
        <v>0</v>
      </c>
      <c r="G152" s="22">
        <f>단가대비표!P74</f>
        <v>226122</v>
      </c>
      <c r="H152" s="25">
        <f t="shared" si="28"/>
        <v>142.4</v>
      </c>
      <c r="I152" s="22">
        <f>단가대비표!V74</f>
        <v>0</v>
      </c>
      <c r="J152" s="25">
        <f t="shared" si="29"/>
        <v>0</v>
      </c>
      <c r="K152" s="22">
        <f t="shared" si="30"/>
        <v>226122</v>
      </c>
      <c r="L152" s="25">
        <f t="shared" si="31"/>
        <v>142.4</v>
      </c>
      <c r="M152" s="19" t="s">
        <v>52</v>
      </c>
      <c r="N152" s="1" t="s">
        <v>494</v>
      </c>
      <c r="O152" s="1" t="s">
        <v>486</v>
      </c>
      <c r="P152" s="1" t="s">
        <v>64</v>
      </c>
      <c r="Q152" s="1" t="s">
        <v>64</v>
      </c>
      <c r="R152" s="1" t="s">
        <v>63</v>
      </c>
      <c r="V152">
        <v>1</v>
      </c>
      <c r="AV152" s="1" t="s">
        <v>52</v>
      </c>
      <c r="AW152" s="1" t="s">
        <v>520</v>
      </c>
      <c r="AX152" s="1" t="s">
        <v>52</v>
      </c>
      <c r="AY152" s="1" t="s">
        <v>52</v>
      </c>
      <c r="AZ152" s="1" t="s">
        <v>52</v>
      </c>
    </row>
    <row r="153" spans="1:52" ht="24.9" customHeight="1">
      <c r="A153" s="19" t="s">
        <v>411</v>
      </c>
      <c r="B153" s="19" t="s">
        <v>521</v>
      </c>
      <c r="C153" s="19" t="s">
        <v>265</v>
      </c>
      <c r="D153" s="20">
        <v>1</v>
      </c>
      <c r="E153" s="22">
        <v>0</v>
      </c>
      <c r="F153" s="25">
        <f t="shared" si="27"/>
        <v>0</v>
      </c>
      <c r="G153" s="22">
        <v>0</v>
      </c>
      <c r="H153" s="25">
        <f t="shared" si="28"/>
        <v>0</v>
      </c>
      <c r="I153" s="22">
        <f>TRUNC(SUMIF(V144:V153, RIGHTB(O153, 1), H144:H153)*U153, 2)</f>
        <v>170.73</v>
      </c>
      <c r="J153" s="25">
        <f t="shared" si="29"/>
        <v>170.7</v>
      </c>
      <c r="K153" s="22">
        <f t="shared" si="30"/>
        <v>170.7</v>
      </c>
      <c r="L153" s="25">
        <f t="shared" si="31"/>
        <v>170.7</v>
      </c>
      <c r="M153" s="19" t="s">
        <v>52</v>
      </c>
      <c r="N153" s="1" t="s">
        <v>494</v>
      </c>
      <c r="O153" s="1" t="s">
        <v>266</v>
      </c>
      <c r="P153" s="1" t="s">
        <v>64</v>
      </c>
      <c r="Q153" s="1" t="s">
        <v>64</v>
      </c>
      <c r="R153" s="1" t="s">
        <v>64</v>
      </c>
      <c r="S153">
        <v>1</v>
      </c>
      <c r="T153">
        <v>2</v>
      </c>
      <c r="U153">
        <v>0.03</v>
      </c>
      <c r="AV153" s="1" t="s">
        <v>52</v>
      </c>
      <c r="AW153" s="1" t="s">
        <v>522</v>
      </c>
      <c r="AX153" s="1" t="s">
        <v>52</v>
      </c>
      <c r="AY153" s="1" t="s">
        <v>52</v>
      </c>
      <c r="AZ153" s="1" t="s">
        <v>52</v>
      </c>
    </row>
    <row r="154" spans="1:52" ht="24.9" customHeight="1">
      <c r="A154" s="19" t="s">
        <v>299</v>
      </c>
      <c r="B154" s="19" t="s">
        <v>52</v>
      </c>
      <c r="C154" s="19" t="s">
        <v>52</v>
      </c>
      <c r="D154" s="20"/>
      <c r="E154" s="22"/>
      <c r="F154" s="25">
        <f>TRUNC(SUMIF(N144:N153, N143, F144:F153),0)</f>
        <v>284</v>
      </c>
      <c r="G154" s="22"/>
      <c r="H154" s="25">
        <f>TRUNC(SUMIF(N144:N153, N143, H144:H153),0)</f>
        <v>5691</v>
      </c>
      <c r="I154" s="22"/>
      <c r="J154" s="25">
        <f>TRUNC(SUMIF(N144:N153, N143, J144:J153),0)</f>
        <v>185</v>
      </c>
      <c r="K154" s="22"/>
      <c r="L154" s="25">
        <f>F154+H154+J154</f>
        <v>6160</v>
      </c>
      <c r="M154" s="19" t="s">
        <v>52</v>
      </c>
      <c r="N154" s="1" t="s">
        <v>90</v>
      </c>
      <c r="O154" s="1" t="s">
        <v>90</v>
      </c>
      <c r="P154" s="1" t="s">
        <v>52</v>
      </c>
      <c r="Q154" s="1" t="s">
        <v>52</v>
      </c>
      <c r="R154" s="1" t="s">
        <v>52</v>
      </c>
      <c r="AV154" s="1" t="s">
        <v>52</v>
      </c>
      <c r="AW154" s="1" t="s">
        <v>52</v>
      </c>
      <c r="AX154" s="1" t="s">
        <v>52</v>
      </c>
      <c r="AY154" s="1" t="s">
        <v>52</v>
      </c>
      <c r="AZ154" s="1" t="s">
        <v>52</v>
      </c>
    </row>
    <row r="155" spans="1:52" ht="24.9" customHeight="1">
      <c r="A155" s="20"/>
      <c r="B155" s="20"/>
      <c r="C155" s="20"/>
      <c r="D155" s="20"/>
      <c r="E155" s="22"/>
      <c r="F155" s="25"/>
      <c r="G155" s="22"/>
      <c r="H155" s="25"/>
      <c r="I155" s="22"/>
      <c r="J155" s="25"/>
      <c r="K155" s="22"/>
      <c r="L155" s="25"/>
      <c r="M155" s="20"/>
    </row>
    <row r="156" spans="1:52" ht="24.9" customHeight="1">
      <c r="A156" s="16" t="s">
        <v>1069</v>
      </c>
      <c r="B156" s="17"/>
      <c r="C156" s="17"/>
      <c r="D156" s="17"/>
      <c r="E156" s="21"/>
      <c r="F156" s="24"/>
      <c r="G156" s="21"/>
      <c r="H156" s="24"/>
      <c r="I156" s="21"/>
      <c r="J156" s="24"/>
      <c r="K156" s="21"/>
      <c r="L156" s="24"/>
      <c r="M156" s="18"/>
      <c r="N156" s="1" t="s">
        <v>523</v>
      </c>
    </row>
    <row r="157" spans="1:52" ht="24.9" customHeight="1">
      <c r="A157" s="19" t="s">
        <v>496</v>
      </c>
      <c r="B157" s="19" t="s">
        <v>497</v>
      </c>
      <c r="C157" s="19" t="s">
        <v>227</v>
      </c>
      <c r="D157" s="20">
        <v>2.7699999999999999E-3</v>
      </c>
      <c r="E157" s="22">
        <f>단가대비표!O12</f>
        <v>15085</v>
      </c>
      <c r="F157" s="25">
        <f t="shared" ref="F157:F166" si="32">TRUNC(E157*D157,1)</f>
        <v>41.7</v>
      </c>
      <c r="G157" s="22">
        <f>단가대비표!P12</f>
        <v>0</v>
      </c>
      <c r="H157" s="25">
        <f t="shared" ref="H157:H166" si="33">TRUNC(G157*D157,1)</f>
        <v>0</v>
      </c>
      <c r="I157" s="22">
        <f>단가대비표!V12</f>
        <v>0</v>
      </c>
      <c r="J157" s="25">
        <f t="shared" ref="J157:J166" si="34">TRUNC(I157*D157,1)</f>
        <v>0</v>
      </c>
      <c r="K157" s="22">
        <f t="shared" ref="K157:K166" si="35">TRUNC(E157+G157+I157,1)</f>
        <v>15085</v>
      </c>
      <c r="L157" s="25">
        <f t="shared" ref="L157:L166" si="36">TRUNC(F157+H157+J157,1)</f>
        <v>41.7</v>
      </c>
      <c r="M157" s="19" t="s">
        <v>52</v>
      </c>
      <c r="N157" s="1" t="s">
        <v>523</v>
      </c>
      <c r="O157" s="1" t="s">
        <v>498</v>
      </c>
      <c r="P157" s="1" t="s">
        <v>64</v>
      </c>
      <c r="Q157" s="1" t="s">
        <v>64</v>
      </c>
      <c r="R157" s="1" t="s">
        <v>63</v>
      </c>
      <c r="AV157" s="1" t="s">
        <v>52</v>
      </c>
      <c r="AW157" s="1" t="s">
        <v>525</v>
      </c>
      <c r="AX157" s="1" t="s">
        <v>52</v>
      </c>
      <c r="AY157" s="1" t="s">
        <v>52</v>
      </c>
      <c r="AZ157" s="1" t="s">
        <v>52</v>
      </c>
    </row>
    <row r="158" spans="1:52" ht="24.9" customHeight="1">
      <c r="A158" s="19" t="s">
        <v>500</v>
      </c>
      <c r="B158" s="19" t="s">
        <v>501</v>
      </c>
      <c r="C158" s="19" t="s">
        <v>502</v>
      </c>
      <c r="D158" s="20">
        <v>0.94499999999999995</v>
      </c>
      <c r="E158" s="22">
        <f>단가대비표!O9</f>
        <v>2</v>
      </c>
      <c r="F158" s="25">
        <f t="shared" si="32"/>
        <v>1.8</v>
      </c>
      <c r="G158" s="22">
        <f>단가대비표!P9</f>
        <v>0</v>
      </c>
      <c r="H158" s="25">
        <f t="shared" si="33"/>
        <v>0</v>
      </c>
      <c r="I158" s="22">
        <f>단가대비표!V9</f>
        <v>0</v>
      </c>
      <c r="J158" s="25">
        <f t="shared" si="34"/>
        <v>0</v>
      </c>
      <c r="K158" s="22">
        <f t="shared" si="35"/>
        <v>2</v>
      </c>
      <c r="L158" s="25">
        <f t="shared" si="36"/>
        <v>1.8</v>
      </c>
      <c r="M158" s="19" t="s">
        <v>503</v>
      </c>
      <c r="N158" s="1" t="s">
        <v>523</v>
      </c>
      <c r="O158" s="1" t="s">
        <v>504</v>
      </c>
      <c r="P158" s="1" t="s">
        <v>64</v>
      </c>
      <c r="Q158" s="1" t="s">
        <v>64</v>
      </c>
      <c r="R158" s="1" t="s">
        <v>63</v>
      </c>
      <c r="AV158" s="1" t="s">
        <v>52</v>
      </c>
      <c r="AW158" s="1" t="s">
        <v>526</v>
      </c>
      <c r="AX158" s="1" t="s">
        <v>52</v>
      </c>
      <c r="AY158" s="1" t="s">
        <v>52</v>
      </c>
      <c r="AZ158" s="1" t="s">
        <v>52</v>
      </c>
    </row>
    <row r="159" spans="1:52" ht="24.9" customHeight="1">
      <c r="A159" s="19" t="s">
        <v>506</v>
      </c>
      <c r="B159" s="19" t="s">
        <v>52</v>
      </c>
      <c r="C159" s="19" t="s">
        <v>227</v>
      </c>
      <c r="D159" s="20">
        <v>4.0000000000000002E-4</v>
      </c>
      <c r="E159" s="22">
        <f>단가대비표!O11</f>
        <v>15213</v>
      </c>
      <c r="F159" s="25">
        <f t="shared" si="32"/>
        <v>6</v>
      </c>
      <c r="G159" s="22">
        <f>단가대비표!P11</f>
        <v>0</v>
      </c>
      <c r="H159" s="25">
        <f t="shared" si="33"/>
        <v>0</v>
      </c>
      <c r="I159" s="22">
        <f>단가대비표!V11</f>
        <v>0</v>
      </c>
      <c r="J159" s="25">
        <f t="shared" si="34"/>
        <v>0</v>
      </c>
      <c r="K159" s="22">
        <f t="shared" si="35"/>
        <v>15213</v>
      </c>
      <c r="L159" s="25">
        <f t="shared" si="36"/>
        <v>6</v>
      </c>
      <c r="M159" s="19" t="s">
        <v>52</v>
      </c>
      <c r="N159" s="1" t="s">
        <v>523</v>
      </c>
      <c r="O159" s="1" t="s">
        <v>507</v>
      </c>
      <c r="P159" s="1" t="s">
        <v>64</v>
      </c>
      <c r="Q159" s="1" t="s">
        <v>64</v>
      </c>
      <c r="R159" s="1" t="s">
        <v>63</v>
      </c>
      <c r="AV159" s="1" t="s">
        <v>52</v>
      </c>
      <c r="AW159" s="1" t="s">
        <v>527</v>
      </c>
      <c r="AX159" s="1" t="s">
        <v>52</v>
      </c>
      <c r="AY159" s="1" t="s">
        <v>52</v>
      </c>
      <c r="AZ159" s="1" t="s">
        <v>52</v>
      </c>
    </row>
    <row r="160" spans="1:52" ht="24.9" customHeight="1">
      <c r="A160" s="19" t="s">
        <v>291</v>
      </c>
      <c r="B160" s="19" t="s">
        <v>292</v>
      </c>
      <c r="C160" s="19" t="s">
        <v>293</v>
      </c>
      <c r="D160" s="20">
        <v>3.1199999999999999E-3</v>
      </c>
      <c r="E160" s="22">
        <f>일위대가목록!E4</f>
        <v>0</v>
      </c>
      <c r="F160" s="25">
        <f t="shared" si="32"/>
        <v>0</v>
      </c>
      <c r="G160" s="22">
        <f>일위대가목록!F4</f>
        <v>0</v>
      </c>
      <c r="H160" s="25">
        <f t="shared" si="33"/>
        <v>0</v>
      </c>
      <c r="I160" s="22">
        <f>일위대가목록!G4</f>
        <v>157</v>
      </c>
      <c r="J160" s="25">
        <f t="shared" si="34"/>
        <v>0.4</v>
      </c>
      <c r="K160" s="22">
        <f t="shared" si="35"/>
        <v>157</v>
      </c>
      <c r="L160" s="25">
        <f t="shared" si="36"/>
        <v>0.4</v>
      </c>
      <c r="M160" s="19" t="s">
        <v>294</v>
      </c>
      <c r="N160" s="1" t="s">
        <v>523</v>
      </c>
      <c r="O160" s="1" t="s">
        <v>290</v>
      </c>
      <c r="P160" s="1" t="s">
        <v>63</v>
      </c>
      <c r="Q160" s="1" t="s">
        <v>64</v>
      </c>
      <c r="R160" s="1" t="s">
        <v>64</v>
      </c>
      <c r="AV160" s="1" t="s">
        <v>52</v>
      </c>
      <c r="AW160" s="1" t="s">
        <v>528</v>
      </c>
      <c r="AX160" s="1" t="s">
        <v>52</v>
      </c>
      <c r="AY160" s="1" t="s">
        <v>52</v>
      </c>
      <c r="AZ160" s="1" t="s">
        <v>52</v>
      </c>
    </row>
    <row r="161" spans="1:52" ht="24.9" customHeight="1">
      <c r="A161" s="19" t="s">
        <v>510</v>
      </c>
      <c r="B161" s="19" t="s">
        <v>511</v>
      </c>
      <c r="C161" s="19" t="s">
        <v>512</v>
      </c>
      <c r="D161" s="20">
        <v>1.89E-2</v>
      </c>
      <c r="E161" s="22">
        <f>단가대비표!O64</f>
        <v>0</v>
      </c>
      <c r="F161" s="25">
        <f t="shared" si="32"/>
        <v>0</v>
      </c>
      <c r="G161" s="22">
        <f>단가대비표!P64</f>
        <v>0</v>
      </c>
      <c r="H161" s="25">
        <f t="shared" si="33"/>
        <v>0</v>
      </c>
      <c r="I161" s="22">
        <f>단가대비표!V64</f>
        <v>111</v>
      </c>
      <c r="J161" s="25">
        <f t="shared" si="34"/>
        <v>2</v>
      </c>
      <c r="K161" s="22">
        <f t="shared" si="35"/>
        <v>111</v>
      </c>
      <c r="L161" s="25">
        <f t="shared" si="36"/>
        <v>2</v>
      </c>
      <c r="M161" s="19" t="s">
        <v>52</v>
      </c>
      <c r="N161" s="1" t="s">
        <v>523</v>
      </c>
      <c r="O161" s="1" t="s">
        <v>513</v>
      </c>
      <c r="P161" s="1" t="s">
        <v>64</v>
      </c>
      <c r="Q161" s="1" t="s">
        <v>64</v>
      </c>
      <c r="R161" s="1" t="s">
        <v>63</v>
      </c>
      <c r="AV161" s="1" t="s">
        <v>52</v>
      </c>
      <c r="AW161" s="1" t="s">
        <v>529</v>
      </c>
      <c r="AX161" s="1" t="s">
        <v>52</v>
      </c>
      <c r="AY161" s="1" t="s">
        <v>52</v>
      </c>
      <c r="AZ161" s="1" t="s">
        <v>52</v>
      </c>
    </row>
    <row r="162" spans="1:52" ht="24.9" customHeight="1">
      <c r="A162" s="19" t="s">
        <v>515</v>
      </c>
      <c r="B162" s="19" t="s">
        <v>305</v>
      </c>
      <c r="C162" s="19" t="s">
        <v>306</v>
      </c>
      <c r="D162" s="20">
        <v>5.8500000000000002E-3</v>
      </c>
      <c r="E162" s="22">
        <f>단가대비표!O77</f>
        <v>0</v>
      </c>
      <c r="F162" s="25">
        <f t="shared" si="32"/>
        <v>0</v>
      </c>
      <c r="G162" s="22">
        <f>단가대비표!P77</f>
        <v>221481</v>
      </c>
      <c r="H162" s="25">
        <f t="shared" si="33"/>
        <v>1295.5999999999999</v>
      </c>
      <c r="I162" s="22">
        <f>단가대비표!V77</f>
        <v>0</v>
      </c>
      <c r="J162" s="25">
        <f t="shared" si="34"/>
        <v>0</v>
      </c>
      <c r="K162" s="22">
        <f t="shared" si="35"/>
        <v>221481</v>
      </c>
      <c r="L162" s="25">
        <f t="shared" si="36"/>
        <v>1295.5999999999999</v>
      </c>
      <c r="M162" s="19" t="s">
        <v>52</v>
      </c>
      <c r="N162" s="1" t="s">
        <v>523</v>
      </c>
      <c r="O162" s="1" t="s">
        <v>516</v>
      </c>
      <c r="P162" s="1" t="s">
        <v>64</v>
      </c>
      <c r="Q162" s="1" t="s">
        <v>64</v>
      </c>
      <c r="R162" s="1" t="s">
        <v>63</v>
      </c>
      <c r="V162">
        <v>1</v>
      </c>
      <c r="AV162" s="1" t="s">
        <v>52</v>
      </c>
      <c r="AW162" s="1" t="s">
        <v>530</v>
      </c>
      <c r="AX162" s="1" t="s">
        <v>52</v>
      </c>
      <c r="AY162" s="1" t="s">
        <v>52</v>
      </c>
      <c r="AZ162" s="1" t="s">
        <v>52</v>
      </c>
    </row>
    <row r="163" spans="1:52" ht="24.9" customHeight="1">
      <c r="A163" s="19" t="s">
        <v>309</v>
      </c>
      <c r="B163" s="19" t="s">
        <v>305</v>
      </c>
      <c r="C163" s="19" t="s">
        <v>306</v>
      </c>
      <c r="D163" s="20">
        <v>1E-4</v>
      </c>
      <c r="E163" s="22">
        <f>단가대비표!O73</f>
        <v>0</v>
      </c>
      <c r="F163" s="25">
        <f t="shared" si="32"/>
        <v>0</v>
      </c>
      <c r="G163" s="22">
        <f>단가대비표!P73</f>
        <v>172068</v>
      </c>
      <c r="H163" s="25">
        <f t="shared" si="33"/>
        <v>17.2</v>
      </c>
      <c r="I163" s="22">
        <f>단가대비표!V73</f>
        <v>0</v>
      </c>
      <c r="J163" s="25">
        <f t="shared" si="34"/>
        <v>0</v>
      </c>
      <c r="K163" s="22">
        <f t="shared" si="35"/>
        <v>172068</v>
      </c>
      <c r="L163" s="25">
        <f t="shared" si="36"/>
        <v>17.2</v>
      </c>
      <c r="M163" s="19" t="s">
        <v>52</v>
      </c>
      <c r="N163" s="1" t="s">
        <v>523</v>
      </c>
      <c r="O163" s="1" t="s">
        <v>310</v>
      </c>
      <c r="P163" s="1" t="s">
        <v>64</v>
      </c>
      <c r="Q163" s="1" t="s">
        <v>64</v>
      </c>
      <c r="R163" s="1" t="s">
        <v>63</v>
      </c>
      <c r="V163">
        <v>1</v>
      </c>
      <c r="AV163" s="1" t="s">
        <v>52</v>
      </c>
      <c r="AW163" s="1" t="s">
        <v>531</v>
      </c>
      <c r="AX163" s="1" t="s">
        <v>52</v>
      </c>
      <c r="AY163" s="1" t="s">
        <v>52</v>
      </c>
      <c r="AZ163" s="1" t="s">
        <v>52</v>
      </c>
    </row>
    <row r="164" spans="1:52" ht="24.9" customHeight="1">
      <c r="A164" s="19" t="s">
        <v>482</v>
      </c>
      <c r="B164" s="19" t="s">
        <v>305</v>
      </c>
      <c r="C164" s="19" t="s">
        <v>306</v>
      </c>
      <c r="D164" s="20">
        <v>3.8999999999999999E-4</v>
      </c>
      <c r="E164" s="22">
        <f>단가대비표!O78</f>
        <v>0</v>
      </c>
      <c r="F164" s="25">
        <f t="shared" si="32"/>
        <v>0</v>
      </c>
      <c r="G164" s="22">
        <f>단가대비표!P78</f>
        <v>282536</v>
      </c>
      <c r="H164" s="25">
        <f t="shared" si="33"/>
        <v>110.1</v>
      </c>
      <c r="I164" s="22">
        <f>단가대비표!V78</f>
        <v>0</v>
      </c>
      <c r="J164" s="25">
        <f t="shared" si="34"/>
        <v>0</v>
      </c>
      <c r="K164" s="22">
        <f t="shared" si="35"/>
        <v>282536</v>
      </c>
      <c r="L164" s="25">
        <f t="shared" si="36"/>
        <v>110.1</v>
      </c>
      <c r="M164" s="19" t="s">
        <v>52</v>
      </c>
      <c r="N164" s="1" t="s">
        <v>523</v>
      </c>
      <c r="O164" s="1" t="s">
        <v>483</v>
      </c>
      <c r="P164" s="1" t="s">
        <v>64</v>
      </c>
      <c r="Q164" s="1" t="s">
        <v>64</v>
      </c>
      <c r="R164" s="1" t="s">
        <v>63</v>
      </c>
      <c r="V164">
        <v>1</v>
      </c>
      <c r="AV164" s="1" t="s">
        <v>52</v>
      </c>
      <c r="AW164" s="1" t="s">
        <v>532</v>
      </c>
      <c r="AX164" s="1" t="s">
        <v>52</v>
      </c>
      <c r="AY164" s="1" t="s">
        <v>52</v>
      </c>
      <c r="AZ164" s="1" t="s">
        <v>52</v>
      </c>
    </row>
    <row r="165" spans="1:52" ht="24.9" customHeight="1">
      <c r="A165" s="19" t="s">
        <v>485</v>
      </c>
      <c r="B165" s="19" t="s">
        <v>305</v>
      </c>
      <c r="C165" s="19" t="s">
        <v>306</v>
      </c>
      <c r="D165" s="20">
        <v>1.1E-4</v>
      </c>
      <c r="E165" s="22">
        <f>단가대비표!O74</f>
        <v>0</v>
      </c>
      <c r="F165" s="25">
        <f t="shared" si="32"/>
        <v>0</v>
      </c>
      <c r="G165" s="22">
        <f>단가대비표!P74</f>
        <v>226122</v>
      </c>
      <c r="H165" s="25">
        <f t="shared" si="33"/>
        <v>24.8</v>
      </c>
      <c r="I165" s="22">
        <f>단가대비표!V74</f>
        <v>0</v>
      </c>
      <c r="J165" s="25">
        <f t="shared" si="34"/>
        <v>0</v>
      </c>
      <c r="K165" s="22">
        <f t="shared" si="35"/>
        <v>226122</v>
      </c>
      <c r="L165" s="25">
        <f t="shared" si="36"/>
        <v>24.8</v>
      </c>
      <c r="M165" s="19" t="s">
        <v>52</v>
      </c>
      <c r="N165" s="1" t="s">
        <v>523</v>
      </c>
      <c r="O165" s="1" t="s">
        <v>486</v>
      </c>
      <c r="P165" s="1" t="s">
        <v>64</v>
      </c>
      <c r="Q165" s="1" t="s">
        <v>64</v>
      </c>
      <c r="R165" s="1" t="s">
        <v>63</v>
      </c>
      <c r="V165">
        <v>1</v>
      </c>
      <c r="AV165" s="1" t="s">
        <v>52</v>
      </c>
      <c r="AW165" s="1" t="s">
        <v>533</v>
      </c>
      <c r="AX165" s="1" t="s">
        <v>52</v>
      </c>
      <c r="AY165" s="1" t="s">
        <v>52</v>
      </c>
      <c r="AZ165" s="1" t="s">
        <v>52</v>
      </c>
    </row>
    <row r="166" spans="1:52" ht="24.9" customHeight="1">
      <c r="A166" s="19" t="s">
        <v>411</v>
      </c>
      <c r="B166" s="19" t="s">
        <v>521</v>
      </c>
      <c r="C166" s="19" t="s">
        <v>265</v>
      </c>
      <c r="D166" s="20">
        <v>1</v>
      </c>
      <c r="E166" s="22">
        <v>0</v>
      </c>
      <c r="F166" s="25">
        <f t="shared" si="32"/>
        <v>0</v>
      </c>
      <c r="G166" s="22">
        <v>0</v>
      </c>
      <c r="H166" s="25">
        <f t="shared" si="33"/>
        <v>0</v>
      </c>
      <c r="I166" s="22">
        <f>TRUNC(SUMIF(V157:V166, RIGHTB(O166, 1), H157:H166)*U166, 2)</f>
        <v>43.43</v>
      </c>
      <c r="J166" s="25">
        <f t="shared" si="34"/>
        <v>43.4</v>
      </c>
      <c r="K166" s="22">
        <f t="shared" si="35"/>
        <v>43.4</v>
      </c>
      <c r="L166" s="25">
        <f t="shared" si="36"/>
        <v>43.4</v>
      </c>
      <c r="M166" s="19" t="s">
        <v>52</v>
      </c>
      <c r="N166" s="1" t="s">
        <v>523</v>
      </c>
      <c r="O166" s="1" t="s">
        <v>266</v>
      </c>
      <c r="P166" s="1" t="s">
        <v>64</v>
      </c>
      <c r="Q166" s="1" t="s">
        <v>64</v>
      </c>
      <c r="R166" s="1" t="s">
        <v>64</v>
      </c>
      <c r="S166">
        <v>1</v>
      </c>
      <c r="T166">
        <v>2</v>
      </c>
      <c r="U166">
        <v>0.03</v>
      </c>
      <c r="AV166" s="1" t="s">
        <v>52</v>
      </c>
      <c r="AW166" s="1" t="s">
        <v>534</v>
      </c>
      <c r="AX166" s="1" t="s">
        <v>52</v>
      </c>
      <c r="AY166" s="1" t="s">
        <v>52</v>
      </c>
      <c r="AZ166" s="1" t="s">
        <v>52</v>
      </c>
    </row>
    <row r="167" spans="1:52" ht="24.9" customHeight="1">
      <c r="A167" s="19" t="s">
        <v>299</v>
      </c>
      <c r="B167" s="19" t="s">
        <v>52</v>
      </c>
      <c r="C167" s="19" t="s">
        <v>52</v>
      </c>
      <c r="D167" s="20"/>
      <c r="E167" s="22"/>
      <c r="F167" s="25">
        <f>TRUNC(SUMIF(N157:N166, N156, F157:F166),0)</f>
        <v>49</v>
      </c>
      <c r="G167" s="22"/>
      <c r="H167" s="25">
        <f>TRUNC(SUMIF(N157:N166, N156, H157:H166),0)</f>
        <v>1447</v>
      </c>
      <c r="I167" s="22"/>
      <c r="J167" s="25">
        <f>TRUNC(SUMIF(N157:N166, N156, J157:J166),0)</f>
        <v>45</v>
      </c>
      <c r="K167" s="22"/>
      <c r="L167" s="25">
        <f>F167+H167+J167</f>
        <v>1541</v>
      </c>
      <c r="M167" s="19" t="s">
        <v>52</v>
      </c>
      <c r="N167" s="1" t="s">
        <v>90</v>
      </c>
      <c r="O167" s="1" t="s">
        <v>90</v>
      </c>
      <c r="P167" s="1" t="s">
        <v>52</v>
      </c>
      <c r="Q167" s="1" t="s">
        <v>52</v>
      </c>
      <c r="R167" s="1" t="s">
        <v>52</v>
      </c>
      <c r="AV167" s="1" t="s">
        <v>52</v>
      </c>
      <c r="AW167" s="1" t="s">
        <v>52</v>
      </c>
      <c r="AX167" s="1" t="s">
        <v>52</v>
      </c>
      <c r="AY167" s="1" t="s">
        <v>52</v>
      </c>
      <c r="AZ167" s="1" t="s">
        <v>52</v>
      </c>
    </row>
    <row r="168" spans="1:52" ht="24.9" customHeight="1">
      <c r="A168" s="20"/>
      <c r="B168" s="20"/>
      <c r="C168" s="20"/>
      <c r="D168" s="20"/>
      <c r="E168" s="22"/>
      <c r="F168" s="25"/>
      <c r="G168" s="22"/>
      <c r="H168" s="25"/>
      <c r="I168" s="22"/>
      <c r="J168" s="25"/>
      <c r="K168" s="22"/>
      <c r="L168" s="25"/>
      <c r="M168" s="20"/>
    </row>
    <row r="169" spans="1:52" ht="24.9" customHeight="1">
      <c r="A169" s="16" t="s">
        <v>535</v>
      </c>
      <c r="B169" s="17"/>
      <c r="C169" s="17"/>
      <c r="D169" s="17"/>
      <c r="E169" s="21"/>
      <c r="F169" s="24"/>
      <c r="G169" s="21"/>
      <c r="H169" s="24"/>
      <c r="I169" s="21"/>
      <c r="J169" s="24"/>
      <c r="K169" s="21"/>
      <c r="L169" s="24"/>
      <c r="M169" s="18"/>
      <c r="N169" s="1" t="s">
        <v>475</v>
      </c>
    </row>
    <row r="170" spans="1:52" ht="24.9" customHeight="1">
      <c r="A170" s="19" t="s">
        <v>1066</v>
      </c>
      <c r="B170" s="19" t="s">
        <v>473</v>
      </c>
      <c r="C170" s="19" t="s">
        <v>227</v>
      </c>
      <c r="D170" s="20">
        <v>1</v>
      </c>
      <c r="E170" s="22">
        <f>일위대가목록!E24</f>
        <v>284</v>
      </c>
      <c r="F170" s="25">
        <f>TRUNC(E170*D170,1)</f>
        <v>284</v>
      </c>
      <c r="G170" s="22">
        <f>일위대가목록!F24</f>
        <v>5691</v>
      </c>
      <c r="H170" s="25">
        <f>TRUNC(G170*D170,1)</f>
        <v>5691</v>
      </c>
      <c r="I170" s="22">
        <f>일위대가목록!G24</f>
        <v>185</v>
      </c>
      <c r="J170" s="25">
        <f>TRUNC(I170*D170,1)</f>
        <v>185</v>
      </c>
      <c r="K170" s="22">
        <f>TRUNC(E170+G170+I170,1)</f>
        <v>6160</v>
      </c>
      <c r="L170" s="25">
        <f>TRUNC(F170+H170+J170,1)</f>
        <v>6160</v>
      </c>
      <c r="M170" s="19" t="s">
        <v>495</v>
      </c>
      <c r="N170" s="1" t="s">
        <v>475</v>
      </c>
      <c r="O170" s="1" t="s">
        <v>494</v>
      </c>
      <c r="P170" s="1" t="s">
        <v>63</v>
      </c>
      <c r="Q170" s="1" t="s">
        <v>64</v>
      </c>
      <c r="R170" s="1" t="s">
        <v>64</v>
      </c>
      <c r="AV170" s="1" t="s">
        <v>52</v>
      </c>
      <c r="AW170" s="1" t="s">
        <v>536</v>
      </c>
      <c r="AX170" s="1" t="s">
        <v>52</v>
      </c>
      <c r="AY170" s="1" t="s">
        <v>52</v>
      </c>
      <c r="AZ170" s="1" t="s">
        <v>52</v>
      </c>
    </row>
    <row r="171" spans="1:52" ht="24.9" customHeight="1">
      <c r="A171" s="19" t="s">
        <v>1067</v>
      </c>
      <c r="B171" s="19" t="s">
        <v>473</v>
      </c>
      <c r="C171" s="19" t="s">
        <v>227</v>
      </c>
      <c r="D171" s="20">
        <v>1</v>
      </c>
      <c r="E171" s="22">
        <f>일위대가목록!E25</f>
        <v>49</v>
      </c>
      <c r="F171" s="25">
        <f>TRUNC(E171*D171,1)</f>
        <v>49</v>
      </c>
      <c r="G171" s="22">
        <f>일위대가목록!F25</f>
        <v>1447</v>
      </c>
      <c r="H171" s="25">
        <f>TRUNC(G171*D171,1)</f>
        <v>1447</v>
      </c>
      <c r="I171" s="22">
        <f>일위대가목록!G25</f>
        <v>45</v>
      </c>
      <c r="J171" s="25">
        <f>TRUNC(I171*D171,1)</f>
        <v>45</v>
      </c>
      <c r="K171" s="22">
        <f>TRUNC(E171+G171+I171,1)</f>
        <v>1541</v>
      </c>
      <c r="L171" s="25">
        <f>TRUNC(F171+H171+J171,1)</f>
        <v>1541</v>
      </c>
      <c r="M171" s="19" t="s">
        <v>524</v>
      </c>
      <c r="N171" s="1" t="s">
        <v>475</v>
      </c>
      <c r="O171" s="1" t="s">
        <v>523</v>
      </c>
      <c r="P171" s="1" t="s">
        <v>63</v>
      </c>
      <c r="Q171" s="1" t="s">
        <v>64</v>
      </c>
      <c r="R171" s="1" t="s">
        <v>64</v>
      </c>
      <c r="AV171" s="1" t="s">
        <v>52</v>
      </c>
      <c r="AW171" s="1" t="s">
        <v>537</v>
      </c>
      <c r="AX171" s="1" t="s">
        <v>52</v>
      </c>
      <c r="AY171" s="1" t="s">
        <v>52</v>
      </c>
      <c r="AZ171" s="1" t="s">
        <v>52</v>
      </c>
    </row>
    <row r="172" spans="1:52" ht="24.9" customHeight="1">
      <c r="A172" s="19" t="s">
        <v>299</v>
      </c>
      <c r="B172" s="19" t="s">
        <v>52</v>
      </c>
      <c r="C172" s="19" t="s">
        <v>52</v>
      </c>
      <c r="D172" s="20"/>
      <c r="E172" s="22"/>
      <c r="F172" s="25">
        <f>TRUNC(SUMIF(N170:N171, N169, F170:F171),0)</f>
        <v>333</v>
      </c>
      <c r="G172" s="22"/>
      <c r="H172" s="25">
        <f>TRUNC(SUMIF(N170:N171, N169, H170:H171),0)</f>
        <v>7138</v>
      </c>
      <c r="I172" s="22"/>
      <c r="J172" s="25">
        <f>TRUNC(SUMIF(N170:N171, N169, J170:J171),0)</f>
        <v>230</v>
      </c>
      <c r="K172" s="22"/>
      <c r="L172" s="25">
        <f>F172+H172+J172</f>
        <v>7701</v>
      </c>
      <c r="M172" s="19" t="s">
        <v>52</v>
      </c>
      <c r="N172" s="1" t="s">
        <v>90</v>
      </c>
      <c r="O172" s="1" t="s">
        <v>90</v>
      </c>
      <c r="P172" s="1" t="s">
        <v>52</v>
      </c>
      <c r="Q172" s="1" t="s">
        <v>52</v>
      </c>
      <c r="R172" s="1" t="s">
        <v>52</v>
      </c>
      <c r="AV172" s="1" t="s">
        <v>52</v>
      </c>
      <c r="AW172" s="1" t="s">
        <v>52</v>
      </c>
      <c r="AX172" s="1" t="s">
        <v>52</v>
      </c>
      <c r="AY172" s="1" t="s">
        <v>52</v>
      </c>
      <c r="AZ172" s="1" t="s">
        <v>52</v>
      </c>
    </row>
    <row r="173" spans="1:52" ht="24.9" customHeight="1">
      <c r="A173" s="20"/>
      <c r="B173" s="20"/>
      <c r="C173" s="20"/>
      <c r="D173" s="20"/>
      <c r="E173" s="22"/>
      <c r="F173" s="25"/>
      <c r="G173" s="22"/>
      <c r="H173" s="25"/>
      <c r="I173" s="22"/>
      <c r="J173" s="25"/>
      <c r="K173" s="22"/>
      <c r="L173" s="25"/>
      <c r="M173" s="20"/>
    </row>
    <row r="174" spans="1:52" ht="24.9" customHeight="1">
      <c r="A174" s="16" t="s">
        <v>538</v>
      </c>
      <c r="B174" s="17"/>
      <c r="C174" s="17"/>
      <c r="D174" s="17"/>
      <c r="E174" s="21"/>
      <c r="F174" s="24"/>
      <c r="G174" s="21"/>
      <c r="H174" s="24"/>
      <c r="I174" s="21"/>
      <c r="J174" s="24"/>
      <c r="K174" s="21"/>
      <c r="L174" s="24"/>
      <c r="M174" s="18"/>
      <c r="N174" s="1" t="s">
        <v>158</v>
      </c>
    </row>
    <row r="175" spans="1:52" ht="24.9" customHeight="1">
      <c r="A175" s="19" t="s">
        <v>479</v>
      </c>
      <c r="B175" s="19" t="s">
        <v>305</v>
      </c>
      <c r="C175" s="19" t="s">
        <v>306</v>
      </c>
      <c r="D175" s="20">
        <v>9.17</v>
      </c>
      <c r="E175" s="22">
        <f>단가대비표!O76</f>
        <v>0</v>
      </c>
      <c r="F175" s="25">
        <f t="shared" ref="F175:F180" si="37">TRUNC(E175*D175,1)</f>
        <v>0</v>
      </c>
      <c r="G175" s="22">
        <f>단가대비표!P76</f>
        <v>239808</v>
      </c>
      <c r="H175" s="25">
        <f t="shared" ref="H175:H180" si="38">TRUNC(G175*D175,1)</f>
        <v>2199039.2999999998</v>
      </c>
      <c r="I175" s="22">
        <f>단가대비표!V76</f>
        <v>0</v>
      </c>
      <c r="J175" s="25">
        <f t="shared" ref="J175:J180" si="39">TRUNC(I175*D175,1)</f>
        <v>0</v>
      </c>
      <c r="K175" s="22">
        <f t="shared" ref="K175:L180" si="40">TRUNC(E175+G175+I175,1)</f>
        <v>239808</v>
      </c>
      <c r="L175" s="25">
        <f t="shared" si="40"/>
        <v>2199039.2999999998</v>
      </c>
      <c r="M175" s="19" t="s">
        <v>52</v>
      </c>
      <c r="N175" s="1" t="s">
        <v>158</v>
      </c>
      <c r="O175" s="1" t="s">
        <v>480</v>
      </c>
      <c r="P175" s="1" t="s">
        <v>64</v>
      </c>
      <c r="Q175" s="1" t="s">
        <v>64</v>
      </c>
      <c r="R175" s="1" t="s">
        <v>63</v>
      </c>
      <c r="V175">
        <v>1</v>
      </c>
      <c r="W175">
        <v>2</v>
      </c>
      <c r="AV175" s="1" t="s">
        <v>52</v>
      </c>
      <c r="AW175" s="1" t="s">
        <v>539</v>
      </c>
      <c r="AX175" s="1" t="s">
        <v>52</v>
      </c>
      <c r="AY175" s="1" t="s">
        <v>52</v>
      </c>
      <c r="AZ175" s="1" t="s">
        <v>52</v>
      </c>
    </row>
    <row r="176" spans="1:52" ht="24.9" customHeight="1">
      <c r="A176" s="19" t="s">
        <v>482</v>
      </c>
      <c r="B176" s="19" t="s">
        <v>305</v>
      </c>
      <c r="C176" s="19" t="s">
        <v>306</v>
      </c>
      <c r="D176" s="20">
        <v>3.34</v>
      </c>
      <c r="E176" s="22">
        <f>단가대비표!O78</f>
        <v>0</v>
      </c>
      <c r="F176" s="25">
        <f t="shared" si="37"/>
        <v>0</v>
      </c>
      <c r="G176" s="22">
        <f>단가대비표!P78</f>
        <v>282536</v>
      </c>
      <c r="H176" s="25">
        <f t="shared" si="38"/>
        <v>943670.2</v>
      </c>
      <c r="I176" s="22">
        <f>단가대비표!V78</f>
        <v>0</v>
      </c>
      <c r="J176" s="25">
        <f t="shared" si="39"/>
        <v>0</v>
      </c>
      <c r="K176" s="22">
        <f t="shared" si="40"/>
        <v>282536</v>
      </c>
      <c r="L176" s="25">
        <f t="shared" si="40"/>
        <v>943670.2</v>
      </c>
      <c r="M176" s="19" t="s">
        <v>52</v>
      </c>
      <c r="N176" s="1" t="s">
        <v>158</v>
      </c>
      <c r="O176" s="1" t="s">
        <v>483</v>
      </c>
      <c r="P176" s="1" t="s">
        <v>64</v>
      </c>
      <c r="Q176" s="1" t="s">
        <v>64</v>
      </c>
      <c r="R176" s="1" t="s">
        <v>63</v>
      </c>
      <c r="V176">
        <v>1</v>
      </c>
      <c r="W176">
        <v>2</v>
      </c>
      <c r="AV176" s="1" t="s">
        <v>52</v>
      </c>
      <c r="AW176" s="1" t="s">
        <v>540</v>
      </c>
      <c r="AX176" s="1" t="s">
        <v>52</v>
      </c>
      <c r="AY176" s="1" t="s">
        <v>52</v>
      </c>
      <c r="AZ176" s="1" t="s">
        <v>52</v>
      </c>
    </row>
    <row r="177" spans="1:52" ht="24.9" customHeight="1">
      <c r="A177" s="19" t="s">
        <v>485</v>
      </c>
      <c r="B177" s="19" t="s">
        <v>305</v>
      </c>
      <c r="C177" s="19" t="s">
        <v>306</v>
      </c>
      <c r="D177" s="20">
        <v>2.5</v>
      </c>
      <c r="E177" s="22">
        <f>단가대비표!O74</f>
        <v>0</v>
      </c>
      <c r="F177" s="25">
        <f t="shared" si="37"/>
        <v>0</v>
      </c>
      <c r="G177" s="22">
        <f>단가대비표!P74</f>
        <v>226122</v>
      </c>
      <c r="H177" s="25">
        <f t="shared" si="38"/>
        <v>565305</v>
      </c>
      <c r="I177" s="22">
        <f>단가대비표!V74</f>
        <v>0</v>
      </c>
      <c r="J177" s="25">
        <f t="shared" si="39"/>
        <v>0</v>
      </c>
      <c r="K177" s="22">
        <f t="shared" si="40"/>
        <v>226122</v>
      </c>
      <c r="L177" s="25">
        <f t="shared" si="40"/>
        <v>565305</v>
      </c>
      <c r="M177" s="19" t="s">
        <v>52</v>
      </c>
      <c r="N177" s="1" t="s">
        <v>158</v>
      </c>
      <c r="O177" s="1" t="s">
        <v>486</v>
      </c>
      <c r="P177" s="1" t="s">
        <v>64</v>
      </c>
      <c r="Q177" s="1" t="s">
        <v>64</v>
      </c>
      <c r="R177" s="1" t="s">
        <v>63</v>
      </c>
      <c r="V177">
        <v>1</v>
      </c>
      <c r="W177">
        <v>2</v>
      </c>
      <c r="AV177" s="1" t="s">
        <v>52</v>
      </c>
      <c r="AW177" s="1" t="s">
        <v>541</v>
      </c>
      <c r="AX177" s="1" t="s">
        <v>52</v>
      </c>
      <c r="AY177" s="1" t="s">
        <v>52</v>
      </c>
      <c r="AZ177" s="1" t="s">
        <v>52</v>
      </c>
    </row>
    <row r="178" spans="1:52" ht="24.9" customHeight="1">
      <c r="A178" s="19" t="s">
        <v>309</v>
      </c>
      <c r="B178" s="19" t="s">
        <v>305</v>
      </c>
      <c r="C178" s="19" t="s">
        <v>306</v>
      </c>
      <c r="D178" s="20">
        <v>1.66</v>
      </c>
      <c r="E178" s="22">
        <f>단가대비표!O73</f>
        <v>0</v>
      </c>
      <c r="F178" s="25">
        <f t="shared" si="37"/>
        <v>0</v>
      </c>
      <c r="G178" s="22">
        <f>단가대비표!P73</f>
        <v>172068</v>
      </c>
      <c r="H178" s="25">
        <f t="shared" si="38"/>
        <v>285632.8</v>
      </c>
      <c r="I178" s="22">
        <f>단가대비표!V73</f>
        <v>0</v>
      </c>
      <c r="J178" s="25">
        <f t="shared" si="39"/>
        <v>0</v>
      </c>
      <c r="K178" s="22">
        <f t="shared" si="40"/>
        <v>172068</v>
      </c>
      <c r="L178" s="25">
        <f t="shared" si="40"/>
        <v>285632.8</v>
      </c>
      <c r="M178" s="19" t="s">
        <v>52</v>
      </c>
      <c r="N178" s="1" t="s">
        <v>158</v>
      </c>
      <c r="O178" s="1" t="s">
        <v>310</v>
      </c>
      <c r="P178" s="1" t="s">
        <v>64</v>
      </c>
      <c r="Q178" s="1" t="s">
        <v>64</v>
      </c>
      <c r="R178" s="1" t="s">
        <v>63</v>
      </c>
      <c r="V178">
        <v>1</v>
      </c>
      <c r="W178">
        <v>2</v>
      </c>
      <c r="AV178" s="1" t="s">
        <v>52</v>
      </c>
      <c r="AW178" s="1" t="s">
        <v>542</v>
      </c>
      <c r="AX178" s="1" t="s">
        <v>52</v>
      </c>
      <c r="AY178" s="1" t="s">
        <v>52</v>
      </c>
      <c r="AZ178" s="1" t="s">
        <v>52</v>
      </c>
    </row>
    <row r="179" spans="1:52" ht="24.9" customHeight="1">
      <c r="A179" s="19" t="s">
        <v>411</v>
      </c>
      <c r="B179" s="19" t="s">
        <v>489</v>
      </c>
      <c r="C179" s="19" t="s">
        <v>265</v>
      </c>
      <c r="D179" s="20">
        <v>1</v>
      </c>
      <c r="E179" s="22">
        <v>0</v>
      </c>
      <c r="F179" s="25">
        <f t="shared" si="37"/>
        <v>0</v>
      </c>
      <c r="G179" s="22">
        <v>0</v>
      </c>
      <c r="H179" s="25">
        <f t="shared" si="38"/>
        <v>0</v>
      </c>
      <c r="I179" s="22">
        <f>TRUNC(SUMIF(V175:V180, RIGHTB(O179, 1), H175:H180)*U179, 2)</f>
        <v>159745.89000000001</v>
      </c>
      <c r="J179" s="25">
        <f t="shared" si="39"/>
        <v>159745.79999999999</v>
      </c>
      <c r="K179" s="22">
        <f t="shared" si="40"/>
        <v>159745.79999999999</v>
      </c>
      <c r="L179" s="25">
        <f t="shared" si="40"/>
        <v>159745.79999999999</v>
      </c>
      <c r="M179" s="19" t="s">
        <v>52</v>
      </c>
      <c r="N179" s="1" t="s">
        <v>158</v>
      </c>
      <c r="O179" s="1" t="s">
        <v>266</v>
      </c>
      <c r="P179" s="1" t="s">
        <v>64</v>
      </c>
      <c r="Q179" s="1" t="s">
        <v>64</v>
      </c>
      <c r="R179" s="1" t="s">
        <v>64</v>
      </c>
      <c r="S179">
        <v>1</v>
      </c>
      <c r="T179">
        <v>2</v>
      </c>
      <c r="U179">
        <v>0.04</v>
      </c>
      <c r="AV179" s="1" t="s">
        <v>52</v>
      </c>
      <c r="AW179" s="1" t="s">
        <v>543</v>
      </c>
      <c r="AX179" s="1" t="s">
        <v>52</v>
      </c>
      <c r="AY179" s="1" t="s">
        <v>52</v>
      </c>
      <c r="AZ179" s="1" t="s">
        <v>52</v>
      </c>
    </row>
    <row r="180" spans="1:52" ht="24.9" customHeight="1">
      <c r="A180" s="19" t="s">
        <v>491</v>
      </c>
      <c r="B180" s="19" t="s">
        <v>373</v>
      </c>
      <c r="C180" s="19" t="s">
        <v>265</v>
      </c>
      <c r="D180" s="20">
        <v>1</v>
      </c>
      <c r="E180" s="22">
        <f>TRUNC(SUMIF(W175:W180, RIGHTB(O180, 1), H175:H180)*U180, 2)</f>
        <v>79872.94</v>
      </c>
      <c r="F180" s="25">
        <f t="shared" si="37"/>
        <v>79872.899999999994</v>
      </c>
      <c r="G180" s="22">
        <v>0</v>
      </c>
      <c r="H180" s="25">
        <f t="shared" si="38"/>
        <v>0</v>
      </c>
      <c r="I180" s="22">
        <v>0</v>
      </c>
      <c r="J180" s="25">
        <f t="shared" si="39"/>
        <v>0</v>
      </c>
      <c r="K180" s="22">
        <f t="shared" si="40"/>
        <v>79872.899999999994</v>
      </c>
      <c r="L180" s="25">
        <f t="shared" si="40"/>
        <v>79872.899999999994</v>
      </c>
      <c r="M180" s="19" t="s">
        <v>52</v>
      </c>
      <c r="N180" s="1" t="s">
        <v>158</v>
      </c>
      <c r="O180" s="1" t="s">
        <v>492</v>
      </c>
      <c r="P180" s="1" t="s">
        <v>64</v>
      </c>
      <c r="Q180" s="1" t="s">
        <v>64</v>
      </c>
      <c r="R180" s="1" t="s">
        <v>64</v>
      </c>
      <c r="S180">
        <v>1</v>
      </c>
      <c r="T180">
        <v>0</v>
      </c>
      <c r="U180">
        <v>0.02</v>
      </c>
      <c r="AV180" s="1" t="s">
        <v>52</v>
      </c>
      <c r="AW180" s="1" t="s">
        <v>544</v>
      </c>
      <c r="AX180" s="1" t="s">
        <v>52</v>
      </c>
      <c r="AY180" s="1" t="s">
        <v>52</v>
      </c>
      <c r="AZ180" s="1" t="s">
        <v>52</v>
      </c>
    </row>
    <row r="181" spans="1:52" ht="24.9" customHeight="1">
      <c r="A181" s="19" t="s">
        <v>299</v>
      </c>
      <c r="B181" s="19" t="s">
        <v>52</v>
      </c>
      <c r="C181" s="19" t="s">
        <v>52</v>
      </c>
      <c r="D181" s="20"/>
      <c r="E181" s="22"/>
      <c r="F181" s="25">
        <f>TRUNC(SUMIF(N175:N180, N174, F175:F180),0)</f>
        <v>79872</v>
      </c>
      <c r="G181" s="22"/>
      <c r="H181" s="25">
        <f>TRUNC(SUMIF(N175:N180, N174, H175:H180),0)</f>
        <v>3993647</v>
      </c>
      <c r="I181" s="22"/>
      <c r="J181" s="25">
        <f>TRUNC(SUMIF(N175:N180, N174, J175:J180),0)</f>
        <v>159745</v>
      </c>
      <c r="K181" s="22"/>
      <c r="L181" s="25">
        <f>F181+H181+J181</f>
        <v>4233264</v>
      </c>
      <c r="M181" s="19" t="s">
        <v>52</v>
      </c>
      <c r="N181" s="1" t="s">
        <v>90</v>
      </c>
      <c r="O181" s="1" t="s">
        <v>90</v>
      </c>
      <c r="P181" s="1" t="s">
        <v>52</v>
      </c>
      <c r="Q181" s="1" t="s">
        <v>52</v>
      </c>
      <c r="R181" s="1" t="s">
        <v>52</v>
      </c>
      <c r="AV181" s="1" t="s">
        <v>52</v>
      </c>
      <c r="AW181" s="1" t="s">
        <v>52</v>
      </c>
      <c r="AX181" s="1" t="s">
        <v>52</v>
      </c>
      <c r="AY181" s="1" t="s">
        <v>52</v>
      </c>
      <c r="AZ181" s="1" t="s">
        <v>52</v>
      </c>
    </row>
    <row r="182" spans="1:52" ht="24.9" customHeight="1">
      <c r="A182" s="20"/>
      <c r="B182" s="20"/>
      <c r="C182" s="20"/>
      <c r="D182" s="20"/>
      <c r="E182" s="22"/>
      <c r="F182" s="25"/>
      <c r="G182" s="22"/>
      <c r="H182" s="25"/>
      <c r="I182" s="22"/>
      <c r="J182" s="25"/>
      <c r="K182" s="22"/>
      <c r="L182" s="25"/>
      <c r="M182" s="20"/>
    </row>
    <row r="183" spans="1:52" ht="24.9" customHeight="1">
      <c r="A183" s="16" t="s">
        <v>545</v>
      </c>
      <c r="B183" s="17"/>
      <c r="C183" s="17"/>
      <c r="D183" s="17"/>
      <c r="E183" s="21"/>
      <c r="F183" s="24"/>
      <c r="G183" s="21"/>
      <c r="H183" s="24"/>
      <c r="I183" s="21"/>
      <c r="J183" s="24"/>
      <c r="K183" s="21"/>
      <c r="L183" s="24"/>
      <c r="M183" s="18"/>
      <c r="N183" s="1" t="s">
        <v>440</v>
      </c>
    </row>
    <row r="184" spans="1:52" ht="24.9" customHeight="1">
      <c r="A184" s="19" t="s">
        <v>546</v>
      </c>
      <c r="B184" s="19" t="s">
        <v>52</v>
      </c>
      <c r="C184" s="19" t="s">
        <v>502</v>
      </c>
      <c r="D184" s="20">
        <v>0.16</v>
      </c>
      <c r="E184" s="22">
        <f>단가대비표!O50</f>
        <v>240</v>
      </c>
      <c r="F184" s="25">
        <f>TRUNC(E184*D184,1)</f>
        <v>38.4</v>
      </c>
      <c r="G184" s="22">
        <f>단가대비표!P50</f>
        <v>0</v>
      </c>
      <c r="H184" s="25">
        <f>TRUNC(G184*D184,1)</f>
        <v>0</v>
      </c>
      <c r="I184" s="22">
        <f>단가대비표!V50</f>
        <v>0</v>
      </c>
      <c r="J184" s="25">
        <f>TRUNC(I184*D184,1)</f>
        <v>0</v>
      </c>
      <c r="K184" s="22">
        <f>TRUNC(E184+G184+I184,1)</f>
        <v>240</v>
      </c>
      <c r="L184" s="25">
        <f>TRUNC(F184+H184+J184,1)</f>
        <v>38.4</v>
      </c>
      <c r="M184" s="19" t="s">
        <v>52</v>
      </c>
      <c r="N184" s="1" t="s">
        <v>440</v>
      </c>
      <c r="O184" s="1" t="s">
        <v>547</v>
      </c>
      <c r="P184" s="1" t="s">
        <v>64</v>
      </c>
      <c r="Q184" s="1" t="s">
        <v>64</v>
      </c>
      <c r="R184" s="1" t="s">
        <v>63</v>
      </c>
      <c r="AV184" s="1" t="s">
        <v>52</v>
      </c>
      <c r="AW184" s="1" t="s">
        <v>548</v>
      </c>
      <c r="AX184" s="1" t="s">
        <v>52</v>
      </c>
      <c r="AY184" s="1" t="s">
        <v>52</v>
      </c>
      <c r="AZ184" s="1" t="s">
        <v>52</v>
      </c>
    </row>
    <row r="185" spans="1:52" ht="24.9" customHeight="1">
      <c r="A185" s="19" t="s">
        <v>549</v>
      </c>
      <c r="B185" s="19" t="s">
        <v>305</v>
      </c>
      <c r="C185" s="19" t="s">
        <v>306</v>
      </c>
      <c r="D185" s="20">
        <v>0.03</v>
      </c>
      <c r="E185" s="22">
        <f>단가대비표!O80</f>
        <v>0</v>
      </c>
      <c r="F185" s="25">
        <f>TRUNC(E185*D185,1)</f>
        <v>0</v>
      </c>
      <c r="G185" s="22">
        <f>단가대비표!P80</f>
        <v>263017</v>
      </c>
      <c r="H185" s="25">
        <f>TRUNC(G185*D185,1)</f>
        <v>7890.5</v>
      </c>
      <c r="I185" s="22">
        <f>단가대비표!V80</f>
        <v>0</v>
      </c>
      <c r="J185" s="25">
        <f>TRUNC(I185*D185,1)</f>
        <v>0</v>
      </c>
      <c r="K185" s="22">
        <f>TRUNC(E185+G185+I185,1)</f>
        <v>263017</v>
      </c>
      <c r="L185" s="25">
        <f>TRUNC(F185+H185+J185,1)</f>
        <v>7890.5</v>
      </c>
      <c r="M185" s="19" t="s">
        <v>52</v>
      </c>
      <c r="N185" s="1" t="s">
        <v>440</v>
      </c>
      <c r="O185" s="1" t="s">
        <v>550</v>
      </c>
      <c r="P185" s="1" t="s">
        <v>64</v>
      </c>
      <c r="Q185" s="1" t="s">
        <v>64</v>
      </c>
      <c r="R185" s="1" t="s">
        <v>63</v>
      </c>
      <c r="AV185" s="1" t="s">
        <v>52</v>
      </c>
      <c r="AW185" s="1" t="s">
        <v>551</v>
      </c>
      <c r="AX185" s="1" t="s">
        <v>52</v>
      </c>
      <c r="AY185" s="1" t="s">
        <v>52</v>
      </c>
      <c r="AZ185" s="1" t="s">
        <v>52</v>
      </c>
    </row>
    <row r="186" spans="1:52" ht="24.9" customHeight="1">
      <c r="A186" s="19" t="s">
        <v>299</v>
      </c>
      <c r="B186" s="19" t="s">
        <v>52</v>
      </c>
      <c r="C186" s="19" t="s">
        <v>52</v>
      </c>
      <c r="D186" s="20"/>
      <c r="E186" s="22"/>
      <c r="F186" s="25">
        <f>TRUNC(SUMIF(N184:N185, N183, F184:F185),0)</f>
        <v>38</v>
      </c>
      <c r="G186" s="22"/>
      <c r="H186" s="25">
        <f>TRUNC(SUMIF(N184:N185, N183, H184:H185),0)</f>
        <v>7890</v>
      </c>
      <c r="I186" s="22"/>
      <c r="J186" s="25">
        <f>TRUNC(SUMIF(N184:N185, N183, J184:J185),0)</f>
        <v>0</v>
      </c>
      <c r="K186" s="22"/>
      <c r="L186" s="25">
        <f>F186+H186+J186</f>
        <v>7928</v>
      </c>
      <c r="M186" s="19" t="s">
        <v>52</v>
      </c>
      <c r="N186" s="1" t="s">
        <v>90</v>
      </c>
      <c r="O186" s="1" t="s">
        <v>90</v>
      </c>
      <c r="P186" s="1" t="s">
        <v>52</v>
      </c>
      <c r="Q186" s="1" t="s">
        <v>52</v>
      </c>
      <c r="R186" s="1" t="s">
        <v>52</v>
      </c>
      <c r="AV186" s="1" t="s">
        <v>52</v>
      </c>
      <c r="AW186" s="1" t="s">
        <v>52</v>
      </c>
      <c r="AX186" s="1" t="s">
        <v>52</v>
      </c>
      <c r="AY186" s="1" t="s">
        <v>52</v>
      </c>
      <c r="AZ186" s="1" t="s">
        <v>52</v>
      </c>
    </row>
    <row r="187" spans="1:52" ht="24.9" customHeight="1">
      <c r="A187" s="20"/>
      <c r="B187" s="20"/>
      <c r="C187" s="20"/>
      <c r="D187" s="20"/>
      <c r="E187" s="22"/>
      <c r="F187" s="25"/>
      <c r="G187" s="22"/>
      <c r="H187" s="25"/>
      <c r="I187" s="22"/>
      <c r="J187" s="25"/>
      <c r="K187" s="22"/>
      <c r="L187" s="25"/>
      <c r="M187" s="20"/>
    </row>
    <row r="188" spans="1:52" ht="24.9" customHeight="1">
      <c r="A188" s="16" t="s">
        <v>552</v>
      </c>
      <c r="B188" s="17"/>
      <c r="C188" s="17"/>
      <c r="D188" s="17"/>
      <c r="E188" s="21"/>
      <c r="F188" s="24"/>
      <c r="G188" s="21"/>
      <c r="H188" s="24"/>
      <c r="I188" s="21"/>
      <c r="J188" s="24"/>
      <c r="K188" s="21"/>
      <c r="L188" s="24"/>
      <c r="M188" s="18"/>
      <c r="N188" s="1" t="s">
        <v>402</v>
      </c>
    </row>
    <row r="189" spans="1:52" ht="24.9" customHeight="1">
      <c r="A189" s="19" t="s">
        <v>553</v>
      </c>
      <c r="B189" s="19" t="s">
        <v>554</v>
      </c>
      <c r="C189" s="19" t="s">
        <v>60</v>
      </c>
      <c r="D189" s="20">
        <v>1</v>
      </c>
      <c r="E189" s="22">
        <f>일위대가목록!E31</f>
        <v>145</v>
      </c>
      <c r="F189" s="25">
        <f>TRUNC(E189*D189,1)</f>
        <v>145</v>
      </c>
      <c r="G189" s="22">
        <f>일위대가목록!F31</f>
        <v>1750</v>
      </c>
      <c r="H189" s="25">
        <f>TRUNC(G189*D189,1)</f>
        <v>1750</v>
      </c>
      <c r="I189" s="22">
        <f>일위대가목록!G31</f>
        <v>0</v>
      </c>
      <c r="J189" s="25">
        <f>TRUNC(I189*D189,1)</f>
        <v>0</v>
      </c>
      <c r="K189" s="22">
        <f t="shared" ref="K189:L193" si="41">TRUNC(E189+G189+I189,1)</f>
        <v>1895</v>
      </c>
      <c r="L189" s="25">
        <f t="shared" si="41"/>
        <v>1895</v>
      </c>
      <c r="M189" s="19" t="s">
        <v>555</v>
      </c>
      <c r="N189" s="1" t="s">
        <v>402</v>
      </c>
      <c r="O189" s="1" t="s">
        <v>556</v>
      </c>
      <c r="P189" s="1" t="s">
        <v>63</v>
      </c>
      <c r="Q189" s="1" t="s">
        <v>64</v>
      </c>
      <c r="R189" s="1" t="s">
        <v>64</v>
      </c>
      <c r="AV189" s="1" t="s">
        <v>52</v>
      </c>
      <c r="AW189" s="1" t="s">
        <v>557</v>
      </c>
      <c r="AX189" s="1" t="s">
        <v>52</v>
      </c>
      <c r="AY189" s="1" t="s">
        <v>52</v>
      </c>
      <c r="AZ189" s="1" t="s">
        <v>52</v>
      </c>
    </row>
    <row r="190" spans="1:52" ht="24.9" customHeight="1">
      <c r="A190" s="19" t="s">
        <v>558</v>
      </c>
      <c r="B190" s="19" t="s">
        <v>559</v>
      </c>
      <c r="C190" s="19" t="s">
        <v>502</v>
      </c>
      <c r="D190" s="20">
        <v>0.16800000000000001</v>
      </c>
      <c r="E190" s="22">
        <f>단가대비표!O51</f>
        <v>9500</v>
      </c>
      <c r="F190" s="25">
        <f>TRUNC(E190*D190,1)</f>
        <v>1596</v>
      </c>
      <c r="G190" s="22">
        <f>단가대비표!P51</f>
        <v>0</v>
      </c>
      <c r="H190" s="25">
        <f>TRUNC(G190*D190,1)</f>
        <v>0</v>
      </c>
      <c r="I190" s="22">
        <f>단가대비표!V51</f>
        <v>0</v>
      </c>
      <c r="J190" s="25">
        <f>TRUNC(I190*D190,1)</f>
        <v>0</v>
      </c>
      <c r="K190" s="22">
        <f t="shared" si="41"/>
        <v>9500</v>
      </c>
      <c r="L190" s="25">
        <f t="shared" si="41"/>
        <v>1596</v>
      </c>
      <c r="M190" s="19" t="s">
        <v>52</v>
      </c>
      <c r="N190" s="1" t="s">
        <v>402</v>
      </c>
      <c r="O190" s="1" t="s">
        <v>560</v>
      </c>
      <c r="P190" s="1" t="s">
        <v>64</v>
      </c>
      <c r="Q190" s="1" t="s">
        <v>64</v>
      </c>
      <c r="R190" s="1" t="s">
        <v>63</v>
      </c>
      <c r="AV190" s="1" t="s">
        <v>52</v>
      </c>
      <c r="AW190" s="1" t="s">
        <v>561</v>
      </c>
      <c r="AX190" s="1" t="s">
        <v>52</v>
      </c>
      <c r="AY190" s="1" t="s">
        <v>52</v>
      </c>
      <c r="AZ190" s="1" t="s">
        <v>52</v>
      </c>
    </row>
    <row r="191" spans="1:52" ht="24.9" customHeight="1">
      <c r="A191" s="19" t="s">
        <v>562</v>
      </c>
      <c r="B191" s="19" t="s">
        <v>563</v>
      </c>
      <c r="C191" s="19" t="s">
        <v>502</v>
      </c>
      <c r="D191" s="20">
        <v>6.0000000000000001E-3</v>
      </c>
      <c r="E191" s="22">
        <f>단가대비표!O52</f>
        <v>2700</v>
      </c>
      <c r="F191" s="25">
        <f>TRUNC(E191*D191,1)</f>
        <v>16.2</v>
      </c>
      <c r="G191" s="22">
        <f>단가대비표!P52</f>
        <v>0</v>
      </c>
      <c r="H191" s="25">
        <f>TRUNC(G191*D191,1)</f>
        <v>0</v>
      </c>
      <c r="I191" s="22">
        <f>단가대비표!V52</f>
        <v>0</v>
      </c>
      <c r="J191" s="25">
        <f>TRUNC(I191*D191,1)</f>
        <v>0</v>
      </c>
      <c r="K191" s="22">
        <f t="shared" si="41"/>
        <v>2700</v>
      </c>
      <c r="L191" s="25">
        <f t="shared" si="41"/>
        <v>16.2</v>
      </c>
      <c r="M191" s="19" t="s">
        <v>52</v>
      </c>
      <c r="N191" s="1" t="s">
        <v>402</v>
      </c>
      <c r="O191" s="1" t="s">
        <v>564</v>
      </c>
      <c r="P191" s="1" t="s">
        <v>64</v>
      </c>
      <c r="Q191" s="1" t="s">
        <v>64</v>
      </c>
      <c r="R191" s="1" t="s">
        <v>63</v>
      </c>
      <c r="AV191" s="1" t="s">
        <v>52</v>
      </c>
      <c r="AW191" s="1" t="s">
        <v>565</v>
      </c>
      <c r="AX191" s="1" t="s">
        <v>52</v>
      </c>
      <c r="AY191" s="1" t="s">
        <v>52</v>
      </c>
      <c r="AZ191" s="1" t="s">
        <v>52</v>
      </c>
    </row>
    <row r="192" spans="1:52" ht="24.9" customHeight="1">
      <c r="A192" s="19" t="s">
        <v>549</v>
      </c>
      <c r="B192" s="19" t="s">
        <v>305</v>
      </c>
      <c r="C192" s="19" t="s">
        <v>306</v>
      </c>
      <c r="D192" s="20">
        <v>7.4999999999999997E-2</v>
      </c>
      <c r="E192" s="22">
        <f>단가대비표!O80</f>
        <v>0</v>
      </c>
      <c r="F192" s="25">
        <f>TRUNC(E192*D192,1)</f>
        <v>0</v>
      </c>
      <c r="G192" s="22">
        <f>단가대비표!P80</f>
        <v>263017</v>
      </c>
      <c r="H192" s="25">
        <f>TRUNC(G192*D192,1)</f>
        <v>19726.2</v>
      </c>
      <c r="I192" s="22">
        <f>단가대비표!V80</f>
        <v>0</v>
      </c>
      <c r="J192" s="25">
        <f>TRUNC(I192*D192,1)</f>
        <v>0</v>
      </c>
      <c r="K192" s="22">
        <f t="shared" si="41"/>
        <v>263017</v>
      </c>
      <c r="L192" s="25">
        <f t="shared" si="41"/>
        <v>19726.2</v>
      </c>
      <c r="M192" s="19" t="s">
        <v>52</v>
      </c>
      <c r="N192" s="1" t="s">
        <v>402</v>
      </c>
      <c r="O192" s="1" t="s">
        <v>550</v>
      </c>
      <c r="P192" s="1" t="s">
        <v>64</v>
      </c>
      <c r="Q192" s="1" t="s">
        <v>64</v>
      </c>
      <c r="R192" s="1" t="s">
        <v>63</v>
      </c>
      <c r="V192">
        <v>1</v>
      </c>
      <c r="AV192" s="1" t="s">
        <v>52</v>
      </c>
      <c r="AW192" s="1" t="s">
        <v>566</v>
      </c>
      <c r="AX192" s="1" t="s">
        <v>52</v>
      </c>
      <c r="AY192" s="1" t="s">
        <v>52</v>
      </c>
      <c r="AZ192" s="1" t="s">
        <v>52</v>
      </c>
    </row>
    <row r="193" spans="1:52" ht="24.9" customHeight="1">
      <c r="A193" s="19" t="s">
        <v>567</v>
      </c>
      <c r="B193" s="19" t="s">
        <v>373</v>
      </c>
      <c r="C193" s="19" t="s">
        <v>265</v>
      </c>
      <c r="D193" s="20">
        <v>1</v>
      </c>
      <c r="E193" s="22">
        <f>TRUNC(SUMIF(V189:V193, RIGHTB(O193, 1), H189:H193)*U193, 2)</f>
        <v>394.52</v>
      </c>
      <c r="F193" s="25">
        <f>TRUNC(E193*D193,1)</f>
        <v>394.5</v>
      </c>
      <c r="G193" s="22">
        <v>0</v>
      </c>
      <c r="H193" s="25">
        <f>TRUNC(G193*D193,1)</f>
        <v>0</v>
      </c>
      <c r="I193" s="22">
        <v>0</v>
      </c>
      <c r="J193" s="25">
        <f>TRUNC(I193*D193,1)</f>
        <v>0</v>
      </c>
      <c r="K193" s="22">
        <f t="shared" si="41"/>
        <v>394.5</v>
      </c>
      <c r="L193" s="25">
        <f t="shared" si="41"/>
        <v>394.5</v>
      </c>
      <c r="M193" s="19" t="s">
        <v>52</v>
      </c>
      <c r="N193" s="1" t="s">
        <v>402</v>
      </c>
      <c r="O193" s="1" t="s">
        <v>266</v>
      </c>
      <c r="P193" s="1" t="s">
        <v>64</v>
      </c>
      <c r="Q193" s="1" t="s">
        <v>64</v>
      </c>
      <c r="R193" s="1" t="s">
        <v>64</v>
      </c>
      <c r="S193">
        <v>1</v>
      </c>
      <c r="T193">
        <v>0</v>
      </c>
      <c r="U193">
        <v>0.02</v>
      </c>
      <c r="AV193" s="1" t="s">
        <v>52</v>
      </c>
      <c r="AW193" s="1" t="s">
        <v>568</v>
      </c>
      <c r="AX193" s="1" t="s">
        <v>52</v>
      </c>
      <c r="AY193" s="1" t="s">
        <v>52</v>
      </c>
      <c r="AZ193" s="1" t="s">
        <v>52</v>
      </c>
    </row>
    <row r="194" spans="1:52" ht="24.9" customHeight="1">
      <c r="A194" s="19" t="s">
        <v>299</v>
      </c>
      <c r="B194" s="19" t="s">
        <v>52</v>
      </c>
      <c r="C194" s="19" t="s">
        <v>52</v>
      </c>
      <c r="D194" s="20"/>
      <c r="E194" s="22"/>
      <c r="F194" s="25">
        <f>TRUNC(SUMIF(N189:N193, N188, F189:F193),0)</f>
        <v>2151</v>
      </c>
      <c r="G194" s="22"/>
      <c r="H194" s="25">
        <f>TRUNC(SUMIF(N189:N193, N188, H189:H193),0)</f>
        <v>21476</v>
      </c>
      <c r="I194" s="22"/>
      <c r="J194" s="25">
        <f>TRUNC(SUMIF(N189:N193, N188, J189:J193),0)</f>
        <v>0</v>
      </c>
      <c r="K194" s="22"/>
      <c r="L194" s="25">
        <f>F194+H194+J194</f>
        <v>23627</v>
      </c>
      <c r="M194" s="19" t="s">
        <v>52</v>
      </c>
      <c r="N194" s="1" t="s">
        <v>90</v>
      </c>
      <c r="O194" s="1" t="s">
        <v>90</v>
      </c>
      <c r="P194" s="1" t="s">
        <v>52</v>
      </c>
      <c r="Q194" s="1" t="s">
        <v>52</v>
      </c>
      <c r="R194" s="1" t="s">
        <v>52</v>
      </c>
      <c r="AV194" s="1" t="s">
        <v>52</v>
      </c>
      <c r="AW194" s="1" t="s">
        <v>52</v>
      </c>
      <c r="AX194" s="1" t="s">
        <v>52</v>
      </c>
      <c r="AY194" s="1" t="s">
        <v>52</v>
      </c>
      <c r="AZ194" s="1" t="s">
        <v>52</v>
      </c>
    </row>
    <row r="195" spans="1:52" ht="24.9" customHeight="1">
      <c r="A195" s="20"/>
      <c r="B195" s="20"/>
      <c r="C195" s="20"/>
      <c r="D195" s="20"/>
      <c r="E195" s="22"/>
      <c r="F195" s="25"/>
      <c r="G195" s="22"/>
      <c r="H195" s="25"/>
      <c r="I195" s="22"/>
      <c r="J195" s="25"/>
      <c r="K195" s="22"/>
      <c r="L195" s="25"/>
      <c r="M195" s="20"/>
    </row>
    <row r="196" spans="1:52" ht="24.9" customHeight="1">
      <c r="A196" s="16" t="s">
        <v>569</v>
      </c>
      <c r="B196" s="17"/>
      <c r="C196" s="17"/>
      <c r="D196" s="17"/>
      <c r="E196" s="21"/>
      <c r="F196" s="24"/>
      <c r="G196" s="21"/>
      <c r="H196" s="24"/>
      <c r="I196" s="21"/>
      <c r="J196" s="24"/>
      <c r="K196" s="21"/>
      <c r="L196" s="24"/>
      <c r="M196" s="18"/>
      <c r="N196" s="1" t="s">
        <v>570</v>
      </c>
    </row>
    <row r="197" spans="1:52" ht="24.9" customHeight="1">
      <c r="A197" s="19" t="s">
        <v>549</v>
      </c>
      <c r="B197" s="19" t="s">
        <v>305</v>
      </c>
      <c r="C197" s="19" t="s">
        <v>306</v>
      </c>
      <c r="D197" s="20">
        <v>6.0000000000000001E-3</v>
      </c>
      <c r="E197" s="22">
        <f>단가대비표!O80</f>
        <v>0</v>
      </c>
      <c r="F197" s="25">
        <f>TRUNC(E197*D197,1)</f>
        <v>0</v>
      </c>
      <c r="G197" s="22">
        <f>단가대비표!P80</f>
        <v>263017</v>
      </c>
      <c r="H197" s="25">
        <f>TRUNC(G197*D197,1)</f>
        <v>1578.1</v>
      </c>
      <c r="I197" s="22">
        <f>단가대비표!V80</f>
        <v>0</v>
      </c>
      <c r="J197" s="25">
        <f>TRUNC(I197*D197,1)</f>
        <v>0</v>
      </c>
      <c r="K197" s="22">
        <f t="shared" ref="K197:L199" si="42">TRUNC(E197+G197+I197,1)</f>
        <v>263017</v>
      </c>
      <c r="L197" s="25">
        <f t="shared" si="42"/>
        <v>1578.1</v>
      </c>
      <c r="M197" s="19" t="s">
        <v>52</v>
      </c>
      <c r="N197" s="1" t="s">
        <v>570</v>
      </c>
      <c r="O197" s="1" t="s">
        <v>550</v>
      </c>
      <c r="P197" s="1" t="s">
        <v>64</v>
      </c>
      <c r="Q197" s="1" t="s">
        <v>64</v>
      </c>
      <c r="R197" s="1" t="s">
        <v>63</v>
      </c>
      <c r="V197">
        <v>1</v>
      </c>
      <c r="AV197" s="1" t="s">
        <v>52</v>
      </c>
      <c r="AW197" s="1" t="s">
        <v>573</v>
      </c>
      <c r="AX197" s="1" t="s">
        <v>52</v>
      </c>
      <c r="AY197" s="1" t="s">
        <v>52</v>
      </c>
      <c r="AZ197" s="1" t="s">
        <v>52</v>
      </c>
    </row>
    <row r="198" spans="1:52" ht="24.9" customHeight="1">
      <c r="A198" s="19" t="s">
        <v>309</v>
      </c>
      <c r="B198" s="19" t="s">
        <v>305</v>
      </c>
      <c r="C198" s="19" t="s">
        <v>306</v>
      </c>
      <c r="D198" s="20">
        <v>1E-3</v>
      </c>
      <c r="E198" s="22">
        <f>단가대비표!O73</f>
        <v>0</v>
      </c>
      <c r="F198" s="25">
        <f>TRUNC(E198*D198,1)</f>
        <v>0</v>
      </c>
      <c r="G198" s="22">
        <f>단가대비표!P73</f>
        <v>172068</v>
      </c>
      <c r="H198" s="25">
        <f>TRUNC(G198*D198,1)</f>
        <v>172</v>
      </c>
      <c r="I198" s="22">
        <f>단가대비표!V73</f>
        <v>0</v>
      </c>
      <c r="J198" s="25">
        <f>TRUNC(I198*D198,1)</f>
        <v>0</v>
      </c>
      <c r="K198" s="22">
        <f t="shared" si="42"/>
        <v>172068</v>
      </c>
      <c r="L198" s="25">
        <f t="shared" si="42"/>
        <v>172</v>
      </c>
      <c r="M198" s="19" t="s">
        <v>52</v>
      </c>
      <c r="N198" s="1" t="s">
        <v>570</v>
      </c>
      <c r="O198" s="1" t="s">
        <v>310</v>
      </c>
      <c r="P198" s="1" t="s">
        <v>64</v>
      </c>
      <c r="Q198" s="1" t="s">
        <v>64</v>
      </c>
      <c r="R198" s="1" t="s">
        <v>63</v>
      </c>
      <c r="V198">
        <v>1</v>
      </c>
      <c r="AV198" s="1" t="s">
        <v>52</v>
      </c>
      <c r="AW198" s="1" t="s">
        <v>574</v>
      </c>
      <c r="AX198" s="1" t="s">
        <v>52</v>
      </c>
      <c r="AY198" s="1" t="s">
        <v>52</v>
      </c>
      <c r="AZ198" s="1" t="s">
        <v>52</v>
      </c>
    </row>
    <row r="199" spans="1:52" ht="24.9" customHeight="1">
      <c r="A199" s="19" t="s">
        <v>567</v>
      </c>
      <c r="B199" s="19" t="s">
        <v>521</v>
      </c>
      <c r="C199" s="19" t="s">
        <v>265</v>
      </c>
      <c r="D199" s="20">
        <v>1</v>
      </c>
      <c r="E199" s="22">
        <f>TRUNC(SUMIF(V197:V199, RIGHTB(O199, 1), H197:H199)*U199, 2)</f>
        <v>52.5</v>
      </c>
      <c r="F199" s="25">
        <f>TRUNC(E199*D199,1)</f>
        <v>52.5</v>
      </c>
      <c r="G199" s="22">
        <v>0</v>
      </c>
      <c r="H199" s="25">
        <f>TRUNC(G199*D199,1)</f>
        <v>0</v>
      </c>
      <c r="I199" s="22">
        <v>0</v>
      </c>
      <c r="J199" s="25">
        <f>TRUNC(I199*D199,1)</f>
        <v>0</v>
      </c>
      <c r="K199" s="22">
        <f t="shared" si="42"/>
        <v>52.5</v>
      </c>
      <c r="L199" s="25">
        <f t="shared" si="42"/>
        <v>52.5</v>
      </c>
      <c r="M199" s="19" t="s">
        <v>52</v>
      </c>
      <c r="N199" s="1" t="s">
        <v>570</v>
      </c>
      <c r="O199" s="1" t="s">
        <v>266</v>
      </c>
      <c r="P199" s="1" t="s">
        <v>64</v>
      </c>
      <c r="Q199" s="1" t="s">
        <v>64</v>
      </c>
      <c r="R199" s="1" t="s">
        <v>64</v>
      </c>
      <c r="S199">
        <v>1</v>
      </c>
      <c r="T199">
        <v>0</v>
      </c>
      <c r="U199">
        <v>0.03</v>
      </c>
      <c r="AV199" s="1" t="s">
        <v>52</v>
      </c>
      <c r="AW199" s="1" t="s">
        <v>575</v>
      </c>
      <c r="AX199" s="1" t="s">
        <v>52</v>
      </c>
      <c r="AY199" s="1" t="s">
        <v>52</v>
      </c>
      <c r="AZ199" s="1" t="s">
        <v>52</v>
      </c>
    </row>
    <row r="200" spans="1:52" ht="24.9" customHeight="1">
      <c r="A200" s="19" t="s">
        <v>299</v>
      </c>
      <c r="B200" s="19" t="s">
        <v>52</v>
      </c>
      <c r="C200" s="19" t="s">
        <v>52</v>
      </c>
      <c r="D200" s="20"/>
      <c r="E200" s="22"/>
      <c r="F200" s="25">
        <f>TRUNC(SUMIF(N197:N199, N196, F197:F199),0)</f>
        <v>52</v>
      </c>
      <c r="G200" s="22"/>
      <c r="H200" s="25">
        <f>TRUNC(SUMIF(N197:N199, N196, H197:H199),0)</f>
        <v>1750</v>
      </c>
      <c r="I200" s="22"/>
      <c r="J200" s="25">
        <f>TRUNC(SUMIF(N197:N199, N196, J197:J199),0)</f>
        <v>0</v>
      </c>
      <c r="K200" s="22"/>
      <c r="L200" s="25">
        <f>F200+H200+J200</f>
        <v>1802</v>
      </c>
      <c r="M200" s="19" t="s">
        <v>52</v>
      </c>
      <c r="N200" s="1" t="s">
        <v>90</v>
      </c>
      <c r="O200" s="1" t="s">
        <v>90</v>
      </c>
      <c r="P200" s="1" t="s">
        <v>52</v>
      </c>
      <c r="Q200" s="1" t="s">
        <v>52</v>
      </c>
      <c r="R200" s="1" t="s">
        <v>52</v>
      </c>
      <c r="AV200" s="1" t="s">
        <v>52</v>
      </c>
      <c r="AW200" s="1" t="s">
        <v>52</v>
      </c>
      <c r="AX200" s="1" t="s">
        <v>52</v>
      </c>
      <c r="AY200" s="1" t="s">
        <v>52</v>
      </c>
      <c r="AZ200" s="1" t="s">
        <v>52</v>
      </c>
    </row>
    <row r="201" spans="1:52" ht="24.9" customHeight="1">
      <c r="A201" s="20"/>
      <c r="B201" s="20"/>
      <c r="C201" s="20"/>
      <c r="D201" s="20"/>
      <c r="E201" s="22"/>
      <c r="F201" s="25"/>
      <c r="G201" s="22"/>
      <c r="H201" s="25"/>
      <c r="I201" s="22"/>
      <c r="J201" s="25"/>
      <c r="K201" s="22"/>
      <c r="L201" s="25"/>
      <c r="M201" s="20"/>
    </row>
    <row r="202" spans="1:52" ht="24.9" customHeight="1">
      <c r="A202" s="16" t="s">
        <v>576</v>
      </c>
      <c r="B202" s="17"/>
      <c r="C202" s="17"/>
      <c r="D202" s="17"/>
      <c r="E202" s="21"/>
      <c r="F202" s="24"/>
      <c r="G202" s="21"/>
      <c r="H202" s="24"/>
      <c r="I202" s="21"/>
      <c r="J202" s="24"/>
      <c r="K202" s="21"/>
      <c r="L202" s="24"/>
      <c r="M202" s="18"/>
      <c r="N202" s="1" t="s">
        <v>556</v>
      </c>
    </row>
    <row r="203" spans="1:52" ht="24.9" customHeight="1">
      <c r="A203" s="19" t="s">
        <v>577</v>
      </c>
      <c r="B203" s="19" t="s">
        <v>578</v>
      </c>
      <c r="C203" s="19" t="s">
        <v>227</v>
      </c>
      <c r="D203" s="20">
        <v>0.03</v>
      </c>
      <c r="E203" s="22">
        <f>단가대비표!O49</f>
        <v>3125</v>
      </c>
      <c r="F203" s="25">
        <f>TRUNC(E203*D203,1)</f>
        <v>93.7</v>
      </c>
      <c r="G203" s="22">
        <f>단가대비표!P49</f>
        <v>0</v>
      </c>
      <c r="H203" s="25">
        <f>TRUNC(G203*D203,1)</f>
        <v>0</v>
      </c>
      <c r="I203" s="22">
        <f>단가대비표!V49</f>
        <v>0</v>
      </c>
      <c r="J203" s="25">
        <f>TRUNC(I203*D203,1)</f>
        <v>0</v>
      </c>
      <c r="K203" s="22">
        <f>TRUNC(E203+G203+I203,1)</f>
        <v>3125</v>
      </c>
      <c r="L203" s="25">
        <f>TRUNC(F203+H203+J203,1)</f>
        <v>93.7</v>
      </c>
      <c r="M203" s="19" t="s">
        <v>579</v>
      </c>
      <c r="N203" s="1" t="s">
        <v>556</v>
      </c>
      <c r="O203" s="1" t="s">
        <v>580</v>
      </c>
      <c r="P203" s="1" t="s">
        <v>64</v>
      </c>
      <c r="Q203" s="1" t="s">
        <v>64</v>
      </c>
      <c r="R203" s="1" t="s">
        <v>63</v>
      </c>
      <c r="AV203" s="1" t="s">
        <v>52</v>
      </c>
      <c r="AW203" s="1" t="s">
        <v>581</v>
      </c>
      <c r="AX203" s="1" t="s">
        <v>52</v>
      </c>
      <c r="AY203" s="1" t="s">
        <v>52</v>
      </c>
      <c r="AZ203" s="1" t="s">
        <v>52</v>
      </c>
    </row>
    <row r="204" spans="1:52" ht="24.9" customHeight="1">
      <c r="A204" s="19" t="s">
        <v>553</v>
      </c>
      <c r="B204" s="19" t="s">
        <v>571</v>
      </c>
      <c r="C204" s="19" t="s">
        <v>60</v>
      </c>
      <c r="D204" s="20">
        <v>1</v>
      </c>
      <c r="E204" s="22">
        <f>일위대가목록!E30</f>
        <v>52</v>
      </c>
      <c r="F204" s="25">
        <f>TRUNC(E204*D204,1)</f>
        <v>52</v>
      </c>
      <c r="G204" s="22">
        <f>일위대가목록!F30</f>
        <v>1750</v>
      </c>
      <c r="H204" s="25">
        <f>TRUNC(G204*D204,1)</f>
        <v>1750</v>
      </c>
      <c r="I204" s="22">
        <f>일위대가목록!G30</f>
        <v>0</v>
      </c>
      <c r="J204" s="25">
        <f>TRUNC(I204*D204,1)</f>
        <v>0</v>
      </c>
      <c r="K204" s="22">
        <f>TRUNC(E204+G204+I204,1)</f>
        <v>1802</v>
      </c>
      <c r="L204" s="25">
        <f>TRUNC(F204+H204+J204,1)</f>
        <v>1802</v>
      </c>
      <c r="M204" s="19" t="s">
        <v>572</v>
      </c>
      <c r="N204" s="1" t="s">
        <v>556</v>
      </c>
      <c r="O204" s="1" t="s">
        <v>570</v>
      </c>
      <c r="P204" s="1" t="s">
        <v>63</v>
      </c>
      <c r="Q204" s="1" t="s">
        <v>64</v>
      </c>
      <c r="R204" s="1" t="s">
        <v>64</v>
      </c>
      <c r="AV204" s="1" t="s">
        <v>52</v>
      </c>
      <c r="AW204" s="1" t="s">
        <v>582</v>
      </c>
      <c r="AX204" s="1" t="s">
        <v>52</v>
      </c>
      <c r="AY204" s="1" t="s">
        <v>52</v>
      </c>
      <c r="AZ204" s="1" t="s">
        <v>52</v>
      </c>
    </row>
    <row r="205" spans="1:52" ht="24.9" customHeight="1">
      <c r="A205" s="19" t="s">
        <v>299</v>
      </c>
      <c r="B205" s="19" t="s">
        <v>52</v>
      </c>
      <c r="C205" s="19" t="s">
        <v>52</v>
      </c>
      <c r="D205" s="20"/>
      <c r="E205" s="22"/>
      <c r="F205" s="25">
        <f>TRUNC(SUMIF(N203:N204, N202, F203:F204),0)</f>
        <v>145</v>
      </c>
      <c r="G205" s="22"/>
      <c r="H205" s="25">
        <f>TRUNC(SUMIF(N203:N204, N202, H203:H204),0)</f>
        <v>1750</v>
      </c>
      <c r="I205" s="22"/>
      <c r="J205" s="25">
        <f>TRUNC(SUMIF(N203:N204, N202, J203:J204),0)</f>
        <v>0</v>
      </c>
      <c r="K205" s="22"/>
      <c r="L205" s="25">
        <f>F205+H205+J205</f>
        <v>1895</v>
      </c>
      <c r="M205" s="19" t="s">
        <v>52</v>
      </c>
      <c r="N205" s="1" t="s">
        <v>90</v>
      </c>
      <c r="O205" s="1" t="s">
        <v>90</v>
      </c>
      <c r="P205" s="1" t="s">
        <v>52</v>
      </c>
      <c r="Q205" s="1" t="s">
        <v>52</v>
      </c>
      <c r="R205" s="1" t="s">
        <v>52</v>
      </c>
      <c r="AV205" s="1" t="s">
        <v>52</v>
      </c>
      <c r="AW205" s="1" t="s">
        <v>52</v>
      </c>
      <c r="AX205" s="1" t="s">
        <v>52</v>
      </c>
      <c r="AY205" s="1" t="s">
        <v>52</v>
      </c>
      <c r="AZ205" s="1" t="s">
        <v>52</v>
      </c>
    </row>
    <row r="206" spans="1:52" ht="24.9" customHeight="1">
      <c r="A206" s="20"/>
      <c r="B206" s="20"/>
      <c r="C206" s="20"/>
      <c r="D206" s="20"/>
      <c r="E206" s="22"/>
      <c r="F206" s="25"/>
      <c r="G206" s="22"/>
      <c r="H206" s="25"/>
      <c r="I206" s="22"/>
      <c r="J206" s="25"/>
      <c r="K206" s="22"/>
      <c r="L206" s="25"/>
      <c r="M206" s="20"/>
    </row>
    <row r="207" spans="1:52" ht="24.9" customHeight="1">
      <c r="A207" s="16" t="s">
        <v>583</v>
      </c>
      <c r="B207" s="17"/>
      <c r="C207" s="17"/>
      <c r="D207" s="17"/>
      <c r="E207" s="21"/>
      <c r="F207" s="24"/>
      <c r="G207" s="21"/>
      <c r="H207" s="24"/>
      <c r="I207" s="21"/>
      <c r="J207" s="24"/>
      <c r="K207" s="21"/>
      <c r="L207" s="24"/>
      <c r="M207" s="18"/>
      <c r="N207" s="1" t="s">
        <v>584</v>
      </c>
    </row>
    <row r="208" spans="1:52" ht="24.9" customHeight="1">
      <c r="A208" s="19" t="s">
        <v>407</v>
      </c>
      <c r="B208" s="19" t="s">
        <v>305</v>
      </c>
      <c r="C208" s="19" t="s">
        <v>306</v>
      </c>
      <c r="D208" s="20">
        <v>1.21E-2</v>
      </c>
      <c r="E208" s="22">
        <f>단가대비표!O81</f>
        <v>0</v>
      </c>
      <c r="F208" s="25">
        <f>TRUNC(E208*D208,1)</f>
        <v>0</v>
      </c>
      <c r="G208" s="22">
        <f>단가대비표!P81</f>
        <v>256883</v>
      </c>
      <c r="H208" s="25">
        <f>TRUNC(G208*D208,1)</f>
        <v>3108.2</v>
      </c>
      <c r="I208" s="22">
        <f>단가대비표!V81</f>
        <v>0</v>
      </c>
      <c r="J208" s="25">
        <f>TRUNC(I208*D208,1)</f>
        <v>0</v>
      </c>
      <c r="K208" s="22">
        <f t="shared" ref="K208:L210" si="43">TRUNC(E208+G208+I208,1)</f>
        <v>256883</v>
      </c>
      <c r="L208" s="25">
        <f t="shared" si="43"/>
        <v>3108.2</v>
      </c>
      <c r="M208" s="19" t="s">
        <v>52</v>
      </c>
      <c r="N208" s="1" t="s">
        <v>584</v>
      </c>
      <c r="O208" s="1" t="s">
        <v>408</v>
      </c>
      <c r="P208" s="1" t="s">
        <v>64</v>
      </c>
      <c r="Q208" s="1" t="s">
        <v>64</v>
      </c>
      <c r="R208" s="1" t="s">
        <v>63</v>
      </c>
      <c r="V208">
        <v>1</v>
      </c>
      <c r="AV208" s="1" t="s">
        <v>52</v>
      </c>
      <c r="AW208" s="1" t="s">
        <v>588</v>
      </c>
      <c r="AX208" s="1" t="s">
        <v>52</v>
      </c>
      <c r="AY208" s="1" t="s">
        <v>52</v>
      </c>
      <c r="AZ208" s="1" t="s">
        <v>52</v>
      </c>
    </row>
    <row r="209" spans="1:52" ht="24.9" customHeight="1">
      <c r="A209" s="19" t="s">
        <v>309</v>
      </c>
      <c r="B209" s="19" t="s">
        <v>305</v>
      </c>
      <c r="C209" s="19" t="s">
        <v>306</v>
      </c>
      <c r="D209" s="20">
        <v>6.1000000000000004E-3</v>
      </c>
      <c r="E209" s="22">
        <f>단가대비표!O73</f>
        <v>0</v>
      </c>
      <c r="F209" s="25">
        <f>TRUNC(E209*D209,1)</f>
        <v>0</v>
      </c>
      <c r="G209" s="22">
        <f>단가대비표!P73</f>
        <v>172068</v>
      </c>
      <c r="H209" s="25">
        <f>TRUNC(G209*D209,1)</f>
        <v>1049.5999999999999</v>
      </c>
      <c r="I209" s="22">
        <f>단가대비표!V73</f>
        <v>0</v>
      </c>
      <c r="J209" s="25">
        <f>TRUNC(I209*D209,1)</f>
        <v>0</v>
      </c>
      <c r="K209" s="22">
        <f t="shared" si="43"/>
        <v>172068</v>
      </c>
      <c r="L209" s="25">
        <f t="shared" si="43"/>
        <v>1049.5999999999999</v>
      </c>
      <c r="M209" s="19" t="s">
        <v>52</v>
      </c>
      <c r="N209" s="1" t="s">
        <v>584</v>
      </c>
      <c r="O209" s="1" t="s">
        <v>310</v>
      </c>
      <c r="P209" s="1" t="s">
        <v>64</v>
      </c>
      <c r="Q209" s="1" t="s">
        <v>64</v>
      </c>
      <c r="R209" s="1" t="s">
        <v>63</v>
      </c>
      <c r="V209">
        <v>1</v>
      </c>
      <c r="AV209" s="1" t="s">
        <v>52</v>
      </c>
      <c r="AW209" s="1" t="s">
        <v>589</v>
      </c>
      <c r="AX209" s="1" t="s">
        <v>52</v>
      </c>
      <c r="AY209" s="1" t="s">
        <v>52</v>
      </c>
      <c r="AZ209" s="1" t="s">
        <v>52</v>
      </c>
    </row>
    <row r="210" spans="1:52" ht="24.9" customHeight="1">
      <c r="A210" s="19" t="s">
        <v>411</v>
      </c>
      <c r="B210" s="19" t="s">
        <v>373</v>
      </c>
      <c r="C210" s="19" t="s">
        <v>265</v>
      </c>
      <c r="D210" s="20">
        <v>1</v>
      </c>
      <c r="E210" s="22">
        <v>0</v>
      </c>
      <c r="F210" s="25">
        <f>TRUNC(E210*D210,1)</f>
        <v>0</v>
      </c>
      <c r="G210" s="22">
        <v>0</v>
      </c>
      <c r="H210" s="25">
        <f>TRUNC(G210*D210,1)</f>
        <v>0</v>
      </c>
      <c r="I210" s="22">
        <f>TRUNC(SUMIF(V208:V210, RIGHTB(O210, 1), H208:H210)*U210, 2)</f>
        <v>83.15</v>
      </c>
      <c r="J210" s="25">
        <f>TRUNC(I210*D210,1)</f>
        <v>83.1</v>
      </c>
      <c r="K210" s="22">
        <f t="shared" si="43"/>
        <v>83.1</v>
      </c>
      <c r="L210" s="25">
        <f t="shared" si="43"/>
        <v>83.1</v>
      </c>
      <c r="M210" s="19" t="s">
        <v>52</v>
      </c>
      <c r="N210" s="1" t="s">
        <v>584</v>
      </c>
      <c r="O210" s="1" t="s">
        <v>266</v>
      </c>
      <c r="P210" s="1" t="s">
        <v>64</v>
      </c>
      <c r="Q210" s="1" t="s">
        <v>64</v>
      </c>
      <c r="R210" s="1" t="s">
        <v>64</v>
      </c>
      <c r="S210">
        <v>1</v>
      </c>
      <c r="T210">
        <v>2</v>
      </c>
      <c r="U210">
        <v>0.02</v>
      </c>
      <c r="AV210" s="1" t="s">
        <v>52</v>
      </c>
      <c r="AW210" s="1" t="s">
        <v>590</v>
      </c>
      <c r="AX210" s="1" t="s">
        <v>52</v>
      </c>
      <c r="AY210" s="1" t="s">
        <v>52</v>
      </c>
      <c r="AZ210" s="1" t="s">
        <v>52</v>
      </c>
    </row>
    <row r="211" spans="1:52" ht="24.9" customHeight="1">
      <c r="A211" s="19" t="s">
        <v>299</v>
      </c>
      <c r="B211" s="19" t="s">
        <v>52</v>
      </c>
      <c r="C211" s="19" t="s">
        <v>52</v>
      </c>
      <c r="D211" s="20"/>
      <c r="E211" s="22"/>
      <c r="F211" s="25">
        <f>TRUNC(SUMIF(N208:N210, N207, F208:F210),0)</f>
        <v>0</v>
      </c>
      <c r="G211" s="22"/>
      <c r="H211" s="25">
        <f>TRUNC(SUMIF(N208:N210, N207, H208:H210),0)</f>
        <v>4157</v>
      </c>
      <c r="I211" s="22"/>
      <c r="J211" s="25">
        <f>TRUNC(SUMIF(N208:N210, N207, J208:J210),0)</f>
        <v>83</v>
      </c>
      <c r="K211" s="22"/>
      <c r="L211" s="25">
        <f>F211+H211+J211</f>
        <v>4240</v>
      </c>
      <c r="M211" s="19" t="s">
        <v>52</v>
      </c>
      <c r="N211" s="1" t="s">
        <v>90</v>
      </c>
      <c r="O211" s="1" t="s">
        <v>90</v>
      </c>
      <c r="P211" s="1" t="s">
        <v>52</v>
      </c>
      <c r="Q211" s="1" t="s">
        <v>52</v>
      </c>
      <c r="R211" s="1" t="s">
        <v>52</v>
      </c>
      <c r="AV211" s="1" t="s">
        <v>52</v>
      </c>
      <c r="AW211" s="1" t="s">
        <v>52</v>
      </c>
      <c r="AX211" s="1" t="s">
        <v>52</v>
      </c>
      <c r="AY211" s="1" t="s">
        <v>52</v>
      </c>
      <c r="AZ211" s="1" t="s">
        <v>52</v>
      </c>
    </row>
    <row r="212" spans="1:52" ht="24.9" customHeight="1">
      <c r="A212" s="20"/>
      <c r="B212" s="20"/>
      <c r="C212" s="20"/>
      <c r="D212" s="20"/>
      <c r="E212" s="22"/>
      <c r="F212" s="25"/>
      <c r="G212" s="22"/>
      <c r="H212" s="25"/>
      <c r="I212" s="22"/>
      <c r="J212" s="25"/>
      <c r="K212" s="22"/>
      <c r="L212" s="25"/>
      <c r="M212" s="20"/>
    </row>
    <row r="213" spans="1:52" ht="24.9" customHeight="1">
      <c r="A213" s="16" t="s">
        <v>591</v>
      </c>
      <c r="B213" s="17"/>
      <c r="C213" s="17"/>
      <c r="D213" s="17"/>
      <c r="E213" s="21"/>
      <c r="F213" s="24"/>
      <c r="G213" s="21"/>
      <c r="H213" s="24"/>
      <c r="I213" s="21"/>
      <c r="J213" s="24"/>
      <c r="K213" s="21"/>
      <c r="L213" s="24"/>
      <c r="M213" s="18"/>
      <c r="N213" s="1" t="s">
        <v>113</v>
      </c>
    </row>
    <row r="214" spans="1:52" ht="24.9" customHeight="1">
      <c r="A214" s="19" t="s">
        <v>592</v>
      </c>
      <c r="B214" s="19" t="s">
        <v>593</v>
      </c>
      <c r="C214" s="19" t="s">
        <v>111</v>
      </c>
      <c r="D214" s="20">
        <v>1.04</v>
      </c>
      <c r="E214" s="22">
        <f>단가대비표!O23</f>
        <v>10000</v>
      </c>
      <c r="F214" s="25">
        <f>TRUNC(E214*D214,1)</f>
        <v>10400</v>
      </c>
      <c r="G214" s="22">
        <f>단가대비표!P23</f>
        <v>0</v>
      </c>
      <c r="H214" s="25">
        <f>TRUNC(G214*D214,1)</f>
        <v>0</v>
      </c>
      <c r="I214" s="22">
        <f>단가대비표!V23</f>
        <v>0</v>
      </c>
      <c r="J214" s="25">
        <f>TRUNC(I214*D214,1)</f>
        <v>0</v>
      </c>
      <c r="K214" s="22">
        <f t="shared" ref="K214:L216" si="44">TRUNC(E214+G214+I214,1)</f>
        <v>10000</v>
      </c>
      <c r="L214" s="25">
        <f t="shared" si="44"/>
        <v>10400</v>
      </c>
      <c r="M214" s="19" t="s">
        <v>52</v>
      </c>
      <c r="N214" s="1" t="s">
        <v>113</v>
      </c>
      <c r="O214" s="1" t="s">
        <v>594</v>
      </c>
      <c r="P214" s="1" t="s">
        <v>64</v>
      </c>
      <c r="Q214" s="1" t="s">
        <v>64</v>
      </c>
      <c r="R214" s="1" t="s">
        <v>63</v>
      </c>
      <c r="AV214" s="1" t="s">
        <v>52</v>
      </c>
      <c r="AW214" s="1" t="s">
        <v>595</v>
      </c>
      <c r="AX214" s="1" t="s">
        <v>52</v>
      </c>
      <c r="AY214" s="1" t="s">
        <v>52</v>
      </c>
      <c r="AZ214" s="1" t="s">
        <v>52</v>
      </c>
    </row>
    <row r="215" spans="1:52" ht="24.9" customHeight="1">
      <c r="A215" s="19" t="s">
        <v>432</v>
      </c>
      <c r="B215" s="19" t="s">
        <v>433</v>
      </c>
      <c r="C215" s="19" t="s">
        <v>227</v>
      </c>
      <c r="D215" s="20">
        <v>3.5999999999999999E-3</v>
      </c>
      <c r="E215" s="22">
        <f>단가대비표!O46</f>
        <v>1387</v>
      </c>
      <c r="F215" s="25">
        <f>TRUNC(E215*D215,1)</f>
        <v>4.9000000000000004</v>
      </c>
      <c r="G215" s="22">
        <f>단가대비표!P46</f>
        <v>0</v>
      </c>
      <c r="H215" s="25">
        <f>TRUNC(G215*D215,1)</f>
        <v>0</v>
      </c>
      <c r="I215" s="22">
        <f>단가대비표!V46</f>
        <v>0</v>
      </c>
      <c r="J215" s="25">
        <f>TRUNC(I215*D215,1)</f>
        <v>0</v>
      </c>
      <c r="K215" s="22">
        <f t="shared" si="44"/>
        <v>1387</v>
      </c>
      <c r="L215" s="25">
        <f t="shared" si="44"/>
        <v>4.9000000000000004</v>
      </c>
      <c r="M215" s="19" t="s">
        <v>52</v>
      </c>
      <c r="N215" s="1" t="s">
        <v>113</v>
      </c>
      <c r="O215" s="1" t="s">
        <v>434</v>
      </c>
      <c r="P215" s="1" t="s">
        <v>64</v>
      </c>
      <c r="Q215" s="1" t="s">
        <v>64</v>
      </c>
      <c r="R215" s="1" t="s">
        <v>63</v>
      </c>
      <c r="AV215" s="1" t="s">
        <v>52</v>
      </c>
      <c r="AW215" s="1" t="s">
        <v>596</v>
      </c>
      <c r="AX215" s="1" t="s">
        <v>52</v>
      </c>
      <c r="AY215" s="1" t="s">
        <v>52</v>
      </c>
      <c r="AZ215" s="1" t="s">
        <v>52</v>
      </c>
    </row>
    <row r="216" spans="1:52" ht="24.9" customHeight="1">
      <c r="A216" s="19" t="s">
        <v>585</v>
      </c>
      <c r="B216" s="19" t="s">
        <v>586</v>
      </c>
      <c r="C216" s="19" t="s">
        <v>111</v>
      </c>
      <c r="D216" s="20">
        <v>1</v>
      </c>
      <c r="E216" s="22">
        <f>일위대가목록!E32</f>
        <v>0</v>
      </c>
      <c r="F216" s="25">
        <f>TRUNC(E216*D216,1)</f>
        <v>0</v>
      </c>
      <c r="G216" s="22">
        <f>일위대가목록!F32</f>
        <v>4157</v>
      </c>
      <c r="H216" s="25">
        <f>TRUNC(G216*D216,1)</f>
        <v>4157</v>
      </c>
      <c r="I216" s="22">
        <f>일위대가목록!G32</f>
        <v>83</v>
      </c>
      <c r="J216" s="25">
        <f>TRUNC(I216*D216,1)</f>
        <v>83</v>
      </c>
      <c r="K216" s="22">
        <f t="shared" si="44"/>
        <v>4240</v>
      </c>
      <c r="L216" s="25">
        <f t="shared" si="44"/>
        <v>4240</v>
      </c>
      <c r="M216" s="19" t="s">
        <v>587</v>
      </c>
      <c r="N216" s="1" t="s">
        <v>113</v>
      </c>
      <c r="O216" s="1" t="s">
        <v>584</v>
      </c>
      <c r="P216" s="1" t="s">
        <v>63</v>
      </c>
      <c r="Q216" s="1" t="s">
        <v>64</v>
      </c>
      <c r="R216" s="1" t="s">
        <v>64</v>
      </c>
      <c r="AV216" s="1" t="s">
        <v>52</v>
      </c>
      <c r="AW216" s="1" t="s">
        <v>597</v>
      </c>
      <c r="AX216" s="1" t="s">
        <v>52</v>
      </c>
      <c r="AY216" s="1" t="s">
        <v>52</v>
      </c>
      <c r="AZ216" s="1" t="s">
        <v>52</v>
      </c>
    </row>
    <row r="217" spans="1:52" ht="24.9" customHeight="1">
      <c r="A217" s="19" t="s">
        <v>299</v>
      </c>
      <c r="B217" s="19" t="s">
        <v>52</v>
      </c>
      <c r="C217" s="19" t="s">
        <v>52</v>
      </c>
      <c r="D217" s="20"/>
      <c r="E217" s="22"/>
      <c r="F217" s="25">
        <f>TRUNC(SUMIF(N214:N216, N213, F214:F216),0)</f>
        <v>10404</v>
      </c>
      <c r="G217" s="22"/>
      <c r="H217" s="25">
        <f>TRUNC(SUMIF(N214:N216, N213, H214:H216),0)</f>
        <v>4157</v>
      </c>
      <c r="I217" s="22"/>
      <c r="J217" s="25">
        <f>TRUNC(SUMIF(N214:N216, N213, J214:J216),0)</f>
        <v>83</v>
      </c>
      <c r="K217" s="22"/>
      <c r="L217" s="25">
        <f>F217+H217+J217</f>
        <v>14644</v>
      </c>
      <c r="M217" s="19" t="s">
        <v>52</v>
      </c>
      <c r="N217" s="1" t="s">
        <v>90</v>
      </c>
      <c r="O217" s="1" t="s">
        <v>90</v>
      </c>
      <c r="P217" s="1" t="s">
        <v>52</v>
      </c>
      <c r="Q217" s="1" t="s">
        <v>52</v>
      </c>
      <c r="R217" s="1" t="s">
        <v>52</v>
      </c>
      <c r="AV217" s="1" t="s">
        <v>52</v>
      </c>
      <c r="AW217" s="1" t="s">
        <v>52</v>
      </c>
      <c r="AX217" s="1" t="s">
        <v>52</v>
      </c>
      <c r="AY217" s="1" t="s">
        <v>52</v>
      </c>
      <c r="AZ217" s="1" t="s">
        <v>52</v>
      </c>
    </row>
    <row r="218" spans="1:52" ht="24.9" customHeight="1">
      <c r="A218" s="20"/>
      <c r="B218" s="20"/>
      <c r="C218" s="20"/>
      <c r="D218" s="20"/>
      <c r="E218" s="22"/>
      <c r="F218" s="25"/>
      <c r="G218" s="22"/>
      <c r="H218" s="25"/>
      <c r="I218" s="22"/>
      <c r="J218" s="25"/>
      <c r="K218" s="22"/>
      <c r="L218" s="25"/>
      <c r="M218" s="20"/>
    </row>
    <row r="219" spans="1:52" ht="24.9" customHeight="1">
      <c r="A219" s="16" t="s">
        <v>598</v>
      </c>
      <c r="B219" s="17"/>
      <c r="C219" s="17"/>
      <c r="D219" s="17"/>
      <c r="E219" s="21"/>
      <c r="F219" s="24"/>
      <c r="G219" s="21"/>
      <c r="H219" s="24"/>
      <c r="I219" s="21"/>
      <c r="J219" s="24"/>
      <c r="K219" s="21"/>
      <c r="L219" s="24"/>
      <c r="M219" s="18"/>
      <c r="N219" s="1" t="s">
        <v>599</v>
      </c>
    </row>
    <row r="220" spans="1:52" ht="24.9" customHeight="1">
      <c r="A220" s="19" t="s">
        <v>422</v>
      </c>
      <c r="B220" s="19" t="s">
        <v>305</v>
      </c>
      <c r="C220" s="19" t="s">
        <v>306</v>
      </c>
      <c r="D220" s="20">
        <v>0.05</v>
      </c>
      <c r="E220" s="22">
        <f>단가대비표!O79</f>
        <v>0</v>
      </c>
      <c r="F220" s="25">
        <f>TRUNC(E220*D220,1)</f>
        <v>0</v>
      </c>
      <c r="G220" s="22">
        <f>단가대비표!P79</f>
        <v>277642</v>
      </c>
      <c r="H220" s="25">
        <f>TRUNC(G220*D220,1)</f>
        <v>13882.1</v>
      </c>
      <c r="I220" s="22">
        <f>단가대비표!V79</f>
        <v>0</v>
      </c>
      <c r="J220" s="25">
        <f>TRUNC(I220*D220,1)</f>
        <v>0</v>
      </c>
      <c r="K220" s="22">
        <f t="shared" ref="K220:L222" si="45">TRUNC(E220+G220+I220,1)</f>
        <v>277642</v>
      </c>
      <c r="L220" s="25">
        <f t="shared" si="45"/>
        <v>13882.1</v>
      </c>
      <c r="M220" s="19" t="s">
        <v>52</v>
      </c>
      <c r="N220" s="1" t="s">
        <v>599</v>
      </c>
      <c r="O220" s="1" t="s">
        <v>423</v>
      </c>
      <c r="P220" s="1" t="s">
        <v>64</v>
      </c>
      <c r="Q220" s="1" t="s">
        <v>64</v>
      </c>
      <c r="R220" s="1" t="s">
        <v>63</v>
      </c>
      <c r="V220">
        <v>1</v>
      </c>
      <c r="AV220" s="1" t="s">
        <v>52</v>
      </c>
      <c r="AW220" s="1" t="s">
        <v>603</v>
      </c>
      <c r="AX220" s="1" t="s">
        <v>52</v>
      </c>
      <c r="AY220" s="1" t="s">
        <v>52</v>
      </c>
      <c r="AZ220" s="1" t="s">
        <v>52</v>
      </c>
    </row>
    <row r="221" spans="1:52" ht="24.9" customHeight="1">
      <c r="A221" s="19" t="s">
        <v>309</v>
      </c>
      <c r="B221" s="19" t="s">
        <v>305</v>
      </c>
      <c r="C221" s="19" t="s">
        <v>306</v>
      </c>
      <c r="D221" s="20">
        <v>2.5000000000000001E-2</v>
      </c>
      <c r="E221" s="22">
        <f>단가대비표!O73</f>
        <v>0</v>
      </c>
      <c r="F221" s="25">
        <f>TRUNC(E221*D221,1)</f>
        <v>0</v>
      </c>
      <c r="G221" s="22">
        <f>단가대비표!P73</f>
        <v>172068</v>
      </c>
      <c r="H221" s="25">
        <f>TRUNC(G221*D221,1)</f>
        <v>4301.7</v>
      </c>
      <c r="I221" s="22">
        <f>단가대비표!V73</f>
        <v>0</v>
      </c>
      <c r="J221" s="25">
        <f>TRUNC(I221*D221,1)</f>
        <v>0</v>
      </c>
      <c r="K221" s="22">
        <f t="shared" si="45"/>
        <v>172068</v>
      </c>
      <c r="L221" s="25">
        <f t="shared" si="45"/>
        <v>4301.7</v>
      </c>
      <c r="M221" s="19" t="s">
        <v>52</v>
      </c>
      <c r="N221" s="1" t="s">
        <v>599</v>
      </c>
      <c r="O221" s="1" t="s">
        <v>310</v>
      </c>
      <c r="P221" s="1" t="s">
        <v>64</v>
      </c>
      <c r="Q221" s="1" t="s">
        <v>64</v>
      </c>
      <c r="R221" s="1" t="s">
        <v>63</v>
      </c>
      <c r="V221">
        <v>1</v>
      </c>
      <c r="AV221" s="1" t="s">
        <v>52</v>
      </c>
      <c r="AW221" s="1" t="s">
        <v>604</v>
      </c>
      <c r="AX221" s="1" t="s">
        <v>52</v>
      </c>
      <c r="AY221" s="1" t="s">
        <v>52</v>
      </c>
      <c r="AZ221" s="1" t="s">
        <v>52</v>
      </c>
    </row>
    <row r="222" spans="1:52" ht="24.9" customHeight="1">
      <c r="A222" s="19" t="s">
        <v>411</v>
      </c>
      <c r="B222" s="19" t="s">
        <v>373</v>
      </c>
      <c r="C222" s="19" t="s">
        <v>265</v>
      </c>
      <c r="D222" s="20">
        <v>1</v>
      </c>
      <c r="E222" s="22">
        <v>0</v>
      </c>
      <c r="F222" s="25">
        <f>TRUNC(E222*D222,1)</f>
        <v>0</v>
      </c>
      <c r="G222" s="22">
        <v>0</v>
      </c>
      <c r="H222" s="25">
        <f>TRUNC(G222*D222,1)</f>
        <v>0</v>
      </c>
      <c r="I222" s="22">
        <f>TRUNC(SUMIF(V220:V222, RIGHTB(O222, 1), H220:H222)*U222, 2)</f>
        <v>363.67</v>
      </c>
      <c r="J222" s="25">
        <f>TRUNC(I222*D222,1)</f>
        <v>363.6</v>
      </c>
      <c r="K222" s="22">
        <f t="shared" si="45"/>
        <v>363.6</v>
      </c>
      <c r="L222" s="25">
        <f t="shared" si="45"/>
        <v>363.6</v>
      </c>
      <c r="M222" s="19" t="s">
        <v>52</v>
      </c>
      <c r="N222" s="1" t="s">
        <v>599</v>
      </c>
      <c r="O222" s="1" t="s">
        <v>266</v>
      </c>
      <c r="P222" s="1" t="s">
        <v>64</v>
      </c>
      <c r="Q222" s="1" t="s">
        <v>64</v>
      </c>
      <c r="R222" s="1" t="s">
        <v>64</v>
      </c>
      <c r="S222">
        <v>1</v>
      </c>
      <c r="T222">
        <v>2</v>
      </c>
      <c r="U222">
        <v>0.02</v>
      </c>
      <c r="AV222" s="1" t="s">
        <v>52</v>
      </c>
      <c r="AW222" s="1" t="s">
        <v>605</v>
      </c>
      <c r="AX222" s="1" t="s">
        <v>52</v>
      </c>
      <c r="AY222" s="1" t="s">
        <v>52</v>
      </c>
      <c r="AZ222" s="1" t="s">
        <v>52</v>
      </c>
    </row>
    <row r="223" spans="1:52" ht="24.9" customHeight="1">
      <c r="A223" s="19" t="s">
        <v>299</v>
      </c>
      <c r="B223" s="19" t="s">
        <v>52</v>
      </c>
      <c r="C223" s="19" t="s">
        <v>52</v>
      </c>
      <c r="D223" s="20"/>
      <c r="E223" s="22"/>
      <c r="F223" s="25">
        <f>TRUNC(SUMIF(N220:N222, N219, F220:F222),0)</f>
        <v>0</v>
      </c>
      <c r="G223" s="22"/>
      <c r="H223" s="25">
        <f>TRUNC(SUMIF(N220:N222, N219, H220:H222),0)</f>
        <v>18183</v>
      </c>
      <c r="I223" s="22"/>
      <c r="J223" s="25">
        <f>TRUNC(SUMIF(N220:N222, N219, J220:J222),0)</f>
        <v>363</v>
      </c>
      <c r="K223" s="22"/>
      <c r="L223" s="25">
        <f>F223+H223+J223</f>
        <v>18546</v>
      </c>
      <c r="M223" s="19" t="s">
        <v>52</v>
      </c>
      <c r="N223" s="1" t="s">
        <v>90</v>
      </c>
      <c r="O223" s="1" t="s">
        <v>90</v>
      </c>
      <c r="P223" s="1" t="s">
        <v>52</v>
      </c>
      <c r="Q223" s="1" t="s">
        <v>52</v>
      </c>
      <c r="R223" s="1" t="s">
        <v>52</v>
      </c>
      <c r="AV223" s="1" t="s">
        <v>52</v>
      </c>
      <c r="AW223" s="1" t="s">
        <v>52</v>
      </c>
      <c r="AX223" s="1" t="s">
        <v>52</v>
      </c>
      <c r="AY223" s="1" t="s">
        <v>52</v>
      </c>
      <c r="AZ223" s="1" t="s">
        <v>52</v>
      </c>
    </row>
    <row r="224" spans="1:52" ht="24.9" customHeight="1">
      <c r="A224" s="20"/>
      <c r="B224" s="20"/>
      <c r="C224" s="20"/>
      <c r="D224" s="20"/>
      <c r="E224" s="22"/>
      <c r="F224" s="25"/>
      <c r="G224" s="22"/>
      <c r="H224" s="25"/>
      <c r="I224" s="22"/>
      <c r="J224" s="25"/>
      <c r="K224" s="22"/>
      <c r="L224" s="25"/>
      <c r="M224" s="20"/>
    </row>
    <row r="225" spans="1:52" ht="24.9" customHeight="1">
      <c r="A225" s="16" t="s">
        <v>606</v>
      </c>
      <c r="B225" s="17"/>
      <c r="C225" s="17"/>
      <c r="D225" s="17"/>
      <c r="E225" s="21"/>
      <c r="F225" s="24"/>
      <c r="G225" s="21"/>
      <c r="H225" s="24"/>
      <c r="I225" s="21"/>
      <c r="J225" s="24"/>
      <c r="K225" s="21"/>
      <c r="L225" s="24"/>
      <c r="M225" s="18"/>
      <c r="N225" s="1" t="s">
        <v>95</v>
      </c>
    </row>
    <row r="226" spans="1:52" ht="24.9" customHeight="1">
      <c r="A226" s="19" t="s">
        <v>383</v>
      </c>
      <c r="B226" s="19" t="s">
        <v>384</v>
      </c>
      <c r="C226" s="19" t="s">
        <v>60</v>
      </c>
      <c r="D226" s="20">
        <v>1.05</v>
      </c>
      <c r="E226" s="22">
        <f>단가대비표!O6</f>
        <v>8465.4599999999991</v>
      </c>
      <c r="F226" s="25">
        <f>TRUNC(E226*D226,1)</f>
        <v>8888.7000000000007</v>
      </c>
      <c r="G226" s="22">
        <f>단가대비표!P6</f>
        <v>0</v>
      </c>
      <c r="H226" s="25">
        <f>TRUNC(G226*D226,1)</f>
        <v>0</v>
      </c>
      <c r="I226" s="22">
        <f>단가대비표!V6</f>
        <v>0</v>
      </c>
      <c r="J226" s="25">
        <f>TRUNC(I226*D226,1)</f>
        <v>0</v>
      </c>
      <c r="K226" s="22">
        <f t="shared" ref="K226:L228" si="46">TRUNC(E226+G226+I226,1)</f>
        <v>8465.4</v>
      </c>
      <c r="L226" s="25">
        <f t="shared" si="46"/>
        <v>8888.7000000000007</v>
      </c>
      <c r="M226" s="19" t="s">
        <v>52</v>
      </c>
      <c r="N226" s="1" t="s">
        <v>95</v>
      </c>
      <c r="O226" s="1" t="s">
        <v>385</v>
      </c>
      <c r="P226" s="1" t="s">
        <v>64</v>
      </c>
      <c r="Q226" s="1" t="s">
        <v>64</v>
      </c>
      <c r="R226" s="1" t="s">
        <v>63</v>
      </c>
      <c r="AV226" s="1" t="s">
        <v>52</v>
      </c>
      <c r="AW226" s="1" t="s">
        <v>607</v>
      </c>
      <c r="AX226" s="1" t="s">
        <v>52</v>
      </c>
      <c r="AY226" s="1" t="s">
        <v>52</v>
      </c>
      <c r="AZ226" s="1" t="s">
        <v>52</v>
      </c>
    </row>
    <row r="227" spans="1:52" ht="24.9" customHeight="1">
      <c r="A227" s="19" t="s">
        <v>432</v>
      </c>
      <c r="B227" s="19" t="s">
        <v>433</v>
      </c>
      <c r="C227" s="19" t="s">
        <v>227</v>
      </c>
      <c r="D227" s="20">
        <v>0.04</v>
      </c>
      <c r="E227" s="22">
        <f>단가대비표!O46</f>
        <v>1387</v>
      </c>
      <c r="F227" s="25">
        <f>TRUNC(E227*D227,1)</f>
        <v>55.4</v>
      </c>
      <c r="G227" s="22">
        <f>단가대비표!P46</f>
        <v>0</v>
      </c>
      <c r="H227" s="25">
        <f>TRUNC(G227*D227,1)</f>
        <v>0</v>
      </c>
      <c r="I227" s="22">
        <f>단가대비표!V46</f>
        <v>0</v>
      </c>
      <c r="J227" s="25">
        <f>TRUNC(I227*D227,1)</f>
        <v>0</v>
      </c>
      <c r="K227" s="22">
        <f t="shared" si="46"/>
        <v>1387</v>
      </c>
      <c r="L227" s="25">
        <f t="shared" si="46"/>
        <v>55.4</v>
      </c>
      <c r="M227" s="19" t="s">
        <v>52</v>
      </c>
      <c r="N227" s="1" t="s">
        <v>95</v>
      </c>
      <c r="O227" s="1" t="s">
        <v>434</v>
      </c>
      <c r="P227" s="1" t="s">
        <v>64</v>
      </c>
      <c r="Q227" s="1" t="s">
        <v>64</v>
      </c>
      <c r="R227" s="1" t="s">
        <v>63</v>
      </c>
      <c r="AV227" s="1" t="s">
        <v>52</v>
      </c>
      <c r="AW227" s="1" t="s">
        <v>608</v>
      </c>
      <c r="AX227" s="1" t="s">
        <v>52</v>
      </c>
      <c r="AY227" s="1" t="s">
        <v>52</v>
      </c>
      <c r="AZ227" s="1" t="s">
        <v>52</v>
      </c>
    </row>
    <row r="228" spans="1:52" ht="24.9" customHeight="1">
      <c r="A228" s="19" t="s">
        <v>600</v>
      </c>
      <c r="B228" s="19" t="s">
        <v>601</v>
      </c>
      <c r="C228" s="19" t="s">
        <v>60</v>
      </c>
      <c r="D228" s="20">
        <v>1</v>
      </c>
      <c r="E228" s="22">
        <f>일위대가목록!E34</f>
        <v>0</v>
      </c>
      <c r="F228" s="25">
        <f>TRUNC(E228*D228,1)</f>
        <v>0</v>
      </c>
      <c r="G228" s="22">
        <f>일위대가목록!F34</f>
        <v>18183</v>
      </c>
      <c r="H228" s="25">
        <f>TRUNC(G228*D228,1)</f>
        <v>18183</v>
      </c>
      <c r="I228" s="22">
        <f>일위대가목록!G34</f>
        <v>363</v>
      </c>
      <c r="J228" s="25">
        <f>TRUNC(I228*D228,1)</f>
        <v>363</v>
      </c>
      <c r="K228" s="22">
        <f t="shared" si="46"/>
        <v>18546</v>
      </c>
      <c r="L228" s="25">
        <f t="shared" si="46"/>
        <v>18546</v>
      </c>
      <c r="M228" s="19" t="s">
        <v>602</v>
      </c>
      <c r="N228" s="1" t="s">
        <v>95</v>
      </c>
      <c r="O228" s="1" t="s">
        <v>599</v>
      </c>
      <c r="P228" s="1" t="s">
        <v>63</v>
      </c>
      <c r="Q228" s="1" t="s">
        <v>64</v>
      </c>
      <c r="R228" s="1" t="s">
        <v>64</v>
      </c>
      <c r="AV228" s="1" t="s">
        <v>52</v>
      </c>
      <c r="AW228" s="1" t="s">
        <v>609</v>
      </c>
      <c r="AX228" s="1" t="s">
        <v>52</v>
      </c>
      <c r="AY228" s="1" t="s">
        <v>52</v>
      </c>
      <c r="AZ228" s="1" t="s">
        <v>52</v>
      </c>
    </row>
    <row r="229" spans="1:52" ht="24.9" customHeight="1">
      <c r="A229" s="19" t="s">
        <v>299</v>
      </c>
      <c r="B229" s="19" t="s">
        <v>52</v>
      </c>
      <c r="C229" s="19" t="s">
        <v>52</v>
      </c>
      <c r="D229" s="20"/>
      <c r="E229" s="22"/>
      <c r="F229" s="25">
        <f>TRUNC(SUMIF(N226:N228, N225, F226:F228),0)</f>
        <v>8944</v>
      </c>
      <c r="G229" s="22"/>
      <c r="H229" s="25">
        <f>TRUNC(SUMIF(N226:N228, N225, H226:H228),0)</f>
        <v>18183</v>
      </c>
      <c r="I229" s="22"/>
      <c r="J229" s="25">
        <f>TRUNC(SUMIF(N226:N228, N225, J226:J228),0)</f>
        <v>363</v>
      </c>
      <c r="K229" s="22"/>
      <c r="L229" s="25">
        <f>F229+H229+J229</f>
        <v>27490</v>
      </c>
      <c r="M229" s="19" t="s">
        <v>52</v>
      </c>
      <c r="N229" s="1" t="s">
        <v>90</v>
      </c>
      <c r="O229" s="1" t="s">
        <v>90</v>
      </c>
      <c r="P229" s="1" t="s">
        <v>52</v>
      </c>
      <c r="Q229" s="1" t="s">
        <v>52</v>
      </c>
      <c r="R229" s="1" t="s">
        <v>52</v>
      </c>
      <c r="AV229" s="1" t="s">
        <v>52</v>
      </c>
      <c r="AW229" s="1" t="s">
        <v>52</v>
      </c>
      <c r="AX229" s="1" t="s">
        <v>52</v>
      </c>
      <c r="AY229" s="1" t="s">
        <v>52</v>
      </c>
      <c r="AZ229" s="1" t="s">
        <v>52</v>
      </c>
    </row>
    <row r="230" spans="1:52" ht="24.9" customHeight="1">
      <c r="A230" s="20"/>
      <c r="B230" s="20"/>
      <c r="C230" s="20"/>
      <c r="D230" s="20"/>
      <c r="E230" s="22"/>
      <c r="F230" s="25"/>
      <c r="G230" s="22"/>
      <c r="H230" s="25"/>
      <c r="I230" s="22"/>
      <c r="J230" s="25"/>
      <c r="K230" s="22"/>
      <c r="L230" s="25"/>
      <c r="M230" s="20"/>
    </row>
    <row r="231" spans="1:52" ht="24.9" customHeight="1">
      <c r="A231" s="16" t="s">
        <v>610</v>
      </c>
      <c r="B231" s="17"/>
      <c r="C231" s="17"/>
      <c r="D231" s="17"/>
      <c r="E231" s="21"/>
      <c r="F231" s="24"/>
      <c r="G231" s="21"/>
      <c r="H231" s="24"/>
      <c r="I231" s="21"/>
      <c r="J231" s="24"/>
      <c r="K231" s="21"/>
      <c r="L231" s="24"/>
      <c r="M231" s="18"/>
      <c r="N231" s="1" t="s">
        <v>118</v>
      </c>
    </row>
    <row r="232" spans="1:52" ht="24.9" customHeight="1">
      <c r="A232" s="19" t="s">
        <v>611</v>
      </c>
      <c r="B232" s="19" t="s">
        <v>612</v>
      </c>
      <c r="C232" s="19" t="s">
        <v>239</v>
      </c>
      <c r="D232" s="20">
        <v>0.05</v>
      </c>
      <c r="E232" s="22">
        <f>단가대비표!O15</f>
        <v>1763854</v>
      </c>
      <c r="F232" s="25">
        <f>TRUNC(E232*D232,1)</f>
        <v>88192.7</v>
      </c>
      <c r="G232" s="22">
        <f>단가대비표!P15</f>
        <v>0</v>
      </c>
      <c r="H232" s="25">
        <f>TRUNC(G232*D232,1)</f>
        <v>0</v>
      </c>
      <c r="I232" s="22">
        <f>단가대비표!V15</f>
        <v>0</v>
      </c>
      <c r="J232" s="25">
        <f>TRUNC(I232*D232,1)</f>
        <v>0</v>
      </c>
      <c r="K232" s="22">
        <f t="shared" ref="K232:L235" si="47">TRUNC(E232+G232+I232,1)</f>
        <v>1763854</v>
      </c>
      <c r="L232" s="25">
        <f t="shared" si="47"/>
        <v>88192.7</v>
      </c>
      <c r="M232" s="19" t="s">
        <v>52</v>
      </c>
      <c r="N232" s="1" t="s">
        <v>118</v>
      </c>
      <c r="O232" s="1" t="s">
        <v>613</v>
      </c>
      <c r="P232" s="1" t="s">
        <v>64</v>
      </c>
      <c r="Q232" s="1" t="s">
        <v>64</v>
      </c>
      <c r="R232" s="1" t="s">
        <v>63</v>
      </c>
      <c r="AV232" s="1" t="s">
        <v>52</v>
      </c>
      <c r="AW232" s="1" t="s">
        <v>614</v>
      </c>
      <c r="AX232" s="1" t="s">
        <v>52</v>
      </c>
      <c r="AY232" s="1" t="s">
        <v>52</v>
      </c>
      <c r="AZ232" s="1" t="s">
        <v>52</v>
      </c>
    </row>
    <row r="233" spans="1:52" ht="24.9" customHeight="1">
      <c r="A233" s="19" t="s">
        <v>432</v>
      </c>
      <c r="B233" s="19" t="s">
        <v>433</v>
      </c>
      <c r="C233" s="19" t="s">
        <v>227</v>
      </c>
      <c r="D233" s="20">
        <v>0.04</v>
      </c>
      <c r="E233" s="22">
        <f>단가대비표!O46</f>
        <v>1387</v>
      </c>
      <c r="F233" s="25">
        <f>TRUNC(E233*D233,1)</f>
        <v>55.4</v>
      </c>
      <c r="G233" s="22">
        <f>단가대비표!P46</f>
        <v>0</v>
      </c>
      <c r="H233" s="25">
        <f>TRUNC(G233*D233,1)</f>
        <v>0</v>
      </c>
      <c r="I233" s="22">
        <f>단가대비표!V46</f>
        <v>0</v>
      </c>
      <c r="J233" s="25">
        <f>TRUNC(I233*D233,1)</f>
        <v>0</v>
      </c>
      <c r="K233" s="22">
        <f t="shared" si="47"/>
        <v>1387</v>
      </c>
      <c r="L233" s="25">
        <f t="shared" si="47"/>
        <v>55.4</v>
      </c>
      <c r="M233" s="19" t="s">
        <v>52</v>
      </c>
      <c r="N233" s="1" t="s">
        <v>118</v>
      </c>
      <c r="O233" s="1" t="s">
        <v>434</v>
      </c>
      <c r="P233" s="1" t="s">
        <v>64</v>
      </c>
      <c r="Q233" s="1" t="s">
        <v>64</v>
      </c>
      <c r="R233" s="1" t="s">
        <v>63</v>
      </c>
      <c r="AV233" s="1" t="s">
        <v>52</v>
      </c>
      <c r="AW233" s="1" t="s">
        <v>615</v>
      </c>
      <c r="AX233" s="1" t="s">
        <v>52</v>
      </c>
      <c r="AY233" s="1" t="s">
        <v>52</v>
      </c>
      <c r="AZ233" s="1" t="s">
        <v>52</v>
      </c>
    </row>
    <row r="234" spans="1:52" ht="24.9" customHeight="1">
      <c r="A234" s="19" t="s">
        <v>600</v>
      </c>
      <c r="B234" s="19" t="s">
        <v>601</v>
      </c>
      <c r="C234" s="19" t="s">
        <v>60</v>
      </c>
      <c r="D234" s="20">
        <v>1</v>
      </c>
      <c r="E234" s="22">
        <f>일위대가목록!E34</f>
        <v>0</v>
      </c>
      <c r="F234" s="25">
        <f>TRUNC(E234*D234,1)</f>
        <v>0</v>
      </c>
      <c r="G234" s="22">
        <f>일위대가목록!F34</f>
        <v>18183</v>
      </c>
      <c r="H234" s="25">
        <f>TRUNC(G234*D234,1)</f>
        <v>18183</v>
      </c>
      <c r="I234" s="22">
        <f>일위대가목록!G34</f>
        <v>363</v>
      </c>
      <c r="J234" s="25">
        <f>TRUNC(I234*D234,1)</f>
        <v>363</v>
      </c>
      <c r="K234" s="22">
        <f t="shared" si="47"/>
        <v>18546</v>
      </c>
      <c r="L234" s="25">
        <f t="shared" si="47"/>
        <v>18546</v>
      </c>
      <c r="M234" s="19" t="s">
        <v>602</v>
      </c>
      <c r="N234" s="1" t="s">
        <v>118</v>
      </c>
      <c r="O234" s="1" t="s">
        <v>599</v>
      </c>
      <c r="P234" s="1" t="s">
        <v>63</v>
      </c>
      <c r="Q234" s="1" t="s">
        <v>64</v>
      </c>
      <c r="R234" s="1" t="s">
        <v>64</v>
      </c>
      <c r="AV234" s="1" t="s">
        <v>52</v>
      </c>
      <c r="AW234" s="1" t="s">
        <v>616</v>
      </c>
      <c r="AX234" s="1" t="s">
        <v>52</v>
      </c>
      <c r="AY234" s="1" t="s">
        <v>52</v>
      </c>
      <c r="AZ234" s="1" t="s">
        <v>52</v>
      </c>
    </row>
    <row r="235" spans="1:52" ht="24.9" customHeight="1">
      <c r="A235" s="19" t="s">
        <v>399</v>
      </c>
      <c r="B235" s="19" t="s">
        <v>400</v>
      </c>
      <c r="C235" s="19" t="s">
        <v>60</v>
      </c>
      <c r="D235" s="20">
        <v>1</v>
      </c>
      <c r="E235" s="22">
        <f>일위대가목록!E29</f>
        <v>2151</v>
      </c>
      <c r="F235" s="25">
        <f>TRUNC(E235*D235,1)</f>
        <v>2151</v>
      </c>
      <c r="G235" s="22">
        <f>일위대가목록!F29</f>
        <v>21476</v>
      </c>
      <c r="H235" s="25">
        <f>TRUNC(G235*D235,1)</f>
        <v>21476</v>
      </c>
      <c r="I235" s="22">
        <f>일위대가목록!G29</f>
        <v>0</v>
      </c>
      <c r="J235" s="25">
        <f>TRUNC(I235*D235,1)</f>
        <v>0</v>
      </c>
      <c r="K235" s="22">
        <f t="shared" si="47"/>
        <v>23627</v>
      </c>
      <c r="L235" s="25">
        <f t="shared" si="47"/>
        <v>23627</v>
      </c>
      <c r="M235" s="19" t="s">
        <v>401</v>
      </c>
      <c r="N235" s="1" t="s">
        <v>118</v>
      </c>
      <c r="O235" s="1" t="s">
        <v>402</v>
      </c>
      <c r="P235" s="1" t="s">
        <v>63</v>
      </c>
      <c r="Q235" s="1" t="s">
        <v>64</v>
      </c>
      <c r="R235" s="1" t="s">
        <v>64</v>
      </c>
      <c r="AV235" s="1" t="s">
        <v>52</v>
      </c>
      <c r="AW235" s="1" t="s">
        <v>617</v>
      </c>
      <c r="AX235" s="1" t="s">
        <v>52</v>
      </c>
      <c r="AY235" s="1" t="s">
        <v>52</v>
      </c>
      <c r="AZ235" s="1" t="s">
        <v>52</v>
      </c>
    </row>
    <row r="236" spans="1:52" ht="24.9" customHeight="1">
      <c r="A236" s="19" t="s">
        <v>299</v>
      </c>
      <c r="B236" s="19" t="s">
        <v>52</v>
      </c>
      <c r="C236" s="19" t="s">
        <v>52</v>
      </c>
      <c r="D236" s="20"/>
      <c r="E236" s="22"/>
      <c r="F236" s="25">
        <f>TRUNC(SUMIF(N232:N235, N231, F232:F235),0)</f>
        <v>90399</v>
      </c>
      <c r="G236" s="22"/>
      <c r="H236" s="25">
        <f>TRUNC(SUMIF(N232:N235, N231, H232:H235),0)</f>
        <v>39659</v>
      </c>
      <c r="I236" s="22"/>
      <c r="J236" s="25">
        <f>TRUNC(SUMIF(N232:N235, N231, J232:J235),0)</f>
        <v>363</v>
      </c>
      <c r="K236" s="22"/>
      <c r="L236" s="25">
        <f>F236+H236+J236</f>
        <v>130421</v>
      </c>
      <c r="M236" s="19" t="s">
        <v>52</v>
      </c>
      <c r="N236" s="1" t="s">
        <v>90</v>
      </c>
      <c r="O236" s="1" t="s">
        <v>90</v>
      </c>
      <c r="P236" s="1" t="s">
        <v>52</v>
      </c>
      <c r="Q236" s="1" t="s">
        <v>52</v>
      </c>
      <c r="R236" s="1" t="s">
        <v>52</v>
      </c>
      <c r="AV236" s="1" t="s">
        <v>52</v>
      </c>
      <c r="AW236" s="1" t="s">
        <v>52</v>
      </c>
      <c r="AX236" s="1" t="s">
        <v>52</v>
      </c>
      <c r="AY236" s="1" t="s">
        <v>52</v>
      </c>
      <c r="AZ236" s="1" t="s">
        <v>52</v>
      </c>
    </row>
    <row r="237" spans="1:52" ht="24.9" customHeight="1">
      <c r="A237" s="20"/>
      <c r="B237" s="20"/>
      <c r="C237" s="20"/>
      <c r="D237" s="20"/>
      <c r="E237" s="22"/>
      <c r="F237" s="25"/>
      <c r="G237" s="22"/>
      <c r="H237" s="25"/>
      <c r="I237" s="22"/>
      <c r="J237" s="25"/>
      <c r="K237" s="22"/>
      <c r="L237" s="25"/>
      <c r="M237" s="20"/>
    </row>
    <row r="238" spans="1:52" ht="24.9" customHeight="1">
      <c r="A238" s="16" t="s">
        <v>618</v>
      </c>
      <c r="B238" s="17"/>
      <c r="C238" s="17"/>
      <c r="D238" s="17"/>
      <c r="E238" s="21"/>
      <c r="F238" s="24"/>
      <c r="G238" s="21"/>
      <c r="H238" s="24"/>
      <c r="I238" s="21"/>
      <c r="J238" s="24"/>
      <c r="K238" s="21"/>
      <c r="L238" s="24"/>
      <c r="M238" s="18"/>
      <c r="N238" s="1" t="s">
        <v>619</v>
      </c>
    </row>
    <row r="239" spans="1:52" ht="24.9" customHeight="1">
      <c r="A239" s="19" t="s">
        <v>422</v>
      </c>
      <c r="B239" s="19" t="s">
        <v>305</v>
      </c>
      <c r="C239" s="19" t="s">
        <v>306</v>
      </c>
      <c r="D239" s="20">
        <v>5.3999999999999999E-2</v>
      </c>
      <c r="E239" s="22">
        <f>단가대비표!O79</f>
        <v>0</v>
      </c>
      <c r="F239" s="25">
        <f>TRUNC(E239*D239,1)</f>
        <v>0</v>
      </c>
      <c r="G239" s="22">
        <f>단가대비표!P79</f>
        <v>277642</v>
      </c>
      <c r="H239" s="25">
        <f>TRUNC(G239*D239,1)</f>
        <v>14992.6</v>
      </c>
      <c r="I239" s="22">
        <f>단가대비표!V79</f>
        <v>0</v>
      </c>
      <c r="J239" s="25">
        <f>TRUNC(I239*D239,1)</f>
        <v>0</v>
      </c>
      <c r="K239" s="22">
        <f t="shared" ref="K239:L242" si="48">TRUNC(E239+G239+I239,1)</f>
        <v>277642</v>
      </c>
      <c r="L239" s="25">
        <f t="shared" si="48"/>
        <v>14992.6</v>
      </c>
      <c r="M239" s="19" t="s">
        <v>52</v>
      </c>
      <c r="N239" s="1" t="s">
        <v>619</v>
      </c>
      <c r="O239" s="1" t="s">
        <v>423</v>
      </c>
      <c r="P239" s="1" t="s">
        <v>64</v>
      </c>
      <c r="Q239" s="1" t="s">
        <v>64</v>
      </c>
      <c r="R239" s="1" t="s">
        <v>63</v>
      </c>
      <c r="V239">
        <v>1</v>
      </c>
      <c r="AV239" s="1" t="s">
        <v>52</v>
      </c>
      <c r="AW239" s="1" t="s">
        <v>623</v>
      </c>
      <c r="AX239" s="1" t="s">
        <v>52</v>
      </c>
      <c r="AY239" s="1" t="s">
        <v>52</v>
      </c>
      <c r="AZ239" s="1" t="s">
        <v>52</v>
      </c>
    </row>
    <row r="240" spans="1:52" ht="24.9" customHeight="1">
      <c r="A240" s="19" t="s">
        <v>309</v>
      </c>
      <c r="B240" s="19" t="s">
        <v>305</v>
      </c>
      <c r="C240" s="19" t="s">
        <v>306</v>
      </c>
      <c r="D240" s="20">
        <v>2.7E-2</v>
      </c>
      <c r="E240" s="22">
        <f>단가대비표!O73</f>
        <v>0</v>
      </c>
      <c r="F240" s="25">
        <f>TRUNC(E240*D240,1)</f>
        <v>0</v>
      </c>
      <c r="G240" s="22">
        <f>단가대비표!P73</f>
        <v>172068</v>
      </c>
      <c r="H240" s="25">
        <f>TRUNC(G240*D240,1)</f>
        <v>4645.8</v>
      </c>
      <c r="I240" s="22">
        <f>단가대비표!V73</f>
        <v>0</v>
      </c>
      <c r="J240" s="25">
        <f>TRUNC(I240*D240,1)</f>
        <v>0</v>
      </c>
      <c r="K240" s="22">
        <f t="shared" si="48"/>
        <v>172068</v>
      </c>
      <c r="L240" s="25">
        <f t="shared" si="48"/>
        <v>4645.8</v>
      </c>
      <c r="M240" s="19" t="s">
        <v>52</v>
      </c>
      <c r="N240" s="1" t="s">
        <v>619</v>
      </c>
      <c r="O240" s="1" t="s">
        <v>310</v>
      </c>
      <c r="P240" s="1" t="s">
        <v>64</v>
      </c>
      <c r="Q240" s="1" t="s">
        <v>64</v>
      </c>
      <c r="R240" s="1" t="s">
        <v>63</v>
      </c>
      <c r="V240">
        <v>1</v>
      </c>
      <c r="AV240" s="1" t="s">
        <v>52</v>
      </c>
      <c r="AW240" s="1" t="s">
        <v>624</v>
      </c>
      <c r="AX240" s="1" t="s">
        <v>52</v>
      </c>
      <c r="AY240" s="1" t="s">
        <v>52</v>
      </c>
      <c r="AZ240" s="1" t="s">
        <v>52</v>
      </c>
    </row>
    <row r="241" spans="1:52" ht="24.9" customHeight="1">
      <c r="A241" s="19" t="s">
        <v>411</v>
      </c>
      <c r="B241" s="19" t="s">
        <v>373</v>
      </c>
      <c r="C241" s="19" t="s">
        <v>265</v>
      </c>
      <c r="D241" s="20">
        <v>1</v>
      </c>
      <c r="E241" s="22">
        <v>0</v>
      </c>
      <c r="F241" s="25">
        <f>TRUNC(E241*D241,1)</f>
        <v>0</v>
      </c>
      <c r="G241" s="22">
        <v>0</v>
      </c>
      <c r="H241" s="25">
        <f>TRUNC(G241*D241,1)</f>
        <v>0</v>
      </c>
      <c r="I241" s="22">
        <f>TRUNC(SUMIF(V239:V242, RIGHTB(O241, 1), H239:H242)*U241, 2)</f>
        <v>392.76</v>
      </c>
      <c r="J241" s="25">
        <f>TRUNC(I241*D241,1)</f>
        <v>392.7</v>
      </c>
      <c r="K241" s="22">
        <f t="shared" si="48"/>
        <v>392.7</v>
      </c>
      <c r="L241" s="25">
        <f t="shared" si="48"/>
        <v>392.7</v>
      </c>
      <c r="M241" s="19" t="s">
        <v>52</v>
      </c>
      <c r="N241" s="1" t="s">
        <v>619</v>
      </c>
      <c r="O241" s="1" t="s">
        <v>266</v>
      </c>
      <c r="P241" s="1" t="s">
        <v>64</v>
      </c>
      <c r="Q241" s="1" t="s">
        <v>64</v>
      </c>
      <c r="R241" s="1" t="s">
        <v>64</v>
      </c>
      <c r="S241">
        <v>1</v>
      </c>
      <c r="T241">
        <v>2</v>
      </c>
      <c r="U241">
        <v>0.02</v>
      </c>
      <c r="AV241" s="1" t="s">
        <v>52</v>
      </c>
      <c r="AW241" s="1" t="s">
        <v>625</v>
      </c>
      <c r="AX241" s="1" t="s">
        <v>52</v>
      </c>
      <c r="AY241" s="1" t="s">
        <v>52</v>
      </c>
      <c r="AZ241" s="1" t="s">
        <v>52</v>
      </c>
    </row>
    <row r="242" spans="1:52" ht="24.9" customHeight="1">
      <c r="A242" s="19" t="s">
        <v>626</v>
      </c>
      <c r="B242" s="19" t="s">
        <v>627</v>
      </c>
      <c r="C242" s="19" t="s">
        <v>227</v>
      </c>
      <c r="D242" s="20">
        <v>0.27</v>
      </c>
      <c r="E242" s="22">
        <f>단가대비표!O48</f>
        <v>2080</v>
      </c>
      <c r="F242" s="25">
        <f>TRUNC(E242*D242,1)</f>
        <v>561.6</v>
      </c>
      <c r="G242" s="22">
        <f>단가대비표!P48</f>
        <v>0</v>
      </c>
      <c r="H242" s="25">
        <f>TRUNC(G242*D242,1)</f>
        <v>0</v>
      </c>
      <c r="I242" s="22">
        <f>단가대비표!V48</f>
        <v>0</v>
      </c>
      <c r="J242" s="25">
        <f>TRUNC(I242*D242,1)</f>
        <v>0</v>
      </c>
      <c r="K242" s="22">
        <f t="shared" si="48"/>
        <v>2080</v>
      </c>
      <c r="L242" s="25">
        <f t="shared" si="48"/>
        <v>561.6</v>
      </c>
      <c r="M242" s="19" t="s">
        <v>52</v>
      </c>
      <c r="N242" s="1" t="s">
        <v>619</v>
      </c>
      <c r="O242" s="1" t="s">
        <v>628</v>
      </c>
      <c r="P242" s="1" t="s">
        <v>64</v>
      </c>
      <c r="Q242" s="1" t="s">
        <v>64</v>
      </c>
      <c r="R242" s="1" t="s">
        <v>63</v>
      </c>
      <c r="AV242" s="1" t="s">
        <v>52</v>
      </c>
      <c r="AW242" s="1" t="s">
        <v>629</v>
      </c>
      <c r="AX242" s="1" t="s">
        <v>52</v>
      </c>
      <c r="AY242" s="1" t="s">
        <v>52</v>
      </c>
      <c r="AZ242" s="1" t="s">
        <v>52</v>
      </c>
    </row>
    <row r="243" spans="1:52" ht="24.9" customHeight="1">
      <c r="A243" s="19" t="s">
        <v>299</v>
      </c>
      <c r="B243" s="19" t="s">
        <v>52</v>
      </c>
      <c r="C243" s="19" t="s">
        <v>52</v>
      </c>
      <c r="D243" s="20"/>
      <c r="E243" s="22"/>
      <c r="F243" s="25">
        <f>TRUNC(SUMIF(N239:N242, N238, F239:F242),0)</f>
        <v>561</v>
      </c>
      <c r="G243" s="22"/>
      <c r="H243" s="25">
        <f>TRUNC(SUMIF(N239:N242, N238, H239:H242),0)</f>
        <v>19638</v>
      </c>
      <c r="I243" s="22"/>
      <c r="J243" s="25">
        <f>TRUNC(SUMIF(N239:N242, N238, J239:J242),0)</f>
        <v>392</v>
      </c>
      <c r="K243" s="22"/>
      <c r="L243" s="25">
        <f>F243+H243+J243</f>
        <v>20591</v>
      </c>
      <c r="M243" s="19" t="s">
        <v>52</v>
      </c>
      <c r="N243" s="1" t="s">
        <v>90</v>
      </c>
      <c r="O243" s="1" t="s">
        <v>90</v>
      </c>
      <c r="P243" s="1" t="s">
        <v>52</v>
      </c>
      <c r="Q243" s="1" t="s">
        <v>52</v>
      </c>
      <c r="R243" s="1" t="s">
        <v>52</v>
      </c>
      <c r="AV243" s="1" t="s">
        <v>52</v>
      </c>
      <c r="AW243" s="1" t="s">
        <v>52</v>
      </c>
      <c r="AX243" s="1" t="s">
        <v>52</v>
      </c>
      <c r="AY243" s="1" t="s">
        <v>52</v>
      </c>
      <c r="AZ243" s="1" t="s">
        <v>52</v>
      </c>
    </row>
    <row r="244" spans="1:52" ht="24.9" customHeight="1">
      <c r="A244" s="20"/>
      <c r="B244" s="20"/>
      <c r="C244" s="20"/>
      <c r="D244" s="20"/>
      <c r="E244" s="22"/>
      <c r="F244" s="25"/>
      <c r="G244" s="22"/>
      <c r="H244" s="25"/>
      <c r="I244" s="22"/>
      <c r="J244" s="25"/>
      <c r="K244" s="22"/>
      <c r="L244" s="25"/>
      <c r="M244" s="20"/>
    </row>
    <row r="245" spans="1:52" ht="24.9" customHeight="1">
      <c r="A245" s="16" t="s">
        <v>630</v>
      </c>
      <c r="B245" s="17"/>
      <c r="C245" s="17"/>
      <c r="D245" s="17"/>
      <c r="E245" s="21"/>
      <c r="F245" s="24"/>
      <c r="G245" s="21"/>
      <c r="H245" s="24"/>
      <c r="I245" s="21"/>
      <c r="J245" s="24"/>
      <c r="K245" s="21"/>
      <c r="L245" s="24"/>
      <c r="M245" s="18"/>
      <c r="N245" s="1" t="s">
        <v>631</v>
      </c>
    </row>
    <row r="246" spans="1:52" ht="24.9" customHeight="1">
      <c r="A246" s="19"/>
      <c r="B246" s="19"/>
      <c r="C246" s="19"/>
      <c r="D246" s="20"/>
      <c r="E246" s="22"/>
      <c r="F246" s="25"/>
      <c r="G246" s="22"/>
      <c r="H246" s="25"/>
      <c r="I246" s="22"/>
      <c r="J246" s="25"/>
      <c r="K246" s="22"/>
      <c r="L246" s="25"/>
      <c r="M246" s="19"/>
      <c r="N246" s="1"/>
      <c r="O246" s="1"/>
      <c r="P246" s="1"/>
      <c r="Q246" s="1"/>
      <c r="R246" s="1"/>
      <c r="AV246" s="1"/>
      <c r="AW246" s="1"/>
      <c r="AX246" s="1"/>
      <c r="AY246" s="1"/>
      <c r="AZ246" s="1"/>
    </row>
    <row r="247" spans="1:52" ht="24.9" customHeight="1">
      <c r="A247" s="19" t="s">
        <v>620</v>
      </c>
      <c r="B247" s="19" t="s">
        <v>621</v>
      </c>
      <c r="C247" s="19" t="s">
        <v>60</v>
      </c>
      <c r="D247" s="20">
        <v>1</v>
      </c>
      <c r="E247" s="22">
        <f>일위대가목록!E37</f>
        <v>561</v>
      </c>
      <c r="F247" s="25">
        <f>TRUNC(E247*D247,1)</f>
        <v>561</v>
      </c>
      <c r="G247" s="22">
        <f>일위대가목록!F37</f>
        <v>19638</v>
      </c>
      <c r="H247" s="25">
        <f>TRUNC(G247*D247,1)</f>
        <v>19638</v>
      </c>
      <c r="I247" s="22">
        <f>일위대가목록!G37</f>
        <v>392</v>
      </c>
      <c r="J247" s="25">
        <f>TRUNC(I247*D247,1)</f>
        <v>392</v>
      </c>
      <c r="K247" s="22">
        <f>TRUNC(E247+G247+I247,1)</f>
        <v>20591</v>
      </c>
      <c r="L247" s="25">
        <f>TRUNC(F247+H247+J247,1)</f>
        <v>20591</v>
      </c>
      <c r="M247" s="19" t="s">
        <v>622</v>
      </c>
      <c r="N247" s="1" t="s">
        <v>631</v>
      </c>
      <c r="O247" s="1" t="s">
        <v>619</v>
      </c>
      <c r="P247" s="1" t="s">
        <v>63</v>
      </c>
      <c r="Q247" s="1" t="s">
        <v>64</v>
      </c>
      <c r="R247" s="1" t="s">
        <v>64</v>
      </c>
      <c r="AV247" s="1" t="s">
        <v>52</v>
      </c>
      <c r="AW247" s="1" t="s">
        <v>634</v>
      </c>
      <c r="AX247" s="1" t="s">
        <v>52</v>
      </c>
      <c r="AY247" s="1" t="s">
        <v>52</v>
      </c>
      <c r="AZ247" s="1" t="s">
        <v>52</v>
      </c>
    </row>
    <row r="248" spans="1:52" ht="24.9" customHeight="1">
      <c r="A248" s="19" t="s">
        <v>299</v>
      </c>
      <c r="B248" s="19" t="s">
        <v>52</v>
      </c>
      <c r="C248" s="19" t="s">
        <v>52</v>
      </c>
      <c r="D248" s="20"/>
      <c r="E248" s="22"/>
      <c r="F248" s="25">
        <f>TRUNC(SUMIF(N246:N247, N245, F246:F247),0)</f>
        <v>561</v>
      </c>
      <c r="G248" s="22"/>
      <c r="H248" s="25">
        <f>TRUNC(SUMIF(N246:N247, N245, H246:H247),0)</f>
        <v>19638</v>
      </c>
      <c r="I248" s="22"/>
      <c r="J248" s="25">
        <f>TRUNC(SUMIF(N246:N247, N245, J246:J247),0)</f>
        <v>392</v>
      </c>
      <c r="K248" s="22"/>
      <c r="L248" s="25">
        <f>F248+H248+J248</f>
        <v>20591</v>
      </c>
      <c r="M248" s="19" t="s">
        <v>52</v>
      </c>
      <c r="N248" s="1" t="s">
        <v>90</v>
      </c>
      <c r="O248" s="1" t="s">
        <v>90</v>
      </c>
      <c r="P248" s="1" t="s">
        <v>52</v>
      </c>
      <c r="Q248" s="1" t="s">
        <v>52</v>
      </c>
      <c r="R248" s="1" t="s">
        <v>52</v>
      </c>
      <c r="AV248" s="1" t="s">
        <v>52</v>
      </c>
      <c r="AW248" s="1" t="s">
        <v>52</v>
      </c>
      <c r="AX248" s="1" t="s">
        <v>52</v>
      </c>
      <c r="AY248" s="1" t="s">
        <v>52</v>
      </c>
      <c r="AZ248" s="1" t="s">
        <v>52</v>
      </c>
    </row>
    <row r="249" spans="1:52" ht="24.9" customHeight="1">
      <c r="A249" s="20"/>
      <c r="B249" s="20"/>
      <c r="C249" s="20"/>
      <c r="D249" s="20"/>
      <c r="E249" s="22"/>
      <c r="F249" s="25"/>
      <c r="G249" s="22"/>
      <c r="H249" s="25"/>
      <c r="I249" s="22"/>
      <c r="J249" s="25"/>
      <c r="K249" s="22"/>
      <c r="L249" s="25"/>
      <c r="M249" s="20"/>
    </row>
    <row r="250" spans="1:52" ht="24.9" customHeight="1">
      <c r="A250" s="16" t="s">
        <v>635</v>
      </c>
      <c r="B250" s="17"/>
      <c r="C250" s="17"/>
      <c r="D250" s="17"/>
      <c r="E250" s="21"/>
      <c r="F250" s="24"/>
      <c r="G250" s="21"/>
      <c r="H250" s="24"/>
      <c r="I250" s="21"/>
      <c r="J250" s="24"/>
      <c r="K250" s="21"/>
      <c r="L250" s="24"/>
      <c r="M250" s="18"/>
      <c r="N250" s="1" t="s">
        <v>128</v>
      </c>
    </row>
    <row r="251" spans="1:52" ht="24.9" customHeight="1">
      <c r="A251" s="19" t="s">
        <v>620</v>
      </c>
      <c r="B251" s="19" t="s">
        <v>632</v>
      </c>
      <c r="C251" s="19" t="s">
        <v>60</v>
      </c>
      <c r="D251" s="20">
        <v>1.03</v>
      </c>
      <c r="E251" s="22">
        <f>일위대가목록!E38</f>
        <v>561</v>
      </c>
      <c r="F251" s="25">
        <f>TRUNC(E251*D251,1)</f>
        <v>577.79999999999995</v>
      </c>
      <c r="G251" s="22">
        <f>일위대가목록!F38</f>
        <v>19638</v>
      </c>
      <c r="H251" s="25">
        <f>TRUNC(G251*D251,1)</f>
        <v>20227.099999999999</v>
      </c>
      <c r="I251" s="22">
        <f>일위대가목록!G38</f>
        <v>392</v>
      </c>
      <c r="J251" s="25">
        <f>TRUNC(I251*D251,1)</f>
        <v>403.7</v>
      </c>
      <c r="K251" s="22">
        <f>TRUNC(E251+G251+I251,1)</f>
        <v>20591</v>
      </c>
      <c r="L251" s="25">
        <f>TRUNC(F251+H251+J251,1)</f>
        <v>21208.6</v>
      </c>
      <c r="M251" s="19" t="s">
        <v>633</v>
      </c>
      <c r="N251" s="1" t="s">
        <v>128</v>
      </c>
      <c r="O251" s="1" t="s">
        <v>631</v>
      </c>
      <c r="P251" s="1" t="s">
        <v>63</v>
      </c>
      <c r="Q251" s="1" t="s">
        <v>64</v>
      </c>
      <c r="R251" s="1" t="s">
        <v>64</v>
      </c>
      <c r="AV251" s="1" t="s">
        <v>52</v>
      </c>
      <c r="AW251" s="1" t="s">
        <v>636</v>
      </c>
      <c r="AX251" s="1" t="s">
        <v>52</v>
      </c>
      <c r="AY251" s="1" t="s">
        <v>52</v>
      </c>
      <c r="AZ251" s="1" t="s">
        <v>52</v>
      </c>
    </row>
    <row r="252" spans="1:52" ht="24.9" customHeight="1">
      <c r="A252" s="19" t="s">
        <v>299</v>
      </c>
      <c r="B252" s="19" t="s">
        <v>52</v>
      </c>
      <c r="C252" s="19" t="s">
        <v>52</v>
      </c>
      <c r="D252" s="20"/>
      <c r="E252" s="22"/>
      <c r="F252" s="25">
        <f>TRUNC(SUMIF(N251:N251, N250, F251:F251),0)</f>
        <v>577</v>
      </c>
      <c r="G252" s="22"/>
      <c r="H252" s="25">
        <f>TRUNC(SUMIF(N251:N251, N250, H251:H251),0)</f>
        <v>20227</v>
      </c>
      <c r="I252" s="22"/>
      <c r="J252" s="25">
        <f>TRUNC(SUMIF(N251:N251, N250, J251:J251),0)</f>
        <v>403</v>
      </c>
      <c r="K252" s="22"/>
      <c r="L252" s="25">
        <f>F252+H252+J252</f>
        <v>21207</v>
      </c>
      <c r="M252" s="19" t="s">
        <v>52</v>
      </c>
      <c r="N252" s="1" t="s">
        <v>90</v>
      </c>
      <c r="O252" s="1" t="s">
        <v>90</v>
      </c>
      <c r="P252" s="1" t="s">
        <v>52</v>
      </c>
      <c r="Q252" s="1" t="s">
        <v>52</v>
      </c>
      <c r="R252" s="1" t="s">
        <v>52</v>
      </c>
      <c r="AV252" s="1" t="s">
        <v>52</v>
      </c>
      <c r="AW252" s="1" t="s">
        <v>52</v>
      </c>
      <c r="AX252" s="1" t="s">
        <v>52</v>
      </c>
      <c r="AY252" s="1" t="s">
        <v>52</v>
      </c>
      <c r="AZ252" s="1" t="s">
        <v>52</v>
      </c>
    </row>
    <row r="253" spans="1:52" ht="24.9" customHeight="1">
      <c r="A253" s="20"/>
      <c r="B253" s="20"/>
      <c r="C253" s="20"/>
      <c r="D253" s="20"/>
      <c r="E253" s="22"/>
      <c r="F253" s="25"/>
      <c r="G253" s="22"/>
      <c r="H253" s="25"/>
      <c r="I253" s="22"/>
      <c r="J253" s="25"/>
      <c r="K253" s="22"/>
      <c r="L253" s="25"/>
      <c r="M253" s="20"/>
    </row>
    <row r="254" spans="1:52" ht="24.9" customHeight="1">
      <c r="A254" s="16" t="s">
        <v>637</v>
      </c>
      <c r="B254" s="17"/>
      <c r="C254" s="17"/>
      <c r="D254" s="17"/>
      <c r="E254" s="21"/>
      <c r="F254" s="24"/>
      <c r="G254" s="21"/>
      <c r="H254" s="24"/>
      <c r="I254" s="21"/>
      <c r="J254" s="24"/>
      <c r="K254" s="21"/>
      <c r="L254" s="24"/>
      <c r="M254" s="18"/>
      <c r="N254" s="1" t="s">
        <v>638</v>
      </c>
    </row>
    <row r="255" spans="1:52" ht="24.9" customHeight="1">
      <c r="A255" s="19" t="s">
        <v>407</v>
      </c>
      <c r="B255" s="19" t="s">
        <v>305</v>
      </c>
      <c r="C255" s="19" t="s">
        <v>306</v>
      </c>
      <c r="D255" s="20">
        <v>0.02</v>
      </c>
      <c r="E255" s="22">
        <f>단가대비표!O81</f>
        <v>0</v>
      </c>
      <c r="F255" s="25">
        <f>TRUNC(E255*D255,1)</f>
        <v>0</v>
      </c>
      <c r="G255" s="22">
        <f>단가대비표!P81</f>
        <v>256883</v>
      </c>
      <c r="H255" s="25">
        <f>TRUNC(G255*D255,1)</f>
        <v>5137.6000000000004</v>
      </c>
      <c r="I255" s="22">
        <f>단가대비표!V81</f>
        <v>0</v>
      </c>
      <c r="J255" s="25">
        <f>TRUNC(I255*D255,1)</f>
        <v>0</v>
      </c>
      <c r="K255" s="22">
        <f>TRUNC(E255+G255+I255,1)</f>
        <v>256883</v>
      </c>
      <c r="L255" s="25">
        <f>TRUNC(F255+H255+J255,1)</f>
        <v>5137.6000000000004</v>
      </c>
      <c r="M255" s="19" t="s">
        <v>52</v>
      </c>
      <c r="N255" s="1" t="s">
        <v>638</v>
      </c>
      <c r="O255" s="1" t="s">
        <v>408</v>
      </c>
      <c r="P255" s="1" t="s">
        <v>64</v>
      </c>
      <c r="Q255" s="1" t="s">
        <v>64</v>
      </c>
      <c r="R255" s="1" t="s">
        <v>63</v>
      </c>
      <c r="AV255" s="1" t="s">
        <v>52</v>
      </c>
      <c r="AW255" s="1" t="s">
        <v>642</v>
      </c>
      <c r="AX255" s="1" t="s">
        <v>52</v>
      </c>
      <c r="AY255" s="1" t="s">
        <v>52</v>
      </c>
      <c r="AZ255" s="1" t="s">
        <v>52</v>
      </c>
    </row>
    <row r="256" spans="1:52" ht="24.9" customHeight="1">
      <c r="A256" s="19" t="s">
        <v>309</v>
      </c>
      <c r="B256" s="19" t="s">
        <v>305</v>
      </c>
      <c r="C256" s="19" t="s">
        <v>306</v>
      </c>
      <c r="D256" s="20">
        <v>0.01</v>
      </c>
      <c r="E256" s="22">
        <f>단가대비표!O73</f>
        <v>0</v>
      </c>
      <c r="F256" s="25">
        <f>TRUNC(E256*D256,1)</f>
        <v>0</v>
      </c>
      <c r="G256" s="22">
        <f>단가대비표!P73</f>
        <v>172068</v>
      </c>
      <c r="H256" s="25">
        <f>TRUNC(G256*D256,1)</f>
        <v>1720.6</v>
      </c>
      <c r="I256" s="22">
        <f>단가대비표!V73</f>
        <v>0</v>
      </c>
      <c r="J256" s="25">
        <f>TRUNC(I256*D256,1)</f>
        <v>0</v>
      </c>
      <c r="K256" s="22">
        <f>TRUNC(E256+G256+I256,1)</f>
        <v>172068</v>
      </c>
      <c r="L256" s="25">
        <f>TRUNC(F256+H256+J256,1)</f>
        <v>1720.6</v>
      </c>
      <c r="M256" s="19" t="s">
        <v>52</v>
      </c>
      <c r="N256" s="1" t="s">
        <v>638</v>
      </c>
      <c r="O256" s="1" t="s">
        <v>310</v>
      </c>
      <c r="P256" s="1" t="s">
        <v>64</v>
      </c>
      <c r="Q256" s="1" t="s">
        <v>64</v>
      </c>
      <c r="R256" s="1" t="s">
        <v>63</v>
      </c>
      <c r="AV256" s="1" t="s">
        <v>52</v>
      </c>
      <c r="AW256" s="1" t="s">
        <v>643</v>
      </c>
      <c r="AX256" s="1" t="s">
        <v>52</v>
      </c>
      <c r="AY256" s="1" t="s">
        <v>52</v>
      </c>
      <c r="AZ256" s="1" t="s">
        <v>52</v>
      </c>
    </row>
    <row r="257" spans="1:52" ht="24.9" customHeight="1">
      <c r="A257" s="19" t="s">
        <v>299</v>
      </c>
      <c r="B257" s="19" t="s">
        <v>52</v>
      </c>
      <c r="C257" s="19" t="s">
        <v>52</v>
      </c>
      <c r="D257" s="20"/>
      <c r="E257" s="22"/>
      <c r="F257" s="25">
        <f>TRUNC(SUMIF(N255:N256, N254, F255:F256),0)</f>
        <v>0</v>
      </c>
      <c r="G257" s="22"/>
      <c r="H257" s="25">
        <f>TRUNC(SUMIF(N255:N256, N254, H255:H256),0)</f>
        <v>6858</v>
      </c>
      <c r="I257" s="22"/>
      <c r="J257" s="25">
        <f>TRUNC(SUMIF(N255:N256, N254, J255:J256),0)</f>
        <v>0</v>
      </c>
      <c r="K257" s="22"/>
      <c r="L257" s="25">
        <f>F257+H257+J257</f>
        <v>6858</v>
      </c>
      <c r="M257" s="19" t="s">
        <v>52</v>
      </c>
      <c r="N257" s="1" t="s">
        <v>90</v>
      </c>
      <c r="O257" s="1" t="s">
        <v>90</v>
      </c>
      <c r="P257" s="1" t="s">
        <v>52</v>
      </c>
      <c r="Q257" s="1" t="s">
        <v>52</v>
      </c>
      <c r="R257" s="1" t="s">
        <v>52</v>
      </c>
      <c r="AV257" s="1" t="s">
        <v>52</v>
      </c>
      <c r="AW257" s="1" t="s">
        <v>52</v>
      </c>
      <c r="AX257" s="1" t="s">
        <v>52</v>
      </c>
      <c r="AY257" s="1" t="s">
        <v>52</v>
      </c>
      <c r="AZ257" s="1" t="s">
        <v>52</v>
      </c>
    </row>
    <row r="258" spans="1:52" ht="24.9" customHeight="1">
      <c r="A258" s="20"/>
      <c r="B258" s="20"/>
      <c r="C258" s="20"/>
      <c r="D258" s="20"/>
      <c r="E258" s="22"/>
      <c r="F258" s="25"/>
      <c r="G258" s="22"/>
      <c r="H258" s="25"/>
      <c r="I258" s="22"/>
      <c r="J258" s="25"/>
      <c r="K258" s="22"/>
      <c r="L258" s="25"/>
      <c r="M258" s="20"/>
    </row>
    <row r="259" spans="1:52" ht="24.9" customHeight="1">
      <c r="A259" s="16" t="s">
        <v>1091</v>
      </c>
      <c r="B259" s="17"/>
      <c r="C259" s="17"/>
      <c r="D259" s="17"/>
      <c r="E259" s="21"/>
      <c r="F259" s="24"/>
      <c r="G259" s="21"/>
      <c r="H259" s="24"/>
      <c r="I259" s="21"/>
      <c r="J259" s="24"/>
      <c r="K259" s="21"/>
      <c r="L259" s="24"/>
      <c r="M259" s="18"/>
      <c r="N259" s="1" t="s">
        <v>132</v>
      </c>
    </row>
    <row r="260" spans="1:52" ht="24.9" customHeight="1">
      <c r="A260" s="19" t="s">
        <v>130</v>
      </c>
      <c r="B260" s="19"/>
      <c r="C260" s="19" t="s">
        <v>60</v>
      </c>
      <c r="D260" s="20"/>
      <c r="E260" s="22">
        <f>단가대비표!O61</f>
        <v>3240</v>
      </c>
      <c r="F260" s="25">
        <f>TRUNC(E260*D260,1)</f>
        <v>0</v>
      </c>
      <c r="G260" s="22">
        <f>단가대비표!P61</f>
        <v>0</v>
      </c>
      <c r="H260" s="25">
        <f>TRUNC(G260*D260,1)</f>
        <v>0</v>
      </c>
      <c r="I260" s="22">
        <f>단가대비표!V61</f>
        <v>0</v>
      </c>
      <c r="J260" s="25">
        <f>TRUNC(I260*D260,1)</f>
        <v>0</v>
      </c>
      <c r="K260" s="22">
        <f>TRUNC(E260+G260+I260,1)</f>
        <v>3240</v>
      </c>
      <c r="L260" s="25">
        <f>TRUNC(F260+H260+J260,1)</f>
        <v>0</v>
      </c>
      <c r="M260" s="19" t="s">
        <v>52</v>
      </c>
      <c r="N260" s="1" t="s">
        <v>132</v>
      </c>
      <c r="O260" s="1" t="s">
        <v>644</v>
      </c>
      <c r="P260" s="1" t="s">
        <v>64</v>
      </c>
      <c r="Q260" s="1" t="s">
        <v>64</v>
      </c>
      <c r="R260" s="1" t="s">
        <v>63</v>
      </c>
      <c r="AV260" s="1" t="s">
        <v>52</v>
      </c>
      <c r="AW260" s="1" t="s">
        <v>645</v>
      </c>
      <c r="AX260" s="1" t="s">
        <v>52</v>
      </c>
      <c r="AY260" s="1" t="s">
        <v>52</v>
      </c>
      <c r="AZ260" s="1" t="s">
        <v>52</v>
      </c>
    </row>
    <row r="261" spans="1:52" ht="24.9" customHeight="1">
      <c r="A261" s="19" t="s">
        <v>639</v>
      </c>
      <c r="B261" s="19" t="s">
        <v>640</v>
      </c>
      <c r="C261" s="19" t="s">
        <v>60</v>
      </c>
      <c r="D261" s="20">
        <v>1</v>
      </c>
      <c r="E261" s="22">
        <f>일위대가목록!E40</f>
        <v>0</v>
      </c>
      <c r="F261" s="25">
        <f>TRUNC(E261*D261,1)</f>
        <v>0</v>
      </c>
      <c r="G261" s="22">
        <f>일위대가목록!F40</f>
        <v>6858</v>
      </c>
      <c r="H261" s="25">
        <f>TRUNC(G261*D261,1)</f>
        <v>6858</v>
      </c>
      <c r="I261" s="22">
        <f>일위대가목록!G40</f>
        <v>0</v>
      </c>
      <c r="J261" s="25">
        <f>TRUNC(I261*D261,1)</f>
        <v>0</v>
      </c>
      <c r="K261" s="22">
        <f>TRUNC(E261+G261+I261,1)</f>
        <v>6858</v>
      </c>
      <c r="L261" s="25">
        <f>TRUNC(F261+H261+J261,1)</f>
        <v>6858</v>
      </c>
      <c r="M261" s="19" t="s">
        <v>641</v>
      </c>
      <c r="N261" s="1" t="s">
        <v>132</v>
      </c>
      <c r="O261" s="1" t="s">
        <v>638</v>
      </c>
      <c r="P261" s="1" t="s">
        <v>63</v>
      </c>
      <c r="Q261" s="1" t="s">
        <v>64</v>
      </c>
      <c r="R261" s="1" t="s">
        <v>64</v>
      </c>
      <c r="AV261" s="1" t="s">
        <v>52</v>
      </c>
      <c r="AW261" s="1" t="s">
        <v>646</v>
      </c>
      <c r="AX261" s="1" t="s">
        <v>52</v>
      </c>
      <c r="AY261" s="1" t="s">
        <v>52</v>
      </c>
      <c r="AZ261" s="1" t="s">
        <v>52</v>
      </c>
    </row>
    <row r="262" spans="1:52" ht="24.9" customHeight="1">
      <c r="A262" s="19" t="s">
        <v>299</v>
      </c>
      <c r="B262" s="19" t="s">
        <v>52</v>
      </c>
      <c r="C262" s="19" t="s">
        <v>52</v>
      </c>
      <c r="D262" s="20"/>
      <c r="E262" s="22"/>
      <c r="F262" s="25">
        <f>TRUNC(SUMIF(N260:N261, N259, F260:F261),0)</f>
        <v>0</v>
      </c>
      <c r="G262" s="22"/>
      <c r="H262" s="25">
        <f>TRUNC(SUMIF(N260:N261, N259, H260:H261),0)</f>
        <v>6858</v>
      </c>
      <c r="I262" s="22"/>
      <c r="J262" s="25">
        <f>TRUNC(SUMIF(N260:N261, N259, J260:J261),0)</f>
        <v>0</v>
      </c>
      <c r="K262" s="22"/>
      <c r="L262" s="25">
        <f>F262+H262+J262</f>
        <v>6858</v>
      </c>
      <c r="M262" s="19" t="s">
        <v>52</v>
      </c>
      <c r="N262" s="1" t="s">
        <v>90</v>
      </c>
      <c r="O262" s="1" t="s">
        <v>90</v>
      </c>
      <c r="P262" s="1" t="s">
        <v>52</v>
      </c>
      <c r="Q262" s="1" t="s">
        <v>52</v>
      </c>
      <c r="R262" s="1" t="s">
        <v>52</v>
      </c>
      <c r="AV262" s="1" t="s">
        <v>52</v>
      </c>
      <c r="AW262" s="1" t="s">
        <v>52</v>
      </c>
      <c r="AX262" s="1" t="s">
        <v>52</v>
      </c>
      <c r="AY262" s="1" t="s">
        <v>52</v>
      </c>
      <c r="AZ262" s="1" t="s">
        <v>52</v>
      </c>
    </row>
    <row r="263" spans="1:52" ht="24.9" customHeight="1">
      <c r="A263" s="20"/>
      <c r="B263" s="20"/>
      <c r="C263" s="20"/>
      <c r="D263" s="20"/>
      <c r="E263" s="22"/>
      <c r="F263" s="25"/>
      <c r="G263" s="22"/>
      <c r="H263" s="25"/>
      <c r="I263" s="22"/>
      <c r="J263" s="25"/>
      <c r="K263" s="22"/>
      <c r="L263" s="25"/>
      <c r="M263" s="20"/>
    </row>
    <row r="264" spans="1:52" ht="24.9" customHeight="1">
      <c r="A264" s="16" t="s">
        <v>647</v>
      </c>
      <c r="B264" s="17"/>
      <c r="C264" s="17"/>
      <c r="D264" s="17"/>
      <c r="E264" s="21"/>
      <c r="F264" s="24"/>
      <c r="G264" s="21"/>
      <c r="H264" s="24"/>
      <c r="I264" s="21"/>
      <c r="J264" s="24"/>
      <c r="K264" s="21"/>
      <c r="L264" s="24"/>
      <c r="M264" s="18"/>
      <c r="N264" s="1" t="s">
        <v>648</v>
      </c>
    </row>
    <row r="265" spans="1:52" ht="24.9" customHeight="1">
      <c r="A265" s="19" t="s">
        <v>407</v>
      </c>
      <c r="B265" s="19" t="s">
        <v>305</v>
      </c>
      <c r="C265" s="19" t="s">
        <v>306</v>
      </c>
      <c r="D265" s="20">
        <v>7.0000000000000001E-3</v>
      </c>
      <c r="E265" s="22">
        <f>단가대비표!O81</f>
        <v>0</v>
      </c>
      <c r="F265" s="25">
        <f>TRUNC(E265*D265,1)</f>
        <v>0</v>
      </c>
      <c r="G265" s="22">
        <f>단가대비표!P81</f>
        <v>256883</v>
      </c>
      <c r="H265" s="25">
        <f>TRUNC(G265*D265,1)</f>
        <v>1798.1</v>
      </c>
      <c r="I265" s="22">
        <f>단가대비표!V81</f>
        <v>0</v>
      </c>
      <c r="J265" s="25">
        <f>TRUNC(I265*D265,1)</f>
        <v>0</v>
      </c>
      <c r="K265" s="22">
        <f>TRUNC(E265+G265+I265,1)</f>
        <v>256883</v>
      </c>
      <c r="L265" s="25">
        <f>TRUNC(F265+H265+J265,1)</f>
        <v>1798.1</v>
      </c>
      <c r="M265" s="19" t="s">
        <v>52</v>
      </c>
      <c r="N265" s="1" t="s">
        <v>648</v>
      </c>
      <c r="O265" s="1" t="s">
        <v>408</v>
      </c>
      <c r="P265" s="1" t="s">
        <v>64</v>
      </c>
      <c r="Q265" s="1" t="s">
        <v>64</v>
      </c>
      <c r="R265" s="1" t="s">
        <v>63</v>
      </c>
      <c r="AV265" s="1" t="s">
        <v>52</v>
      </c>
      <c r="AW265" s="1" t="s">
        <v>651</v>
      </c>
      <c r="AX265" s="1" t="s">
        <v>52</v>
      </c>
      <c r="AY265" s="1" t="s">
        <v>52</v>
      </c>
      <c r="AZ265" s="1" t="s">
        <v>52</v>
      </c>
    </row>
    <row r="266" spans="1:52" ht="24.9" customHeight="1">
      <c r="A266" s="19" t="s">
        <v>309</v>
      </c>
      <c r="B266" s="19" t="s">
        <v>305</v>
      </c>
      <c r="C266" s="19" t="s">
        <v>306</v>
      </c>
      <c r="D266" s="20">
        <v>1E-3</v>
      </c>
      <c r="E266" s="22">
        <f>단가대비표!O73</f>
        <v>0</v>
      </c>
      <c r="F266" s="25">
        <f>TRUNC(E266*D266,1)</f>
        <v>0</v>
      </c>
      <c r="G266" s="22">
        <f>단가대비표!P73</f>
        <v>172068</v>
      </c>
      <c r="H266" s="25">
        <f>TRUNC(G266*D266,1)</f>
        <v>172</v>
      </c>
      <c r="I266" s="22">
        <f>단가대비표!V73</f>
        <v>0</v>
      </c>
      <c r="J266" s="25">
        <f>TRUNC(I266*D266,1)</f>
        <v>0</v>
      </c>
      <c r="K266" s="22">
        <f>TRUNC(E266+G266+I266,1)</f>
        <v>172068</v>
      </c>
      <c r="L266" s="25">
        <f>TRUNC(F266+H266+J266,1)</f>
        <v>172</v>
      </c>
      <c r="M266" s="19" t="s">
        <v>52</v>
      </c>
      <c r="N266" s="1" t="s">
        <v>648</v>
      </c>
      <c r="O266" s="1" t="s">
        <v>310</v>
      </c>
      <c r="P266" s="1" t="s">
        <v>64</v>
      </c>
      <c r="Q266" s="1" t="s">
        <v>64</v>
      </c>
      <c r="R266" s="1" t="s">
        <v>63</v>
      </c>
      <c r="AV266" s="1" t="s">
        <v>52</v>
      </c>
      <c r="AW266" s="1" t="s">
        <v>652</v>
      </c>
      <c r="AX266" s="1" t="s">
        <v>52</v>
      </c>
      <c r="AY266" s="1" t="s">
        <v>52</v>
      </c>
      <c r="AZ266" s="1" t="s">
        <v>52</v>
      </c>
    </row>
    <row r="267" spans="1:52" ht="24.9" customHeight="1">
      <c r="A267" s="19" t="s">
        <v>299</v>
      </c>
      <c r="B267" s="19" t="s">
        <v>52</v>
      </c>
      <c r="C267" s="19" t="s">
        <v>52</v>
      </c>
      <c r="D267" s="20"/>
      <c r="E267" s="22"/>
      <c r="F267" s="25">
        <f>TRUNC(SUMIF(N265:N266, N264, F265:F266),0)</f>
        <v>0</v>
      </c>
      <c r="G267" s="22"/>
      <c r="H267" s="25">
        <f>TRUNC(SUMIF(N265:N266, N264, H265:H266),0)</f>
        <v>1970</v>
      </c>
      <c r="I267" s="22"/>
      <c r="J267" s="25">
        <f>TRUNC(SUMIF(N265:N266, N264, J265:J266),0)</f>
        <v>0</v>
      </c>
      <c r="K267" s="22"/>
      <c r="L267" s="25">
        <f>F267+H267+J267</f>
        <v>1970</v>
      </c>
      <c r="M267" s="19" t="s">
        <v>52</v>
      </c>
      <c r="N267" s="1" t="s">
        <v>90</v>
      </c>
      <c r="O267" s="1" t="s">
        <v>90</v>
      </c>
      <c r="P267" s="1" t="s">
        <v>52</v>
      </c>
      <c r="Q267" s="1" t="s">
        <v>52</v>
      </c>
      <c r="R267" s="1" t="s">
        <v>52</v>
      </c>
      <c r="AV267" s="1" t="s">
        <v>52</v>
      </c>
      <c r="AW267" s="1" t="s">
        <v>52</v>
      </c>
      <c r="AX267" s="1" t="s">
        <v>52</v>
      </c>
      <c r="AY267" s="1" t="s">
        <v>52</v>
      </c>
      <c r="AZ267" s="1" t="s">
        <v>52</v>
      </c>
    </row>
    <row r="268" spans="1:52" ht="24.9" customHeight="1">
      <c r="A268" s="20"/>
      <c r="B268" s="20"/>
      <c r="C268" s="20"/>
      <c r="D268" s="20"/>
      <c r="E268" s="22"/>
      <c r="F268" s="25"/>
      <c r="G268" s="22"/>
      <c r="H268" s="25"/>
      <c r="I268" s="22"/>
      <c r="J268" s="25"/>
      <c r="K268" s="22"/>
      <c r="L268" s="25"/>
      <c r="M268" s="20"/>
    </row>
    <row r="269" spans="1:52" ht="24.9" customHeight="1">
      <c r="A269" s="16" t="s">
        <v>653</v>
      </c>
      <c r="B269" s="17"/>
      <c r="C269" s="17"/>
      <c r="D269" s="17"/>
      <c r="E269" s="21"/>
      <c r="F269" s="24"/>
      <c r="G269" s="21"/>
      <c r="H269" s="24"/>
      <c r="I269" s="21"/>
      <c r="J269" s="24"/>
      <c r="K269" s="21"/>
      <c r="L269" s="24"/>
      <c r="M269" s="18"/>
      <c r="N269" s="1" t="s">
        <v>392</v>
      </c>
    </row>
    <row r="270" spans="1:52" ht="24.9" customHeight="1">
      <c r="A270" s="19" t="s">
        <v>654</v>
      </c>
      <c r="B270" s="19" t="s">
        <v>655</v>
      </c>
      <c r="C270" s="19" t="s">
        <v>60</v>
      </c>
      <c r="D270" s="20">
        <v>2.2999999999999998</v>
      </c>
      <c r="E270" s="22">
        <f>단가대비표!O10</f>
        <v>182</v>
      </c>
      <c r="F270" s="25">
        <f>TRUNC(E270*D270,1)</f>
        <v>418.6</v>
      </c>
      <c r="G270" s="22">
        <f>단가대비표!P10</f>
        <v>0</v>
      </c>
      <c r="H270" s="25">
        <f>TRUNC(G270*D270,1)</f>
        <v>0</v>
      </c>
      <c r="I270" s="22">
        <f>단가대비표!V10</f>
        <v>0</v>
      </c>
      <c r="J270" s="25">
        <f>TRUNC(I270*D270,1)</f>
        <v>0</v>
      </c>
      <c r="K270" s="22">
        <f>TRUNC(E270+G270+I270,1)</f>
        <v>182</v>
      </c>
      <c r="L270" s="25">
        <f>TRUNC(F270+H270+J270,1)</f>
        <v>418.6</v>
      </c>
      <c r="M270" s="19" t="s">
        <v>52</v>
      </c>
      <c r="N270" s="1" t="s">
        <v>392</v>
      </c>
      <c r="O270" s="1" t="s">
        <v>656</v>
      </c>
      <c r="P270" s="1" t="s">
        <v>64</v>
      </c>
      <c r="Q270" s="1" t="s">
        <v>64</v>
      </c>
      <c r="R270" s="1" t="s">
        <v>63</v>
      </c>
      <c r="AV270" s="1" t="s">
        <v>52</v>
      </c>
      <c r="AW270" s="1" t="s">
        <v>657</v>
      </c>
      <c r="AX270" s="1" t="s">
        <v>52</v>
      </c>
      <c r="AY270" s="1" t="s">
        <v>52</v>
      </c>
      <c r="AZ270" s="1" t="s">
        <v>52</v>
      </c>
    </row>
    <row r="271" spans="1:52" ht="24.9" customHeight="1">
      <c r="A271" s="19" t="s">
        <v>649</v>
      </c>
      <c r="B271" s="19" t="s">
        <v>554</v>
      </c>
      <c r="C271" s="19" t="s">
        <v>60</v>
      </c>
      <c r="D271" s="20">
        <v>1</v>
      </c>
      <c r="E271" s="22">
        <f>일위대가목록!E42</f>
        <v>0</v>
      </c>
      <c r="F271" s="25">
        <f>TRUNC(E271*D271,1)</f>
        <v>0</v>
      </c>
      <c r="G271" s="22">
        <f>일위대가목록!F42</f>
        <v>1970</v>
      </c>
      <c r="H271" s="25">
        <f>TRUNC(G271*D271,1)</f>
        <v>1970</v>
      </c>
      <c r="I271" s="22">
        <f>일위대가목록!G42</f>
        <v>0</v>
      </c>
      <c r="J271" s="25">
        <f>TRUNC(I271*D271,1)</f>
        <v>0</v>
      </c>
      <c r="K271" s="22">
        <f>TRUNC(E271+G271+I271,1)</f>
        <v>1970</v>
      </c>
      <c r="L271" s="25">
        <f>TRUNC(F271+H271+J271,1)</f>
        <v>1970</v>
      </c>
      <c r="M271" s="19" t="s">
        <v>650</v>
      </c>
      <c r="N271" s="1" t="s">
        <v>392</v>
      </c>
      <c r="O271" s="1" t="s">
        <v>648</v>
      </c>
      <c r="P271" s="1" t="s">
        <v>63</v>
      </c>
      <c r="Q271" s="1" t="s">
        <v>64</v>
      </c>
      <c r="R271" s="1" t="s">
        <v>64</v>
      </c>
      <c r="AV271" s="1" t="s">
        <v>52</v>
      </c>
      <c r="AW271" s="1" t="s">
        <v>658</v>
      </c>
      <c r="AX271" s="1" t="s">
        <v>52</v>
      </c>
      <c r="AY271" s="1" t="s">
        <v>52</v>
      </c>
      <c r="AZ271" s="1" t="s">
        <v>52</v>
      </c>
    </row>
    <row r="272" spans="1:52" ht="24.9" customHeight="1">
      <c r="A272" s="19" t="s">
        <v>299</v>
      </c>
      <c r="B272" s="19" t="s">
        <v>52</v>
      </c>
      <c r="C272" s="19" t="s">
        <v>52</v>
      </c>
      <c r="D272" s="20"/>
      <c r="E272" s="22"/>
      <c r="F272" s="25">
        <f>TRUNC(SUMIF(N270:N271, N269, F270:F271),0)</f>
        <v>418</v>
      </c>
      <c r="G272" s="22"/>
      <c r="H272" s="25">
        <f>TRUNC(SUMIF(N270:N271, N269, H270:H271),0)</f>
        <v>1970</v>
      </c>
      <c r="I272" s="22"/>
      <c r="J272" s="25">
        <f>TRUNC(SUMIF(N270:N271, N269, J270:J271),0)</f>
        <v>0</v>
      </c>
      <c r="K272" s="22"/>
      <c r="L272" s="25">
        <f>F272+H272+J272</f>
        <v>2388</v>
      </c>
      <c r="M272" s="19" t="s">
        <v>52</v>
      </c>
      <c r="N272" s="1" t="s">
        <v>90</v>
      </c>
      <c r="O272" s="1" t="s">
        <v>90</v>
      </c>
      <c r="P272" s="1" t="s">
        <v>52</v>
      </c>
      <c r="Q272" s="1" t="s">
        <v>52</v>
      </c>
      <c r="R272" s="1" t="s">
        <v>52</v>
      </c>
      <c r="AV272" s="1" t="s">
        <v>52</v>
      </c>
      <c r="AW272" s="1" t="s">
        <v>52</v>
      </c>
      <c r="AX272" s="1" t="s">
        <v>52</v>
      </c>
      <c r="AY272" s="1" t="s">
        <v>52</v>
      </c>
      <c r="AZ272" s="1" t="s">
        <v>52</v>
      </c>
    </row>
    <row r="273" spans="1:52" ht="24.9" customHeight="1">
      <c r="A273" s="20"/>
      <c r="B273" s="20"/>
      <c r="C273" s="20"/>
      <c r="D273" s="20"/>
      <c r="E273" s="22"/>
      <c r="F273" s="25"/>
      <c r="G273" s="22"/>
      <c r="H273" s="25"/>
      <c r="I273" s="22"/>
      <c r="J273" s="25"/>
      <c r="K273" s="22"/>
      <c r="L273" s="25"/>
      <c r="M273" s="20"/>
    </row>
    <row r="274" spans="1:52" ht="24.9" customHeight="1">
      <c r="A274" s="16" t="s">
        <v>659</v>
      </c>
      <c r="B274" s="17"/>
      <c r="C274" s="17"/>
      <c r="D274" s="17"/>
      <c r="E274" s="21"/>
      <c r="F274" s="24"/>
      <c r="G274" s="21"/>
      <c r="H274" s="24"/>
      <c r="I274" s="21"/>
      <c r="J274" s="24"/>
      <c r="K274" s="21"/>
      <c r="L274" s="24"/>
      <c r="M274" s="18"/>
      <c r="N274" s="1" t="s">
        <v>660</v>
      </c>
    </row>
    <row r="275" spans="1:52" ht="24.9" customHeight="1">
      <c r="A275" s="19" t="s">
        <v>407</v>
      </c>
      <c r="B275" s="19" t="s">
        <v>305</v>
      </c>
      <c r="C275" s="19" t="s">
        <v>306</v>
      </c>
      <c r="D275" s="20">
        <v>3.5000000000000003E-2</v>
      </c>
      <c r="E275" s="22">
        <f>단가대비표!O81</f>
        <v>0</v>
      </c>
      <c r="F275" s="25">
        <f>TRUNC(E275*D275,1)</f>
        <v>0</v>
      </c>
      <c r="G275" s="22">
        <f>단가대비표!P81</f>
        <v>256883</v>
      </c>
      <c r="H275" s="25">
        <f>TRUNC(G275*D275,1)</f>
        <v>8990.9</v>
      </c>
      <c r="I275" s="22">
        <f>단가대비표!V81</f>
        <v>0</v>
      </c>
      <c r="J275" s="25">
        <f>TRUNC(I275*D275,1)</f>
        <v>0</v>
      </c>
      <c r="K275" s="22">
        <f>TRUNC(E275+G275+I275,1)</f>
        <v>256883</v>
      </c>
      <c r="L275" s="25">
        <f>TRUNC(F275+H275+J275,1)</f>
        <v>8990.9</v>
      </c>
      <c r="M275" s="19" t="s">
        <v>52</v>
      </c>
      <c r="N275" s="1" t="s">
        <v>660</v>
      </c>
      <c r="O275" s="1" t="s">
        <v>408</v>
      </c>
      <c r="P275" s="1" t="s">
        <v>64</v>
      </c>
      <c r="Q275" s="1" t="s">
        <v>64</v>
      </c>
      <c r="R275" s="1" t="s">
        <v>63</v>
      </c>
      <c r="V275">
        <v>1</v>
      </c>
      <c r="AV275" s="1" t="s">
        <v>52</v>
      </c>
      <c r="AW275" s="1" t="s">
        <v>663</v>
      </c>
      <c r="AX275" s="1" t="s">
        <v>52</v>
      </c>
      <c r="AY275" s="1" t="s">
        <v>52</v>
      </c>
      <c r="AZ275" s="1" t="s">
        <v>52</v>
      </c>
    </row>
    <row r="276" spans="1:52" ht="24.9" customHeight="1">
      <c r="A276" s="19" t="s">
        <v>411</v>
      </c>
      <c r="B276" s="19" t="s">
        <v>489</v>
      </c>
      <c r="C276" s="19" t="s">
        <v>265</v>
      </c>
      <c r="D276" s="20">
        <v>1</v>
      </c>
      <c r="E276" s="22">
        <v>0</v>
      </c>
      <c r="F276" s="25">
        <f>TRUNC(E276*D276,1)</f>
        <v>0</v>
      </c>
      <c r="G276" s="22">
        <v>0</v>
      </c>
      <c r="H276" s="25">
        <f>TRUNC(G276*D276,1)</f>
        <v>0</v>
      </c>
      <c r="I276" s="22">
        <f>TRUNC(SUMIF(V275:V276, RIGHTB(O276, 1), H275:H276)*U276, 2)</f>
        <v>359.63</v>
      </c>
      <c r="J276" s="25">
        <f>TRUNC(I276*D276,1)</f>
        <v>359.6</v>
      </c>
      <c r="K276" s="22">
        <f>TRUNC(E276+G276+I276,1)</f>
        <v>359.6</v>
      </c>
      <c r="L276" s="25">
        <f>TRUNC(F276+H276+J276,1)</f>
        <v>359.6</v>
      </c>
      <c r="M276" s="19" t="s">
        <v>52</v>
      </c>
      <c r="N276" s="1" t="s">
        <v>660</v>
      </c>
      <c r="O276" s="1" t="s">
        <v>266</v>
      </c>
      <c r="P276" s="1" t="s">
        <v>64</v>
      </c>
      <c r="Q276" s="1" t="s">
        <v>64</v>
      </c>
      <c r="R276" s="1" t="s">
        <v>64</v>
      </c>
      <c r="S276">
        <v>1</v>
      </c>
      <c r="T276">
        <v>2</v>
      </c>
      <c r="U276">
        <v>0.04</v>
      </c>
      <c r="AV276" s="1" t="s">
        <v>52</v>
      </c>
      <c r="AW276" s="1" t="s">
        <v>664</v>
      </c>
      <c r="AX276" s="1" t="s">
        <v>52</v>
      </c>
      <c r="AY276" s="1" t="s">
        <v>52</v>
      </c>
      <c r="AZ276" s="1" t="s">
        <v>52</v>
      </c>
    </row>
    <row r="277" spans="1:52" ht="24.9" customHeight="1">
      <c r="A277" s="19" t="s">
        <v>299</v>
      </c>
      <c r="B277" s="19" t="s">
        <v>52</v>
      </c>
      <c r="C277" s="19" t="s">
        <v>52</v>
      </c>
      <c r="D277" s="20"/>
      <c r="E277" s="22"/>
      <c r="F277" s="25">
        <f>TRUNC(SUMIF(N275:N276, N274, F275:F276),0)</f>
        <v>0</v>
      </c>
      <c r="G277" s="22"/>
      <c r="H277" s="25">
        <f>TRUNC(SUMIF(N275:N276, N274, H275:H276),0)</f>
        <v>8990</v>
      </c>
      <c r="I277" s="22"/>
      <c r="J277" s="25">
        <f>TRUNC(SUMIF(N275:N276, N274, J275:J276),0)</f>
        <v>359</v>
      </c>
      <c r="K277" s="22"/>
      <c r="L277" s="25">
        <f>F277+H277+J277</f>
        <v>9349</v>
      </c>
      <c r="M277" s="19" t="s">
        <v>52</v>
      </c>
      <c r="N277" s="1" t="s">
        <v>90</v>
      </c>
      <c r="O277" s="1" t="s">
        <v>90</v>
      </c>
      <c r="P277" s="1" t="s">
        <v>52</v>
      </c>
      <c r="Q277" s="1" t="s">
        <v>52</v>
      </c>
      <c r="R277" s="1" t="s">
        <v>52</v>
      </c>
      <c r="AV277" s="1" t="s">
        <v>52</v>
      </c>
      <c r="AW277" s="1" t="s">
        <v>52</v>
      </c>
      <c r="AX277" s="1" t="s">
        <v>52</v>
      </c>
      <c r="AY277" s="1" t="s">
        <v>52</v>
      </c>
      <c r="AZ277" s="1" t="s">
        <v>52</v>
      </c>
    </row>
    <row r="278" spans="1:52" ht="24.9" customHeight="1">
      <c r="A278" s="20"/>
      <c r="B278" s="20"/>
      <c r="C278" s="20"/>
      <c r="D278" s="20"/>
      <c r="E278" s="22"/>
      <c r="F278" s="25"/>
      <c r="G278" s="22"/>
      <c r="H278" s="25"/>
      <c r="I278" s="22"/>
      <c r="J278" s="25"/>
      <c r="K278" s="22"/>
      <c r="L278" s="25"/>
      <c r="M278" s="20"/>
    </row>
    <row r="279" spans="1:52" ht="24.9" customHeight="1">
      <c r="A279" s="16" t="s">
        <v>665</v>
      </c>
      <c r="B279" s="17"/>
      <c r="C279" s="17"/>
      <c r="D279" s="17"/>
      <c r="E279" s="21"/>
      <c r="F279" s="24"/>
      <c r="G279" s="21"/>
      <c r="H279" s="24"/>
      <c r="I279" s="21"/>
      <c r="J279" s="24"/>
      <c r="K279" s="21"/>
      <c r="L279" s="24"/>
      <c r="M279" s="18"/>
      <c r="N279" s="1" t="s">
        <v>148</v>
      </c>
    </row>
    <row r="280" spans="1:52" ht="24.9" customHeight="1">
      <c r="A280" s="19" t="s">
        <v>666</v>
      </c>
      <c r="B280" s="19" t="s">
        <v>667</v>
      </c>
      <c r="C280" s="19" t="s">
        <v>111</v>
      </c>
      <c r="D280" s="20">
        <v>1.1000000000000001</v>
      </c>
      <c r="E280" s="22">
        <f>단가대비표!O20</f>
        <v>2480</v>
      </c>
      <c r="F280" s="25">
        <f>TRUNC(E280*D280,1)</f>
        <v>2728</v>
      </c>
      <c r="G280" s="22">
        <f>단가대비표!P20</f>
        <v>0</v>
      </c>
      <c r="H280" s="25">
        <f>TRUNC(G280*D280,1)</f>
        <v>0</v>
      </c>
      <c r="I280" s="22">
        <f>단가대비표!V20</f>
        <v>0</v>
      </c>
      <c r="J280" s="25">
        <f>TRUNC(I280*D280,1)</f>
        <v>0</v>
      </c>
      <c r="K280" s="22">
        <f t="shared" ref="K280:L282" si="49">TRUNC(E280+G280+I280,1)</f>
        <v>2480</v>
      </c>
      <c r="L280" s="25">
        <f t="shared" si="49"/>
        <v>2728</v>
      </c>
      <c r="M280" s="19" t="s">
        <v>52</v>
      </c>
      <c r="N280" s="1" t="s">
        <v>148</v>
      </c>
      <c r="O280" s="1" t="s">
        <v>668</v>
      </c>
      <c r="P280" s="1" t="s">
        <v>64</v>
      </c>
      <c r="Q280" s="1" t="s">
        <v>64</v>
      </c>
      <c r="R280" s="1" t="s">
        <v>63</v>
      </c>
      <c r="V280">
        <v>1</v>
      </c>
      <c r="AV280" s="1" t="s">
        <v>52</v>
      </c>
      <c r="AW280" s="1" t="s">
        <v>669</v>
      </c>
      <c r="AX280" s="1" t="s">
        <v>52</v>
      </c>
      <c r="AY280" s="1" t="s">
        <v>52</v>
      </c>
      <c r="AZ280" s="1" t="s">
        <v>52</v>
      </c>
    </row>
    <row r="281" spans="1:52" ht="24.9" customHeight="1">
      <c r="A281" s="19" t="s">
        <v>491</v>
      </c>
      <c r="B281" s="19" t="s">
        <v>670</v>
      </c>
      <c r="C281" s="19" t="s">
        <v>265</v>
      </c>
      <c r="D281" s="20">
        <v>1</v>
      </c>
      <c r="E281" s="22">
        <f>TRUNC(SUMIF(V280:V282, RIGHTB(O281, 1), F280:F282)*U281, 2)</f>
        <v>136.4</v>
      </c>
      <c r="F281" s="25">
        <f>TRUNC(E281*D281,1)</f>
        <v>136.4</v>
      </c>
      <c r="G281" s="22">
        <v>0</v>
      </c>
      <c r="H281" s="25">
        <f>TRUNC(G281*D281,1)</f>
        <v>0</v>
      </c>
      <c r="I281" s="22">
        <v>0</v>
      </c>
      <c r="J281" s="25">
        <f>TRUNC(I281*D281,1)</f>
        <v>0</v>
      </c>
      <c r="K281" s="22">
        <f t="shared" si="49"/>
        <v>136.4</v>
      </c>
      <c r="L281" s="25">
        <f t="shared" si="49"/>
        <v>136.4</v>
      </c>
      <c r="M281" s="19" t="s">
        <v>52</v>
      </c>
      <c r="N281" s="1" t="s">
        <v>148</v>
      </c>
      <c r="O281" s="1" t="s">
        <v>266</v>
      </c>
      <c r="P281" s="1" t="s">
        <v>64</v>
      </c>
      <c r="Q281" s="1" t="s">
        <v>64</v>
      </c>
      <c r="R281" s="1" t="s">
        <v>64</v>
      </c>
      <c r="S281">
        <v>0</v>
      </c>
      <c r="T281">
        <v>0</v>
      </c>
      <c r="U281">
        <v>0.05</v>
      </c>
      <c r="AV281" s="1" t="s">
        <v>52</v>
      </c>
      <c r="AW281" s="1" t="s">
        <v>671</v>
      </c>
      <c r="AX281" s="1" t="s">
        <v>52</v>
      </c>
      <c r="AY281" s="1" t="s">
        <v>52</v>
      </c>
      <c r="AZ281" s="1" t="s">
        <v>52</v>
      </c>
    </row>
    <row r="282" spans="1:52" ht="24.9" customHeight="1">
      <c r="A282" s="19" t="s">
        <v>661</v>
      </c>
      <c r="B282" s="19" t="s">
        <v>52</v>
      </c>
      <c r="C282" s="19" t="s">
        <v>111</v>
      </c>
      <c r="D282" s="20">
        <v>1</v>
      </c>
      <c r="E282" s="22">
        <f>일위대가목록!E44</f>
        <v>0</v>
      </c>
      <c r="F282" s="25">
        <f>TRUNC(E282*D282,1)</f>
        <v>0</v>
      </c>
      <c r="G282" s="22">
        <f>일위대가목록!F44</f>
        <v>8990</v>
      </c>
      <c r="H282" s="25">
        <f>TRUNC(G282*D282,1)</f>
        <v>8990</v>
      </c>
      <c r="I282" s="22">
        <f>일위대가목록!G44</f>
        <v>359</v>
      </c>
      <c r="J282" s="25">
        <f>TRUNC(I282*D282,1)</f>
        <v>359</v>
      </c>
      <c r="K282" s="22">
        <f t="shared" si="49"/>
        <v>9349</v>
      </c>
      <c r="L282" s="25">
        <f t="shared" si="49"/>
        <v>9349</v>
      </c>
      <c r="M282" s="19" t="s">
        <v>662</v>
      </c>
      <c r="N282" s="1" t="s">
        <v>148</v>
      </c>
      <c r="O282" s="1" t="s">
        <v>660</v>
      </c>
      <c r="P282" s="1" t="s">
        <v>63</v>
      </c>
      <c r="Q282" s="1" t="s">
        <v>64</v>
      </c>
      <c r="R282" s="1" t="s">
        <v>64</v>
      </c>
      <c r="AV282" s="1" t="s">
        <v>52</v>
      </c>
      <c r="AW282" s="1" t="s">
        <v>672</v>
      </c>
      <c r="AX282" s="1" t="s">
        <v>52</v>
      </c>
      <c r="AY282" s="1" t="s">
        <v>52</v>
      </c>
      <c r="AZ282" s="1" t="s">
        <v>52</v>
      </c>
    </row>
    <row r="283" spans="1:52" ht="24.9" customHeight="1">
      <c r="A283" s="19" t="s">
        <v>299</v>
      </c>
      <c r="B283" s="19" t="s">
        <v>52</v>
      </c>
      <c r="C283" s="19" t="s">
        <v>52</v>
      </c>
      <c r="D283" s="20"/>
      <c r="E283" s="22"/>
      <c r="F283" s="25">
        <f>TRUNC(SUMIF(N280:N282, N279, F280:F282),0)</f>
        <v>2864</v>
      </c>
      <c r="G283" s="22"/>
      <c r="H283" s="25">
        <f>TRUNC(SUMIF(N280:N282, N279, H280:H282),0)</f>
        <v>8990</v>
      </c>
      <c r="I283" s="22"/>
      <c r="J283" s="25">
        <f>TRUNC(SUMIF(N280:N282, N279, J280:J282),0)</f>
        <v>359</v>
      </c>
      <c r="K283" s="22"/>
      <c r="L283" s="25">
        <f>F283+H283+J283</f>
        <v>12213</v>
      </c>
      <c r="M283" s="19" t="s">
        <v>52</v>
      </c>
      <c r="N283" s="1" t="s">
        <v>90</v>
      </c>
      <c r="O283" s="1" t="s">
        <v>90</v>
      </c>
      <c r="P283" s="1" t="s">
        <v>52</v>
      </c>
      <c r="Q283" s="1" t="s">
        <v>52</v>
      </c>
      <c r="R283" s="1" t="s">
        <v>52</v>
      </c>
      <c r="AV283" s="1" t="s">
        <v>52</v>
      </c>
      <c r="AW283" s="1" t="s">
        <v>52</v>
      </c>
      <c r="AX283" s="1" t="s">
        <v>52</v>
      </c>
      <c r="AY283" s="1" t="s">
        <v>52</v>
      </c>
      <c r="AZ283" s="1" t="s">
        <v>52</v>
      </c>
    </row>
    <row r="284" spans="1:52" ht="24.9" customHeight="1">
      <c r="A284" s="20"/>
      <c r="B284" s="20"/>
      <c r="C284" s="20"/>
      <c r="D284" s="20"/>
      <c r="E284" s="22"/>
      <c r="F284" s="25"/>
      <c r="G284" s="22"/>
      <c r="H284" s="25"/>
      <c r="I284" s="22"/>
      <c r="J284" s="25"/>
      <c r="K284" s="22"/>
      <c r="L284" s="25"/>
      <c r="M284" s="20"/>
    </row>
    <row r="285" spans="1:52" ht="24.9" customHeight="1">
      <c r="A285" s="16" t="s">
        <v>673</v>
      </c>
      <c r="B285" s="17"/>
      <c r="C285" s="17"/>
      <c r="D285" s="17"/>
      <c r="E285" s="21"/>
      <c r="F285" s="24"/>
      <c r="G285" s="21"/>
      <c r="H285" s="24"/>
      <c r="I285" s="21"/>
      <c r="J285" s="24"/>
      <c r="K285" s="21"/>
      <c r="L285" s="24"/>
      <c r="M285" s="18"/>
      <c r="N285" s="1" t="s">
        <v>205</v>
      </c>
    </row>
    <row r="286" spans="1:52" ht="24.9" customHeight="1">
      <c r="A286" s="19" t="s">
        <v>422</v>
      </c>
      <c r="B286" s="19" t="s">
        <v>305</v>
      </c>
      <c r="C286" s="19" t="s">
        <v>306</v>
      </c>
      <c r="D286" s="20">
        <v>6.0000000000000001E-3</v>
      </c>
      <c r="E286" s="22">
        <f>단가대비표!O79</f>
        <v>0</v>
      </c>
      <c r="F286" s="25">
        <f>TRUNC(E286*D286,1)</f>
        <v>0</v>
      </c>
      <c r="G286" s="22">
        <f>단가대비표!P79</f>
        <v>277642</v>
      </c>
      <c r="H286" s="25">
        <f>TRUNC(G286*D286,1)</f>
        <v>1665.8</v>
      </c>
      <c r="I286" s="22">
        <f>단가대비표!V79</f>
        <v>0</v>
      </c>
      <c r="J286" s="25">
        <f>TRUNC(I286*D286,1)</f>
        <v>0</v>
      </c>
      <c r="K286" s="22">
        <f>TRUNC(E286+G286+I286,1)</f>
        <v>277642</v>
      </c>
      <c r="L286" s="25">
        <f>TRUNC(F286+H286+J286,1)</f>
        <v>1665.8</v>
      </c>
      <c r="M286" s="19" t="s">
        <v>52</v>
      </c>
      <c r="N286" s="1" t="s">
        <v>205</v>
      </c>
      <c r="O286" s="1" t="s">
        <v>423</v>
      </c>
      <c r="P286" s="1" t="s">
        <v>64</v>
      </c>
      <c r="Q286" s="1" t="s">
        <v>64</v>
      </c>
      <c r="R286" s="1" t="s">
        <v>63</v>
      </c>
      <c r="AV286" s="1" t="s">
        <v>52</v>
      </c>
      <c r="AW286" s="1" t="s">
        <v>674</v>
      </c>
      <c r="AX286" s="1" t="s">
        <v>52</v>
      </c>
      <c r="AY286" s="1" t="s">
        <v>52</v>
      </c>
      <c r="AZ286" s="1" t="s">
        <v>52</v>
      </c>
    </row>
    <row r="287" spans="1:52" ht="24.9" customHeight="1">
      <c r="A287" s="19" t="s">
        <v>309</v>
      </c>
      <c r="B287" s="19" t="s">
        <v>305</v>
      </c>
      <c r="C287" s="19" t="s">
        <v>306</v>
      </c>
      <c r="D287" s="20">
        <v>0.02</v>
      </c>
      <c r="E287" s="22">
        <f>단가대비표!O73</f>
        <v>0</v>
      </c>
      <c r="F287" s="25">
        <f>TRUNC(E287*D287,1)</f>
        <v>0</v>
      </c>
      <c r="G287" s="22">
        <f>단가대비표!P73</f>
        <v>172068</v>
      </c>
      <c r="H287" s="25">
        <f>TRUNC(G287*D287,1)</f>
        <v>3441.3</v>
      </c>
      <c r="I287" s="22">
        <f>단가대비표!V73</f>
        <v>0</v>
      </c>
      <c r="J287" s="25">
        <f>TRUNC(I287*D287,1)</f>
        <v>0</v>
      </c>
      <c r="K287" s="22">
        <f>TRUNC(E287+G287+I287,1)</f>
        <v>172068</v>
      </c>
      <c r="L287" s="25">
        <f>TRUNC(F287+H287+J287,1)</f>
        <v>3441.3</v>
      </c>
      <c r="M287" s="19" t="s">
        <v>52</v>
      </c>
      <c r="N287" s="1" t="s">
        <v>205</v>
      </c>
      <c r="O287" s="1" t="s">
        <v>310</v>
      </c>
      <c r="P287" s="1" t="s">
        <v>64</v>
      </c>
      <c r="Q287" s="1" t="s">
        <v>64</v>
      </c>
      <c r="R287" s="1" t="s">
        <v>63</v>
      </c>
      <c r="AV287" s="1" t="s">
        <v>52</v>
      </c>
      <c r="AW287" s="1" t="s">
        <v>675</v>
      </c>
      <c r="AX287" s="1" t="s">
        <v>52</v>
      </c>
      <c r="AY287" s="1" t="s">
        <v>52</v>
      </c>
      <c r="AZ287" s="1" t="s">
        <v>52</v>
      </c>
    </row>
    <row r="288" spans="1:52" ht="24.9" customHeight="1">
      <c r="A288" s="19" t="s">
        <v>299</v>
      </c>
      <c r="B288" s="19" t="s">
        <v>52</v>
      </c>
      <c r="C288" s="19" t="s">
        <v>52</v>
      </c>
      <c r="D288" s="20"/>
      <c r="E288" s="22"/>
      <c r="F288" s="25">
        <f>TRUNC(SUMIF(N286:N287, N285, F286:F287),0)</f>
        <v>0</v>
      </c>
      <c r="G288" s="22"/>
      <c r="H288" s="25">
        <f>TRUNC(SUMIF(N286:N287, N285, H286:H287),0)</f>
        <v>5107</v>
      </c>
      <c r="I288" s="22"/>
      <c r="J288" s="25">
        <f>TRUNC(SUMIF(N286:N287, N285, J286:J287),0)</f>
        <v>0</v>
      </c>
      <c r="K288" s="22"/>
      <c r="L288" s="25">
        <f>F288+H288+J288</f>
        <v>5107</v>
      </c>
      <c r="M288" s="19" t="s">
        <v>52</v>
      </c>
      <c r="N288" s="1" t="s">
        <v>90</v>
      </c>
      <c r="O288" s="1" t="s">
        <v>90</v>
      </c>
      <c r="P288" s="1" t="s">
        <v>52</v>
      </c>
      <c r="Q288" s="1" t="s">
        <v>52</v>
      </c>
      <c r="R288" s="1" t="s">
        <v>52</v>
      </c>
      <c r="AV288" s="1" t="s">
        <v>52</v>
      </c>
      <c r="AW288" s="1" t="s">
        <v>52</v>
      </c>
      <c r="AX288" s="1" t="s">
        <v>52</v>
      </c>
      <c r="AY288" s="1" t="s">
        <v>52</v>
      </c>
      <c r="AZ288" s="1" t="s">
        <v>52</v>
      </c>
    </row>
    <row r="289" spans="1:52" ht="24.9" customHeight="1">
      <c r="A289" s="20"/>
      <c r="B289" s="20"/>
      <c r="C289" s="20"/>
      <c r="D289" s="20"/>
      <c r="E289" s="22"/>
      <c r="F289" s="25"/>
      <c r="G289" s="22"/>
      <c r="H289" s="25"/>
      <c r="I289" s="22"/>
      <c r="J289" s="25"/>
      <c r="K289" s="22"/>
      <c r="L289" s="25"/>
      <c r="M289" s="20"/>
    </row>
    <row r="290" spans="1:52" ht="24.9" customHeight="1">
      <c r="A290" s="16" t="s">
        <v>676</v>
      </c>
      <c r="B290" s="17"/>
      <c r="C290" s="17"/>
      <c r="D290" s="17"/>
      <c r="E290" s="21"/>
      <c r="F290" s="24"/>
      <c r="G290" s="21"/>
      <c r="H290" s="24"/>
      <c r="I290" s="21"/>
      <c r="J290" s="24"/>
      <c r="K290" s="21"/>
      <c r="L290" s="24"/>
      <c r="M290" s="18"/>
      <c r="N290" s="1" t="s">
        <v>182</v>
      </c>
    </row>
    <row r="291" spans="1:52" ht="24.9" customHeight="1">
      <c r="A291" s="19" t="s">
        <v>309</v>
      </c>
      <c r="B291" s="19" t="s">
        <v>305</v>
      </c>
      <c r="C291" s="19" t="s">
        <v>306</v>
      </c>
      <c r="D291" s="20">
        <v>0.03</v>
      </c>
      <c r="E291" s="22">
        <f>단가대비표!O73</f>
        <v>0</v>
      </c>
      <c r="F291" s="25">
        <f>TRUNC(E291*D291,1)</f>
        <v>0</v>
      </c>
      <c r="G291" s="22">
        <f>단가대비표!P73</f>
        <v>172068</v>
      </c>
      <c r="H291" s="25">
        <f>TRUNC(G291*D291,1)</f>
        <v>5162</v>
      </c>
      <c r="I291" s="22">
        <f>단가대비표!V73</f>
        <v>0</v>
      </c>
      <c r="J291" s="25">
        <f>TRUNC(I291*D291,1)</f>
        <v>0</v>
      </c>
      <c r="K291" s="22">
        <f>TRUNC(E291+G291+I291,1)</f>
        <v>172068</v>
      </c>
      <c r="L291" s="25">
        <f>TRUNC(F291+H291+J291,1)</f>
        <v>5162</v>
      </c>
      <c r="M291" s="19" t="s">
        <v>52</v>
      </c>
      <c r="N291" s="1" t="s">
        <v>182</v>
      </c>
      <c r="O291" s="1" t="s">
        <v>310</v>
      </c>
      <c r="P291" s="1" t="s">
        <v>64</v>
      </c>
      <c r="Q291" s="1" t="s">
        <v>64</v>
      </c>
      <c r="R291" s="1" t="s">
        <v>63</v>
      </c>
      <c r="AV291" s="1" t="s">
        <v>52</v>
      </c>
      <c r="AW291" s="1" t="s">
        <v>677</v>
      </c>
      <c r="AX291" s="1" t="s">
        <v>52</v>
      </c>
      <c r="AY291" s="1" t="s">
        <v>52</v>
      </c>
      <c r="AZ291" s="1" t="s">
        <v>52</v>
      </c>
    </row>
    <row r="292" spans="1:52" ht="24.9" customHeight="1">
      <c r="A292" s="19" t="s">
        <v>299</v>
      </c>
      <c r="B292" s="19" t="s">
        <v>52</v>
      </c>
      <c r="C292" s="19" t="s">
        <v>52</v>
      </c>
      <c r="D292" s="20"/>
      <c r="E292" s="22"/>
      <c r="F292" s="25">
        <f>TRUNC(SUMIF(N291:N291, N290, F291:F291),0)</f>
        <v>0</v>
      </c>
      <c r="G292" s="22"/>
      <c r="H292" s="25">
        <f>TRUNC(SUMIF(N291:N291, N290, H291:H291),0)</f>
        <v>5162</v>
      </c>
      <c r="I292" s="22"/>
      <c r="J292" s="25">
        <f>TRUNC(SUMIF(N291:N291, N290, J291:J291),0)</f>
        <v>0</v>
      </c>
      <c r="K292" s="22"/>
      <c r="L292" s="25">
        <f>F292+H292+J292</f>
        <v>5162</v>
      </c>
      <c r="M292" s="19" t="s">
        <v>52</v>
      </c>
      <c r="N292" s="1" t="s">
        <v>90</v>
      </c>
      <c r="O292" s="1" t="s">
        <v>90</v>
      </c>
      <c r="P292" s="1" t="s">
        <v>52</v>
      </c>
      <c r="Q292" s="1" t="s">
        <v>52</v>
      </c>
      <c r="R292" s="1" t="s">
        <v>52</v>
      </c>
      <c r="AV292" s="1" t="s">
        <v>52</v>
      </c>
      <c r="AW292" s="1" t="s">
        <v>52</v>
      </c>
      <c r="AX292" s="1" t="s">
        <v>52</v>
      </c>
      <c r="AY292" s="1" t="s">
        <v>52</v>
      </c>
      <c r="AZ292" s="1" t="s">
        <v>52</v>
      </c>
    </row>
    <row r="293" spans="1:52" ht="24.9" customHeight="1">
      <c r="A293" s="20"/>
      <c r="B293" s="20"/>
      <c r="C293" s="20"/>
      <c r="D293" s="20"/>
      <c r="E293" s="22"/>
      <c r="F293" s="25"/>
      <c r="G293" s="22"/>
      <c r="H293" s="25"/>
      <c r="I293" s="22"/>
      <c r="J293" s="25"/>
      <c r="K293" s="22"/>
      <c r="L293" s="25"/>
      <c r="M293" s="20"/>
    </row>
    <row r="294" spans="1:52" ht="24.9" customHeight="1">
      <c r="A294" s="16" t="s">
        <v>678</v>
      </c>
      <c r="B294" s="17"/>
      <c r="C294" s="17"/>
      <c r="D294" s="17"/>
      <c r="E294" s="21"/>
      <c r="F294" s="24"/>
      <c r="G294" s="21"/>
      <c r="H294" s="24"/>
      <c r="I294" s="21"/>
      <c r="J294" s="24"/>
      <c r="K294" s="21"/>
      <c r="L294" s="24"/>
      <c r="M294" s="18"/>
      <c r="N294" s="1" t="s">
        <v>190</v>
      </c>
    </row>
    <row r="295" spans="1:52" ht="24.9" customHeight="1">
      <c r="A295" s="19" t="s">
        <v>679</v>
      </c>
      <c r="B295" s="19" t="s">
        <v>305</v>
      </c>
      <c r="C295" s="19" t="s">
        <v>306</v>
      </c>
      <c r="D295" s="20">
        <v>0.1</v>
      </c>
      <c r="E295" s="22">
        <f>단가대비표!O83</f>
        <v>0</v>
      </c>
      <c r="F295" s="25">
        <f>TRUNC(E295*D295,1)</f>
        <v>0</v>
      </c>
      <c r="G295" s="22">
        <f>단가대비표!P83</f>
        <v>273676</v>
      </c>
      <c r="H295" s="25">
        <f>TRUNC(G295*D295,1)</f>
        <v>27367.599999999999</v>
      </c>
      <c r="I295" s="22">
        <f>단가대비표!V83</f>
        <v>0</v>
      </c>
      <c r="J295" s="25">
        <f>TRUNC(I295*D295,1)</f>
        <v>0</v>
      </c>
      <c r="K295" s="22">
        <f>TRUNC(E295+G295+I295,1)</f>
        <v>273676</v>
      </c>
      <c r="L295" s="25">
        <f>TRUNC(F295+H295+J295,1)</f>
        <v>27367.599999999999</v>
      </c>
      <c r="M295" s="19" t="s">
        <v>52</v>
      </c>
      <c r="N295" s="1" t="s">
        <v>190</v>
      </c>
      <c r="O295" s="1" t="s">
        <v>680</v>
      </c>
      <c r="P295" s="1" t="s">
        <v>64</v>
      </c>
      <c r="Q295" s="1" t="s">
        <v>64</v>
      </c>
      <c r="R295" s="1" t="s">
        <v>63</v>
      </c>
      <c r="AV295" s="1" t="s">
        <v>52</v>
      </c>
      <c r="AW295" s="1" t="s">
        <v>681</v>
      </c>
      <c r="AX295" s="1" t="s">
        <v>52</v>
      </c>
      <c r="AY295" s="1" t="s">
        <v>52</v>
      </c>
      <c r="AZ295" s="1" t="s">
        <v>52</v>
      </c>
    </row>
    <row r="296" spans="1:52" ht="24.9" customHeight="1">
      <c r="A296" s="19" t="s">
        <v>309</v>
      </c>
      <c r="B296" s="19" t="s">
        <v>305</v>
      </c>
      <c r="C296" s="19" t="s">
        <v>306</v>
      </c>
      <c r="D296" s="20">
        <v>0.1</v>
      </c>
      <c r="E296" s="22">
        <f>단가대비표!O73</f>
        <v>0</v>
      </c>
      <c r="F296" s="25">
        <f>TRUNC(E296*D296,1)</f>
        <v>0</v>
      </c>
      <c r="G296" s="22">
        <f>단가대비표!P73</f>
        <v>172068</v>
      </c>
      <c r="H296" s="25">
        <f>TRUNC(G296*D296,1)</f>
        <v>17206.8</v>
      </c>
      <c r="I296" s="22">
        <f>단가대비표!V73</f>
        <v>0</v>
      </c>
      <c r="J296" s="25">
        <f>TRUNC(I296*D296,1)</f>
        <v>0</v>
      </c>
      <c r="K296" s="22">
        <f>TRUNC(E296+G296+I296,1)</f>
        <v>172068</v>
      </c>
      <c r="L296" s="25">
        <f>TRUNC(F296+H296+J296,1)</f>
        <v>17206.8</v>
      </c>
      <c r="M296" s="19" t="s">
        <v>52</v>
      </c>
      <c r="N296" s="1" t="s">
        <v>190</v>
      </c>
      <c r="O296" s="1" t="s">
        <v>310</v>
      </c>
      <c r="P296" s="1" t="s">
        <v>64</v>
      </c>
      <c r="Q296" s="1" t="s">
        <v>64</v>
      </c>
      <c r="R296" s="1" t="s">
        <v>63</v>
      </c>
      <c r="AV296" s="1" t="s">
        <v>52</v>
      </c>
      <c r="AW296" s="1" t="s">
        <v>682</v>
      </c>
      <c r="AX296" s="1" t="s">
        <v>52</v>
      </c>
      <c r="AY296" s="1" t="s">
        <v>52</v>
      </c>
      <c r="AZ296" s="1" t="s">
        <v>52</v>
      </c>
    </row>
    <row r="297" spans="1:52" ht="24.9" customHeight="1">
      <c r="A297" s="19" t="s">
        <v>299</v>
      </c>
      <c r="B297" s="19" t="s">
        <v>52</v>
      </c>
      <c r="C297" s="19" t="s">
        <v>52</v>
      </c>
      <c r="D297" s="20"/>
      <c r="E297" s="22"/>
      <c r="F297" s="25">
        <f>TRUNC(SUMIF(N295:N296, N294, F295:F296),0)</f>
        <v>0</v>
      </c>
      <c r="G297" s="22"/>
      <c r="H297" s="25">
        <f>TRUNC(SUMIF(N295:N296, N294, H295:H296),0)</f>
        <v>44574</v>
      </c>
      <c r="I297" s="22"/>
      <c r="J297" s="25">
        <f>TRUNC(SUMIF(N295:N296, N294, J295:J296),0)</f>
        <v>0</v>
      </c>
      <c r="K297" s="22"/>
      <c r="L297" s="25">
        <f>F297+H297+J297</f>
        <v>44574</v>
      </c>
      <c r="M297" s="19" t="s">
        <v>52</v>
      </c>
      <c r="N297" s="1" t="s">
        <v>90</v>
      </c>
      <c r="O297" s="1" t="s">
        <v>90</v>
      </c>
      <c r="P297" s="1" t="s">
        <v>52</v>
      </c>
      <c r="Q297" s="1" t="s">
        <v>52</v>
      </c>
      <c r="R297" s="1" t="s">
        <v>52</v>
      </c>
      <c r="AV297" s="1" t="s">
        <v>52</v>
      </c>
      <c r="AW297" s="1" t="s">
        <v>52</v>
      </c>
      <c r="AX297" s="1" t="s">
        <v>52</v>
      </c>
      <c r="AY297" s="1" t="s">
        <v>52</v>
      </c>
      <c r="AZ297" s="1" t="s">
        <v>52</v>
      </c>
    </row>
    <row r="298" spans="1:52" ht="24.9" customHeight="1">
      <c r="A298" s="20"/>
      <c r="B298" s="20"/>
      <c r="C298" s="20"/>
      <c r="D298" s="20"/>
      <c r="E298" s="22"/>
      <c r="F298" s="25"/>
      <c r="G298" s="22"/>
      <c r="H298" s="25"/>
      <c r="I298" s="22"/>
      <c r="J298" s="25"/>
      <c r="K298" s="22"/>
      <c r="L298" s="25"/>
      <c r="M298" s="20"/>
    </row>
    <row r="299" spans="1:52" ht="24.9" customHeight="1">
      <c r="A299" s="16" t="s">
        <v>683</v>
      </c>
      <c r="B299" s="17"/>
      <c r="C299" s="17"/>
      <c r="D299" s="17"/>
      <c r="E299" s="21"/>
      <c r="F299" s="24"/>
      <c r="G299" s="21"/>
      <c r="H299" s="24"/>
      <c r="I299" s="21"/>
      <c r="J299" s="24"/>
      <c r="K299" s="21"/>
      <c r="L299" s="24"/>
      <c r="M299" s="18"/>
      <c r="N299" s="1" t="s">
        <v>193</v>
      </c>
    </row>
    <row r="300" spans="1:52" ht="24.9" customHeight="1">
      <c r="A300" s="19" t="s">
        <v>679</v>
      </c>
      <c r="B300" s="19" t="s">
        <v>305</v>
      </c>
      <c r="C300" s="19" t="s">
        <v>306</v>
      </c>
      <c r="D300" s="20">
        <v>0.1</v>
      </c>
      <c r="E300" s="22">
        <f>단가대비표!O83</f>
        <v>0</v>
      </c>
      <c r="F300" s="25">
        <f>TRUNC(E300*D300,1)</f>
        <v>0</v>
      </c>
      <c r="G300" s="22">
        <f>단가대비표!P83</f>
        <v>273676</v>
      </c>
      <c r="H300" s="25">
        <f>TRUNC(G300*D300,1)</f>
        <v>27367.599999999999</v>
      </c>
      <c r="I300" s="22">
        <f>단가대비표!V83</f>
        <v>0</v>
      </c>
      <c r="J300" s="25">
        <f>TRUNC(I300*D300,1)</f>
        <v>0</v>
      </c>
      <c r="K300" s="22">
        <f>TRUNC(E300+G300+I300,1)</f>
        <v>273676</v>
      </c>
      <c r="L300" s="25">
        <f>TRUNC(F300+H300+J300,1)</f>
        <v>27367.599999999999</v>
      </c>
      <c r="M300" s="19" t="s">
        <v>52</v>
      </c>
      <c r="N300" s="1" t="s">
        <v>193</v>
      </c>
      <c r="O300" s="1" t="s">
        <v>680</v>
      </c>
      <c r="P300" s="1" t="s">
        <v>64</v>
      </c>
      <c r="Q300" s="1" t="s">
        <v>64</v>
      </c>
      <c r="R300" s="1" t="s">
        <v>63</v>
      </c>
      <c r="AV300" s="1" t="s">
        <v>52</v>
      </c>
      <c r="AW300" s="1" t="s">
        <v>684</v>
      </c>
      <c r="AX300" s="1" t="s">
        <v>52</v>
      </c>
      <c r="AY300" s="1" t="s">
        <v>52</v>
      </c>
      <c r="AZ300" s="1" t="s">
        <v>52</v>
      </c>
    </row>
    <row r="301" spans="1:52" ht="24.9" customHeight="1">
      <c r="A301" s="19" t="s">
        <v>309</v>
      </c>
      <c r="B301" s="19" t="s">
        <v>305</v>
      </c>
      <c r="C301" s="19" t="s">
        <v>306</v>
      </c>
      <c r="D301" s="20">
        <v>0.2</v>
      </c>
      <c r="E301" s="22">
        <f>단가대비표!O73</f>
        <v>0</v>
      </c>
      <c r="F301" s="25">
        <f>TRUNC(E301*D301,1)</f>
        <v>0</v>
      </c>
      <c r="G301" s="22">
        <f>단가대비표!P73</f>
        <v>172068</v>
      </c>
      <c r="H301" s="25">
        <f>TRUNC(G301*D301,1)</f>
        <v>34413.599999999999</v>
      </c>
      <c r="I301" s="22">
        <f>단가대비표!V73</f>
        <v>0</v>
      </c>
      <c r="J301" s="25">
        <f>TRUNC(I301*D301,1)</f>
        <v>0</v>
      </c>
      <c r="K301" s="22">
        <f>TRUNC(E301+G301+I301,1)</f>
        <v>172068</v>
      </c>
      <c r="L301" s="25">
        <f>TRUNC(F301+H301+J301,1)</f>
        <v>34413.599999999999</v>
      </c>
      <c r="M301" s="19" t="s">
        <v>52</v>
      </c>
      <c r="N301" s="1" t="s">
        <v>193</v>
      </c>
      <c r="O301" s="1" t="s">
        <v>310</v>
      </c>
      <c r="P301" s="1" t="s">
        <v>64</v>
      </c>
      <c r="Q301" s="1" t="s">
        <v>64</v>
      </c>
      <c r="R301" s="1" t="s">
        <v>63</v>
      </c>
      <c r="AV301" s="1" t="s">
        <v>52</v>
      </c>
      <c r="AW301" s="1" t="s">
        <v>685</v>
      </c>
      <c r="AX301" s="1" t="s">
        <v>52</v>
      </c>
      <c r="AY301" s="1" t="s">
        <v>52</v>
      </c>
      <c r="AZ301" s="1" t="s">
        <v>52</v>
      </c>
    </row>
    <row r="302" spans="1:52" ht="24.9" customHeight="1">
      <c r="A302" s="19" t="s">
        <v>299</v>
      </c>
      <c r="B302" s="19" t="s">
        <v>52</v>
      </c>
      <c r="C302" s="19" t="s">
        <v>52</v>
      </c>
      <c r="D302" s="20"/>
      <c r="E302" s="22"/>
      <c r="F302" s="25">
        <f>TRUNC(SUMIF(N300:N301, N299, F300:F301),0)</f>
        <v>0</v>
      </c>
      <c r="G302" s="22"/>
      <c r="H302" s="25">
        <f>TRUNC(SUMIF(N300:N301, N299, H300:H301),0)</f>
        <v>61781</v>
      </c>
      <c r="I302" s="22"/>
      <c r="J302" s="25">
        <f>TRUNC(SUMIF(N300:N301, N299, J300:J301),0)</f>
        <v>0</v>
      </c>
      <c r="K302" s="22"/>
      <c r="L302" s="25">
        <f>F302+H302+J302</f>
        <v>61781</v>
      </c>
      <c r="M302" s="19" t="s">
        <v>52</v>
      </c>
      <c r="N302" s="1" t="s">
        <v>90</v>
      </c>
      <c r="O302" s="1" t="s">
        <v>90</v>
      </c>
      <c r="P302" s="1" t="s">
        <v>52</v>
      </c>
      <c r="Q302" s="1" t="s">
        <v>52</v>
      </c>
      <c r="R302" s="1" t="s">
        <v>52</v>
      </c>
      <c r="AV302" s="1" t="s">
        <v>52</v>
      </c>
      <c r="AW302" s="1" t="s">
        <v>52</v>
      </c>
      <c r="AX302" s="1" t="s">
        <v>52</v>
      </c>
      <c r="AY302" s="1" t="s">
        <v>52</v>
      </c>
      <c r="AZ302" s="1" t="s">
        <v>52</v>
      </c>
    </row>
    <row r="303" spans="1:52" ht="24.9" customHeight="1">
      <c r="A303" s="20"/>
      <c r="B303" s="20"/>
      <c r="C303" s="20"/>
      <c r="D303" s="20"/>
      <c r="E303" s="22"/>
      <c r="F303" s="25"/>
      <c r="G303" s="22"/>
      <c r="H303" s="25"/>
      <c r="I303" s="22"/>
      <c r="J303" s="25"/>
      <c r="K303" s="22"/>
      <c r="L303" s="25"/>
      <c r="M303" s="20"/>
    </row>
    <row r="304" spans="1:52" ht="24.9" customHeight="1">
      <c r="A304" s="16" t="s">
        <v>686</v>
      </c>
      <c r="B304" s="17"/>
      <c r="C304" s="17"/>
      <c r="D304" s="17"/>
      <c r="E304" s="21"/>
      <c r="F304" s="24"/>
      <c r="G304" s="21"/>
      <c r="H304" s="24"/>
      <c r="I304" s="21"/>
      <c r="J304" s="24"/>
      <c r="K304" s="21"/>
      <c r="L304" s="24"/>
      <c r="M304" s="18"/>
      <c r="N304" s="1" t="s">
        <v>196</v>
      </c>
    </row>
    <row r="305" spans="1:52" ht="24.9" customHeight="1">
      <c r="A305" s="19" t="s">
        <v>422</v>
      </c>
      <c r="B305" s="19" t="s">
        <v>305</v>
      </c>
      <c r="C305" s="19" t="s">
        <v>306</v>
      </c>
      <c r="D305" s="20">
        <v>0.03</v>
      </c>
      <c r="E305" s="22">
        <f>단가대비표!O79</f>
        <v>0</v>
      </c>
      <c r="F305" s="25">
        <f>TRUNC(E305*D305,1)</f>
        <v>0</v>
      </c>
      <c r="G305" s="22">
        <f>단가대비표!P79</f>
        <v>277642</v>
      </c>
      <c r="H305" s="25">
        <f>TRUNC(G305*D305,1)</f>
        <v>8329.2000000000007</v>
      </c>
      <c r="I305" s="22">
        <f>단가대비표!V79</f>
        <v>0</v>
      </c>
      <c r="J305" s="25">
        <f>TRUNC(I305*D305,1)</f>
        <v>0</v>
      </c>
      <c r="K305" s="22">
        <f>TRUNC(E305+G305+I305,1)</f>
        <v>277642</v>
      </c>
      <c r="L305" s="25">
        <f>TRUNC(F305+H305+J305,1)</f>
        <v>8329.2000000000007</v>
      </c>
      <c r="M305" s="19" t="s">
        <v>52</v>
      </c>
      <c r="N305" s="1" t="s">
        <v>196</v>
      </c>
      <c r="O305" s="1" t="s">
        <v>423</v>
      </c>
      <c r="P305" s="1" t="s">
        <v>64</v>
      </c>
      <c r="Q305" s="1" t="s">
        <v>64</v>
      </c>
      <c r="R305" s="1" t="s">
        <v>63</v>
      </c>
      <c r="AV305" s="1" t="s">
        <v>52</v>
      </c>
      <c r="AW305" s="1" t="s">
        <v>687</v>
      </c>
      <c r="AX305" s="1" t="s">
        <v>52</v>
      </c>
      <c r="AY305" s="1" t="s">
        <v>52</v>
      </c>
      <c r="AZ305" s="1" t="s">
        <v>52</v>
      </c>
    </row>
    <row r="306" spans="1:52" ht="24.9" customHeight="1">
      <c r="A306" s="19" t="s">
        <v>299</v>
      </c>
      <c r="B306" s="19" t="s">
        <v>52</v>
      </c>
      <c r="C306" s="19" t="s">
        <v>52</v>
      </c>
      <c r="D306" s="20"/>
      <c r="E306" s="22"/>
      <c r="F306" s="25">
        <f>TRUNC(SUMIF(N305:N305, N304, F305:F305),0)</f>
        <v>0</v>
      </c>
      <c r="G306" s="22"/>
      <c r="H306" s="25">
        <f>TRUNC(SUMIF(N305:N305, N304, H305:H305),0)</f>
        <v>8329</v>
      </c>
      <c r="I306" s="22"/>
      <c r="J306" s="25">
        <f>TRUNC(SUMIF(N305:N305, N304, J305:J305),0)</f>
        <v>0</v>
      </c>
      <c r="K306" s="22"/>
      <c r="L306" s="25">
        <f>F306+H306+J306</f>
        <v>8329</v>
      </c>
      <c r="M306" s="19" t="s">
        <v>52</v>
      </c>
      <c r="N306" s="1" t="s">
        <v>90</v>
      </c>
      <c r="O306" s="1" t="s">
        <v>90</v>
      </c>
      <c r="P306" s="1" t="s">
        <v>52</v>
      </c>
      <c r="Q306" s="1" t="s">
        <v>52</v>
      </c>
      <c r="R306" s="1" t="s">
        <v>52</v>
      </c>
      <c r="AV306" s="1" t="s">
        <v>52</v>
      </c>
      <c r="AW306" s="1" t="s">
        <v>52</v>
      </c>
      <c r="AX306" s="1" t="s">
        <v>52</v>
      </c>
      <c r="AY306" s="1" t="s">
        <v>52</v>
      </c>
      <c r="AZ306" s="1" t="s">
        <v>52</v>
      </c>
    </row>
    <row r="307" spans="1:52" ht="24.9" customHeight="1">
      <c r="A307" s="20"/>
      <c r="B307" s="20"/>
      <c r="C307" s="20"/>
      <c r="D307" s="20"/>
      <c r="E307" s="22"/>
      <c r="F307" s="25"/>
      <c r="G307" s="22"/>
      <c r="H307" s="25"/>
      <c r="I307" s="22"/>
      <c r="J307" s="25"/>
      <c r="K307" s="22"/>
      <c r="L307" s="25"/>
      <c r="M307" s="20"/>
    </row>
    <row r="308" spans="1:52" ht="24.9" customHeight="1">
      <c r="A308" s="16" t="s">
        <v>688</v>
      </c>
      <c r="B308" s="17"/>
      <c r="C308" s="17"/>
      <c r="D308" s="17"/>
      <c r="E308" s="21"/>
      <c r="F308" s="24"/>
      <c r="G308" s="21"/>
      <c r="H308" s="24"/>
      <c r="I308" s="21"/>
      <c r="J308" s="24"/>
      <c r="K308" s="21"/>
      <c r="L308" s="24"/>
      <c r="M308" s="18"/>
      <c r="N308" s="1" t="s">
        <v>200</v>
      </c>
    </row>
    <row r="309" spans="1:52" ht="24.9" customHeight="1">
      <c r="A309" s="19" t="s">
        <v>407</v>
      </c>
      <c r="B309" s="19" t="s">
        <v>305</v>
      </c>
      <c r="C309" s="19" t="s">
        <v>306</v>
      </c>
      <c r="D309" s="20">
        <v>0.05</v>
      </c>
      <c r="E309" s="22">
        <f>단가대비표!O81</f>
        <v>0</v>
      </c>
      <c r="F309" s="25">
        <f>TRUNC(E309*D309,1)</f>
        <v>0</v>
      </c>
      <c r="G309" s="22">
        <f>단가대비표!P81</f>
        <v>256883</v>
      </c>
      <c r="H309" s="25">
        <f>TRUNC(G309*D309,1)</f>
        <v>12844.1</v>
      </c>
      <c r="I309" s="22">
        <f>단가대비표!V81</f>
        <v>0</v>
      </c>
      <c r="J309" s="25">
        <f>TRUNC(I309*D309,1)</f>
        <v>0</v>
      </c>
      <c r="K309" s="22">
        <f>TRUNC(E309+G309+I309,1)</f>
        <v>256883</v>
      </c>
      <c r="L309" s="25">
        <f>TRUNC(F309+H309+J309,1)</f>
        <v>12844.1</v>
      </c>
      <c r="M309" s="19" t="s">
        <v>52</v>
      </c>
      <c r="N309" s="1" t="s">
        <v>200</v>
      </c>
      <c r="O309" s="1" t="s">
        <v>408</v>
      </c>
      <c r="P309" s="1" t="s">
        <v>64</v>
      </c>
      <c r="Q309" s="1" t="s">
        <v>64</v>
      </c>
      <c r="R309" s="1" t="s">
        <v>63</v>
      </c>
      <c r="AV309" s="1" t="s">
        <v>52</v>
      </c>
      <c r="AW309" s="1" t="s">
        <v>689</v>
      </c>
      <c r="AX309" s="1" t="s">
        <v>52</v>
      </c>
      <c r="AY309" s="1" t="s">
        <v>52</v>
      </c>
      <c r="AZ309" s="1" t="s">
        <v>52</v>
      </c>
    </row>
    <row r="310" spans="1:52" ht="24.9" customHeight="1">
      <c r="A310" s="19" t="s">
        <v>299</v>
      </c>
      <c r="B310" s="19" t="s">
        <v>52</v>
      </c>
      <c r="C310" s="19" t="s">
        <v>52</v>
      </c>
      <c r="D310" s="20"/>
      <c r="E310" s="22"/>
      <c r="F310" s="25">
        <f>TRUNC(SUMIF(N309:N309, N308, F309:F309),0)</f>
        <v>0</v>
      </c>
      <c r="G310" s="22"/>
      <c r="H310" s="25">
        <f>TRUNC(SUMIF(N309:N309, N308, H309:H309),0)</f>
        <v>12844</v>
      </c>
      <c r="I310" s="22"/>
      <c r="J310" s="25">
        <f>TRUNC(SUMIF(N309:N309, N308, J309:J309),0)</f>
        <v>0</v>
      </c>
      <c r="K310" s="22"/>
      <c r="L310" s="25">
        <f>F310+H310+J310</f>
        <v>12844</v>
      </c>
      <c r="M310" s="19" t="s">
        <v>52</v>
      </c>
      <c r="N310" s="1" t="s">
        <v>90</v>
      </c>
      <c r="O310" s="1" t="s">
        <v>90</v>
      </c>
      <c r="P310" s="1" t="s">
        <v>52</v>
      </c>
      <c r="Q310" s="1" t="s">
        <v>52</v>
      </c>
      <c r="R310" s="1" t="s">
        <v>52</v>
      </c>
      <c r="AV310" s="1" t="s">
        <v>52</v>
      </c>
      <c r="AW310" s="1" t="s">
        <v>52</v>
      </c>
      <c r="AX310" s="1" t="s">
        <v>52</v>
      </c>
      <c r="AY310" s="1" t="s">
        <v>52</v>
      </c>
      <c r="AZ310" s="1" t="s">
        <v>52</v>
      </c>
    </row>
    <row r="311" spans="1:52" ht="24.9" customHeight="1">
      <c r="A311" s="20"/>
      <c r="B311" s="20"/>
      <c r="C311" s="20"/>
      <c r="D311" s="20"/>
      <c r="E311" s="22"/>
      <c r="F311" s="25"/>
      <c r="G311" s="22"/>
      <c r="H311" s="25"/>
      <c r="I311" s="22"/>
      <c r="J311" s="25"/>
      <c r="K311" s="22"/>
      <c r="L311" s="25"/>
      <c r="M311" s="20"/>
    </row>
    <row r="312" spans="1:52" ht="24.9" customHeight="1">
      <c r="A312" s="16" t="s">
        <v>690</v>
      </c>
      <c r="B312" s="17"/>
      <c r="C312" s="17"/>
      <c r="D312" s="17"/>
      <c r="E312" s="21"/>
      <c r="F312" s="24"/>
      <c r="G312" s="21"/>
      <c r="H312" s="24"/>
      <c r="I312" s="21"/>
      <c r="J312" s="24"/>
      <c r="K312" s="21"/>
      <c r="L312" s="24"/>
      <c r="M312" s="18"/>
      <c r="N312" s="1" t="s">
        <v>209</v>
      </c>
    </row>
    <row r="313" spans="1:52" ht="24.9" customHeight="1">
      <c r="A313" s="19" t="s">
        <v>485</v>
      </c>
      <c r="B313" s="19" t="s">
        <v>305</v>
      </c>
      <c r="C313" s="19" t="s">
        <v>306</v>
      </c>
      <c r="D313" s="20">
        <v>0.1</v>
      </c>
      <c r="E313" s="22">
        <f>단가대비표!O74</f>
        <v>0</v>
      </c>
      <c r="F313" s="25">
        <f>TRUNC(E313*D313,1)</f>
        <v>0</v>
      </c>
      <c r="G313" s="22">
        <f>단가대비표!P74</f>
        <v>226122</v>
      </c>
      <c r="H313" s="25">
        <f>TRUNC(G313*D313,1)</f>
        <v>22612.2</v>
      </c>
      <c r="I313" s="22">
        <f>단가대비표!V74</f>
        <v>0</v>
      </c>
      <c r="J313" s="25">
        <f>TRUNC(I313*D313,1)</f>
        <v>0</v>
      </c>
      <c r="K313" s="22">
        <f>TRUNC(E313+G313+I313,1)</f>
        <v>226122</v>
      </c>
      <c r="L313" s="25">
        <f>TRUNC(F313+H313+J313,1)</f>
        <v>22612.2</v>
      </c>
      <c r="M313" s="19" t="s">
        <v>52</v>
      </c>
      <c r="N313" s="1" t="s">
        <v>209</v>
      </c>
      <c r="O313" s="1" t="s">
        <v>486</v>
      </c>
      <c r="P313" s="1" t="s">
        <v>64</v>
      </c>
      <c r="Q313" s="1" t="s">
        <v>64</v>
      </c>
      <c r="R313" s="1" t="s">
        <v>63</v>
      </c>
      <c r="AV313" s="1" t="s">
        <v>52</v>
      </c>
      <c r="AW313" s="1" t="s">
        <v>691</v>
      </c>
      <c r="AX313" s="1" t="s">
        <v>52</v>
      </c>
      <c r="AY313" s="1" t="s">
        <v>52</v>
      </c>
      <c r="AZ313" s="1" t="s">
        <v>52</v>
      </c>
    </row>
    <row r="314" spans="1:52" ht="24.9" customHeight="1">
      <c r="A314" s="19" t="s">
        <v>309</v>
      </c>
      <c r="B314" s="19" t="s">
        <v>305</v>
      </c>
      <c r="C314" s="19" t="s">
        <v>306</v>
      </c>
      <c r="D314" s="20">
        <v>0.05</v>
      </c>
      <c r="E314" s="22">
        <f>단가대비표!O73</f>
        <v>0</v>
      </c>
      <c r="F314" s="25">
        <f>TRUNC(E314*D314,1)</f>
        <v>0</v>
      </c>
      <c r="G314" s="22">
        <f>단가대비표!P73</f>
        <v>172068</v>
      </c>
      <c r="H314" s="25">
        <f>TRUNC(G314*D314,1)</f>
        <v>8603.4</v>
      </c>
      <c r="I314" s="22">
        <f>단가대비표!V73</f>
        <v>0</v>
      </c>
      <c r="J314" s="25">
        <f>TRUNC(I314*D314,1)</f>
        <v>0</v>
      </c>
      <c r="K314" s="22">
        <f>TRUNC(E314+G314+I314,1)</f>
        <v>172068</v>
      </c>
      <c r="L314" s="25">
        <f>TRUNC(F314+H314+J314,1)</f>
        <v>8603.4</v>
      </c>
      <c r="M314" s="19" t="s">
        <v>52</v>
      </c>
      <c r="N314" s="1" t="s">
        <v>209</v>
      </c>
      <c r="O314" s="1" t="s">
        <v>310</v>
      </c>
      <c r="P314" s="1" t="s">
        <v>64</v>
      </c>
      <c r="Q314" s="1" t="s">
        <v>64</v>
      </c>
      <c r="R314" s="1" t="s">
        <v>63</v>
      </c>
      <c r="AV314" s="1" t="s">
        <v>52</v>
      </c>
      <c r="AW314" s="1" t="s">
        <v>692</v>
      </c>
      <c r="AX314" s="1" t="s">
        <v>52</v>
      </c>
      <c r="AY314" s="1" t="s">
        <v>52</v>
      </c>
      <c r="AZ314" s="1" t="s">
        <v>52</v>
      </c>
    </row>
    <row r="315" spans="1:52" ht="24.9" customHeight="1">
      <c r="A315" s="19" t="s">
        <v>299</v>
      </c>
      <c r="B315" s="19" t="s">
        <v>52</v>
      </c>
      <c r="C315" s="19" t="s">
        <v>52</v>
      </c>
      <c r="D315" s="20"/>
      <c r="E315" s="22"/>
      <c r="F315" s="25">
        <f>TRUNC(SUMIF(N313:N314, N312, F313:F314),0)</f>
        <v>0</v>
      </c>
      <c r="G315" s="22"/>
      <c r="H315" s="25">
        <f>TRUNC(SUMIF(N313:N314, N312, H313:H314),0)</f>
        <v>31215</v>
      </c>
      <c r="I315" s="22"/>
      <c r="J315" s="25">
        <f>TRUNC(SUMIF(N313:N314, N312, J313:J314),0)</f>
        <v>0</v>
      </c>
      <c r="K315" s="22"/>
      <c r="L315" s="25">
        <f>F315+H315+J315</f>
        <v>31215</v>
      </c>
      <c r="M315" s="19" t="s">
        <v>52</v>
      </c>
      <c r="N315" s="1" t="s">
        <v>90</v>
      </c>
      <c r="O315" s="1" t="s">
        <v>90</v>
      </c>
      <c r="P315" s="1" t="s">
        <v>52</v>
      </c>
      <c r="Q315" s="1" t="s">
        <v>52</v>
      </c>
      <c r="R315" s="1" t="s">
        <v>52</v>
      </c>
      <c r="AV315" s="1" t="s">
        <v>52</v>
      </c>
      <c r="AW315" s="1" t="s">
        <v>52</v>
      </c>
      <c r="AX315" s="1" t="s">
        <v>52</v>
      </c>
      <c r="AY315" s="1" t="s">
        <v>52</v>
      </c>
      <c r="AZ315" s="1" t="s">
        <v>52</v>
      </c>
    </row>
    <row r="316" spans="1:52" ht="24.9" customHeight="1">
      <c r="A316" s="20"/>
      <c r="B316" s="20"/>
      <c r="C316" s="20"/>
      <c r="D316" s="20"/>
      <c r="E316" s="22"/>
      <c r="F316" s="25"/>
      <c r="G316" s="22"/>
      <c r="H316" s="25"/>
      <c r="I316" s="22"/>
      <c r="J316" s="25"/>
      <c r="K316" s="22"/>
      <c r="L316" s="25"/>
      <c r="M316" s="20"/>
    </row>
    <row r="317" spans="1:52" ht="24.9" customHeight="1">
      <c r="A317" s="16" t="s">
        <v>693</v>
      </c>
      <c r="B317" s="17"/>
      <c r="C317" s="17"/>
      <c r="D317" s="17"/>
      <c r="E317" s="21"/>
      <c r="F317" s="24"/>
      <c r="G317" s="21"/>
      <c r="H317" s="24"/>
      <c r="I317" s="21"/>
      <c r="J317" s="24"/>
      <c r="K317" s="21"/>
      <c r="L317" s="24"/>
      <c r="M317" s="18"/>
      <c r="N317" s="1" t="s">
        <v>213</v>
      </c>
    </row>
    <row r="318" spans="1:52" ht="24.9" customHeight="1">
      <c r="A318" s="19" t="s">
        <v>407</v>
      </c>
      <c r="B318" s="19" t="s">
        <v>305</v>
      </c>
      <c r="C318" s="19" t="s">
        <v>306</v>
      </c>
      <c r="D318" s="20">
        <v>1.6E-2</v>
      </c>
      <c r="E318" s="22">
        <f>단가대비표!O81</f>
        <v>0</v>
      </c>
      <c r="F318" s="25">
        <f>TRUNC(E318*D318,1)</f>
        <v>0</v>
      </c>
      <c r="G318" s="22">
        <f>단가대비표!P81</f>
        <v>256883</v>
      </c>
      <c r="H318" s="25">
        <f>TRUNC(G318*D318,1)</f>
        <v>4110.1000000000004</v>
      </c>
      <c r="I318" s="22">
        <f>단가대비표!V81</f>
        <v>0</v>
      </c>
      <c r="J318" s="25">
        <f>TRUNC(I318*D318,1)</f>
        <v>0</v>
      </c>
      <c r="K318" s="22">
        <f>TRUNC(E318+G318+I318,1)</f>
        <v>256883</v>
      </c>
      <c r="L318" s="25">
        <f>TRUNC(F318+H318+J318,1)</f>
        <v>4110.1000000000004</v>
      </c>
      <c r="M318" s="19" t="s">
        <v>52</v>
      </c>
      <c r="N318" s="1" t="s">
        <v>213</v>
      </c>
      <c r="O318" s="1" t="s">
        <v>408</v>
      </c>
      <c r="P318" s="1" t="s">
        <v>64</v>
      </c>
      <c r="Q318" s="1" t="s">
        <v>64</v>
      </c>
      <c r="R318" s="1" t="s">
        <v>63</v>
      </c>
      <c r="AV318" s="1" t="s">
        <v>52</v>
      </c>
      <c r="AW318" s="1" t="s">
        <v>694</v>
      </c>
      <c r="AX318" s="1" t="s">
        <v>52</v>
      </c>
      <c r="AY318" s="1" t="s">
        <v>52</v>
      </c>
      <c r="AZ318" s="1" t="s">
        <v>52</v>
      </c>
    </row>
    <row r="319" spans="1:52" ht="24.9" customHeight="1">
      <c r="A319" s="19" t="s">
        <v>309</v>
      </c>
      <c r="B319" s="19" t="s">
        <v>305</v>
      </c>
      <c r="C319" s="19" t="s">
        <v>306</v>
      </c>
      <c r="D319" s="20">
        <v>1.0999999999999999E-2</v>
      </c>
      <c r="E319" s="22">
        <f>단가대비표!O73</f>
        <v>0</v>
      </c>
      <c r="F319" s="25">
        <f>TRUNC(E319*D319,1)</f>
        <v>0</v>
      </c>
      <c r="G319" s="22">
        <f>단가대비표!P73</f>
        <v>172068</v>
      </c>
      <c r="H319" s="25">
        <f>TRUNC(G319*D319,1)</f>
        <v>1892.7</v>
      </c>
      <c r="I319" s="22">
        <f>단가대비표!V73</f>
        <v>0</v>
      </c>
      <c r="J319" s="25">
        <f>TRUNC(I319*D319,1)</f>
        <v>0</v>
      </c>
      <c r="K319" s="22">
        <f>TRUNC(E319+G319+I319,1)</f>
        <v>172068</v>
      </c>
      <c r="L319" s="25">
        <f>TRUNC(F319+H319+J319,1)</f>
        <v>1892.7</v>
      </c>
      <c r="M319" s="19" t="s">
        <v>52</v>
      </c>
      <c r="N319" s="1" t="s">
        <v>213</v>
      </c>
      <c r="O319" s="1" t="s">
        <v>310</v>
      </c>
      <c r="P319" s="1" t="s">
        <v>64</v>
      </c>
      <c r="Q319" s="1" t="s">
        <v>64</v>
      </c>
      <c r="R319" s="1" t="s">
        <v>63</v>
      </c>
      <c r="AV319" s="1" t="s">
        <v>52</v>
      </c>
      <c r="AW319" s="1" t="s">
        <v>695</v>
      </c>
      <c r="AX319" s="1" t="s">
        <v>52</v>
      </c>
      <c r="AY319" s="1" t="s">
        <v>52</v>
      </c>
      <c r="AZ319" s="1" t="s">
        <v>52</v>
      </c>
    </row>
    <row r="320" spans="1:52" ht="24.9" customHeight="1">
      <c r="A320" s="19" t="s">
        <v>299</v>
      </c>
      <c r="B320" s="19" t="s">
        <v>52</v>
      </c>
      <c r="C320" s="19" t="s">
        <v>52</v>
      </c>
      <c r="D320" s="20"/>
      <c r="E320" s="22"/>
      <c r="F320" s="25">
        <f>TRUNC(SUMIF(N318:N319, N317, F318:F319),0)</f>
        <v>0</v>
      </c>
      <c r="G320" s="22"/>
      <c r="H320" s="25">
        <f>TRUNC(SUMIF(N318:N319, N317, H318:H319),0)</f>
        <v>6002</v>
      </c>
      <c r="I320" s="22"/>
      <c r="J320" s="25">
        <f>TRUNC(SUMIF(N318:N319, N317, J318:J319),0)</f>
        <v>0</v>
      </c>
      <c r="K320" s="22"/>
      <c r="L320" s="25">
        <f>F320+H320+J320</f>
        <v>6002</v>
      </c>
      <c r="M320" s="19" t="s">
        <v>52</v>
      </c>
      <c r="N320" s="1" t="s">
        <v>90</v>
      </c>
      <c r="O320" s="1" t="s">
        <v>90</v>
      </c>
      <c r="P320" s="1" t="s">
        <v>52</v>
      </c>
      <c r="Q320" s="1" t="s">
        <v>52</v>
      </c>
      <c r="R320" s="1" t="s">
        <v>52</v>
      </c>
      <c r="AV320" s="1" t="s">
        <v>52</v>
      </c>
      <c r="AW320" s="1" t="s">
        <v>52</v>
      </c>
      <c r="AX320" s="1" t="s">
        <v>52</v>
      </c>
      <c r="AY320" s="1" t="s">
        <v>52</v>
      </c>
      <c r="AZ320" s="1" t="s">
        <v>52</v>
      </c>
    </row>
    <row r="321" spans="1:52" ht="24.9" customHeight="1">
      <c r="A321" s="20"/>
      <c r="B321" s="20"/>
      <c r="C321" s="20"/>
      <c r="D321" s="20"/>
      <c r="E321" s="22"/>
      <c r="F321" s="25"/>
      <c r="G321" s="22"/>
      <c r="H321" s="25"/>
      <c r="I321" s="22"/>
      <c r="J321" s="25"/>
      <c r="K321" s="22"/>
      <c r="L321" s="25"/>
      <c r="M321" s="20"/>
    </row>
    <row r="322" spans="1:52" ht="24.9" customHeight="1">
      <c r="A322" s="16" t="s">
        <v>696</v>
      </c>
      <c r="B322" s="17"/>
      <c r="C322" s="17"/>
      <c r="D322" s="17"/>
      <c r="E322" s="21"/>
      <c r="F322" s="24"/>
      <c r="G322" s="21"/>
      <c r="H322" s="24"/>
      <c r="I322" s="21"/>
      <c r="J322" s="24"/>
      <c r="K322" s="21"/>
      <c r="L322" s="24"/>
      <c r="M322" s="18"/>
      <c r="N322" s="1" t="s">
        <v>217</v>
      </c>
    </row>
    <row r="323" spans="1:52" ht="24.9" customHeight="1">
      <c r="A323" s="19" t="s">
        <v>407</v>
      </c>
      <c r="B323" s="19" t="s">
        <v>305</v>
      </c>
      <c r="C323" s="19" t="s">
        <v>306</v>
      </c>
      <c r="D323" s="20">
        <v>1.7999999999999999E-2</v>
      </c>
      <c r="E323" s="22">
        <f>단가대비표!O81</f>
        <v>0</v>
      </c>
      <c r="F323" s="25">
        <f>TRUNC(E323*D323,1)</f>
        <v>0</v>
      </c>
      <c r="G323" s="22">
        <f>단가대비표!P81</f>
        <v>256883</v>
      </c>
      <c r="H323" s="25">
        <f>TRUNC(G323*D323,1)</f>
        <v>4623.8</v>
      </c>
      <c r="I323" s="22">
        <f>단가대비표!V81</f>
        <v>0</v>
      </c>
      <c r="J323" s="25">
        <f>TRUNC(I323*D323,1)</f>
        <v>0</v>
      </c>
      <c r="K323" s="22">
        <f t="shared" ref="K323:L325" si="50">TRUNC(E323+G323+I323,1)</f>
        <v>256883</v>
      </c>
      <c r="L323" s="25">
        <f t="shared" si="50"/>
        <v>4623.8</v>
      </c>
      <c r="M323" s="19" t="s">
        <v>52</v>
      </c>
      <c r="N323" s="1" t="s">
        <v>217</v>
      </c>
      <c r="O323" s="1" t="s">
        <v>408</v>
      </c>
      <c r="P323" s="1" t="s">
        <v>64</v>
      </c>
      <c r="Q323" s="1" t="s">
        <v>64</v>
      </c>
      <c r="R323" s="1" t="s">
        <v>63</v>
      </c>
      <c r="V323">
        <v>1</v>
      </c>
      <c r="AV323" s="1" t="s">
        <v>52</v>
      </c>
      <c r="AW323" s="1" t="s">
        <v>697</v>
      </c>
      <c r="AX323" s="1" t="s">
        <v>52</v>
      </c>
      <c r="AY323" s="1" t="s">
        <v>52</v>
      </c>
      <c r="AZ323" s="1" t="s">
        <v>52</v>
      </c>
    </row>
    <row r="324" spans="1:52" ht="24.9" customHeight="1">
      <c r="A324" s="19" t="s">
        <v>309</v>
      </c>
      <c r="B324" s="19" t="s">
        <v>305</v>
      </c>
      <c r="C324" s="19" t="s">
        <v>306</v>
      </c>
      <c r="D324" s="20">
        <v>1.2E-2</v>
      </c>
      <c r="E324" s="22">
        <f>단가대비표!O73</f>
        <v>0</v>
      </c>
      <c r="F324" s="25">
        <f>TRUNC(E324*D324,1)</f>
        <v>0</v>
      </c>
      <c r="G324" s="22">
        <f>단가대비표!P73</f>
        <v>172068</v>
      </c>
      <c r="H324" s="25">
        <f>TRUNC(G324*D324,1)</f>
        <v>2064.8000000000002</v>
      </c>
      <c r="I324" s="22">
        <f>단가대비표!V73</f>
        <v>0</v>
      </c>
      <c r="J324" s="25">
        <f>TRUNC(I324*D324,1)</f>
        <v>0</v>
      </c>
      <c r="K324" s="22">
        <f t="shared" si="50"/>
        <v>172068</v>
      </c>
      <c r="L324" s="25">
        <f t="shared" si="50"/>
        <v>2064.8000000000002</v>
      </c>
      <c r="M324" s="19" t="s">
        <v>52</v>
      </c>
      <c r="N324" s="1" t="s">
        <v>217</v>
      </c>
      <c r="O324" s="1" t="s">
        <v>310</v>
      </c>
      <c r="P324" s="1" t="s">
        <v>64</v>
      </c>
      <c r="Q324" s="1" t="s">
        <v>64</v>
      </c>
      <c r="R324" s="1" t="s">
        <v>63</v>
      </c>
      <c r="V324">
        <v>1</v>
      </c>
      <c r="AV324" s="1" t="s">
        <v>52</v>
      </c>
      <c r="AW324" s="1" t="s">
        <v>698</v>
      </c>
      <c r="AX324" s="1" t="s">
        <v>52</v>
      </c>
      <c r="AY324" s="1" t="s">
        <v>52</v>
      </c>
      <c r="AZ324" s="1" t="s">
        <v>52</v>
      </c>
    </row>
    <row r="325" spans="1:52" ht="24.9" customHeight="1">
      <c r="A325" s="19" t="s">
        <v>411</v>
      </c>
      <c r="B325" s="19" t="s">
        <v>373</v>
      </c>
      <c r="C325" s="19" t="s">
        <v>265</v>
      </c>
      <c r="D325" s="20">
        <v>1</v>
      </c>
      <c r="E325" s="22">
        <v>0</v>
      </c>
      <c r="F325" s="25">
        <f>TRUNC(E325*D325,1)</f>
        <v>0</v>
      </c>
      <c r="G325" s="22">
        <v>0</v>
      </c>
      <c r="H325" s="25">
        <f>TRUNC(G325*D325,1)</f>
        <v>0</v>
      </c>
      <c r="I325" s="22">
        <f>TRUNC(SUMIF(V323:V325, RIGHTB(O325, 1), H323:H325)*U325, 2)</f>
        <v>133.77000000000001</v>
      </c>
      <c r="J325" s="25">
        <f>TRUNC(I325*D325,1)</f>
        <v>133.69999999999999</v>
      </c>
      <c r="K325" s="22">
        <f t="shared" si="50"/>
        <v>133.69999999999999</v>
      </c>
      <c r="L325" s="25">
        <f t="shared" si="50"/>
        <v>133.69999999999999</v>
      </c>
      <c r="M325" s="19" t="s">
        <v>52</v>
      </c>
      <c r="N325" s="1" t="s">
        <v>217</v>
      </c>
      <c r="O325" s="1" t="s">
        <v>266</v>
      </c>
      <c r="P325" s="1" t="s">
        <v>64</v>
      </c>
      <c r="Q325" s="1" t="s">
        <v>64</v>
      </c>
      <c r="R325" s="1" t="s">
        <v>64</v>
      </c>
      <c r="S325">
        <v>1</v>
      </c>
      <c r="T325">
        <v>2</v>
      </c>
      <c r="U325">
        <v>0.02</v>
      </c>
      <c r="AV325" s="1" t="s">
        <v>52</v>
      </c>
      <c r="AW325" s="1" t="s">
        <v>699</v>
      </c>
      <c r="AX325" s="1" t="s">
        <v>52</v>
      </c>
      <c r="AY325" s="1" t="s">
        <v>52</v>
      </c>
      <c r="AZ325" s="1" t="s">
        <v>52</v>
      </c>
    </row>
    <row r="326" spans="1:52" ht="24.9" customHeight="1">
      <c r="A326" s="19" t="s">
        <v>299</v>
      </c>
      <c r="B326" s="19" t="s">
        <v>52</v>
      </c>
      <c r="C326" s="19" t="s">
        <v>52</v>
      </c>
      <c r="D326" s="20"/>
      <c r="E326" s="22"/>
      <c r="F326" s="25">
        <f>TRUNC(SUMIF(N323:N325, N322, F323:F325),0)</f>
        <v>0</v>
      </c>
      <c r="G326" s="22"/>
      <c r="H326" s="25">
        <f>TRUNC(SUMIF(N323:N325, N322, H323:H325),0)</f>
        <v>6688</v>
      </c>
      <c r="I326" s="22"/>
      <c r="J326" s="25">
        <f>TRUNC(SUMIF(N323:N325, N322, J323:J325),0)</f>
        <v>133</v>
      </c>
      <c r="K326" s="22"/>
      <c r="L326" s="25">
        <f>F326+H326+J326</f>
        <v>6821</v>
      </c>
      <c r="M326" s="19" t="s">
        <v>52</v>
      </c>
      <c r="N326" s="1" t="s">
        <v>90</v>
      </c>
      <c r="O326" s="1" t="s">
        <v>90</v>
      </c>
      <c r="P326" s="1" t="s">
        <v>52</v>
      </c>
      <c r="Q326" s="1" t="s">
        <v>52</v>
      </c>
      <c r="R326" s="1" t="s">
        <v>52</v>
      </c>
      <c r="AV326" s="1" t="s">
        <v>52</v>
      </c>
      <c r="AW326" s="1" t="s">
        <v>52</v>
      </c>
      <c r="AX326" s="1" t="s">
        <v>52</v>
      </c>
      <c r="AY326" s="1" t="s">
        <v>52</v>
      </c>
      <c r="AZ326" s="1" t="s">
        <v>52</v>
      </c>
    </row>
    <row r="327" spans="1:52" ht="24.9" customHeight="1">
      <c r="A327" s="20"/>
      <c r="B327" s="20"/>
      <c r="C327" s="20"/>
      <c r="D327" s="20"/>
      <c r="E327" s="22"/>
      <c r="F327" s="25"/>
      <c r="G327" s="22"/>
      <c r="H327" s="25"/>
      <c r="I327" s="22"/>
      <c r="J327" s="25"/>
      <c r="K327" s="22"/>
      <c r="L327" s="25"/>
      <c r="M327" s="20"/>
    </row>
    <row r="328" spans="1:52" ht="24.9" customHeight="1">
      <c r="A328" s="16" t="s">
        <v>700</v>
      </c>
      <c r="B328" s="17"/>
      <c r="C328" s="17"/>
      <c r="D328" s="17"/>
      <c r="E328" s="21"/>
      <c r="F328" s="24"/>
      <c r="G328" s="21"/>
      <c r="H328" s="24"/>
      <c r="I328" s="21"/>
      <c r="J328" s="24"/>
      <c r="K328" s="21"/>
      <c r="L328" s="24"/>
      <c r="M328" s="18"/>
      <c r="N328" s="1" t="s">
        <v>186</v>
      </c>
    </row>
    <row r="329" spans="1:52" ht="24.9" customHeight="1">
      <c r="A329" s="19" t="s">
        <v>309</v>
      </c>
      <c r="B329" s="19" t="s">
        <v>305</v>
      </c>
      <c r="C329" s="19" t="s">
        <v>306</v>
      </c>
      <c r="D329" s="20">
        <v>0.06</v>
      </c>
      <c r="E329" s="22">
        <f>단가대비표!O73</f>
        <v>0</v>
      </c>
      <c r="F329" s="25">
        <f>TRUNC(E329*D329,1)</f>
        <v>0</v>
      </c>
      <c r="G329" s="22">
        <f>단가대비표!P73</f>
        <v>172068</v>
      </c>
      <c r="H329" s="25">
        <f>TRUNC(G329*D329,1)</f>
        <v>10324</v>
      </c>
      <c r="I329" s="22">
        <f>단가대비표!V73</f>
        <v>0</v>
      </c>
      <c r="J329" s="25">
        <f>TRUNC(I329*D329,1)</f>
        <v>0</v>
      </c>
      <c r="K329" s="22">
        <f>TRUNC(E329+G329+I329,1)</f>
        <v>172068</v>
      </c>
      <c r="L329" s="25">
        <f>TRUNC(F329+H329+J329,1)</f>
        <v>10324</v>
      </c>
      <c r="M329" s="19" t="s">
        <v>52</v>
      </c>
      <c r="N329" s="1" t="s">
        <v>186</v>
      </c>
      <c r="O329" s="1" t="s">
        <v>310</v>
      </c>
      <c r="P329" s="1" t="s">
        <v>64</v>
      </c>
      <c r="Q329" s="1" t="s">
        <v>64</v>
      </c>
      <c r="R329" s="1" t="s">
        <v>63</v>
      </c>
      <c r="V329">
        <v>1</v>
      </c>
      <c r="AV329" s="1" t="s">
        <v>52</v>
      </c>
      <c r="AW329" s="1" t="s">
        <v>701</v>
      </c>
      <c r="AX329" s="1" t="s">
        <v>52</v>
      </c>
      <c r="AY329" s="1" t="s">
        <v>52</v>
      </c>
      <c r="AZ329" s="1" t="s">
        <v>52</v>
      </c>
    </row>
    <row r="330" spans="1:52" ht="24.9" customHeight="1">
      <c r="A330" s="19" t="s">
        <v>491</v>
      </c>
      <c r="B330" s="19" t="s">
        <v>702</v>
      </c>
      <c r="C330" s="19" t="s">
        <v>265</v>
      </c>
      <c r="D330" s="20">
        <v>1</v>
      </c>
      <c r="E330" s="22">
        <f>TRUNC(SUMIF(V329:V330, RIGHTB(O330, 1), H329:H330)*U330, 2)</f>
        <v>516.20000000000005</v>
      </c>
      <c r="F330" s="25">
        <f>TRUNC(E330*D330,1)</f>
        <v>516.20000000000005</v>
      </c>
      <c r="G330" s="22">
        <v>0</v>
      </c>
      <c r="H330" s="25">
        <f>TRUNC(G330*D330,1)</f>
        <v>0</v>
      </c>
      <c r="I330" s="22">
        <v>0</v>
      </c>
      <c r="J330" s="25">
        <f>TRUNC(I330*D330,1)</f>
        <v>0</v>
      </c>
      <c r="K330" s="22">
        <f>TRUNC(E330+G330+I330,1)</f>
        <v>516.20000000000005</v>
      </c>
      <c r="L330" s="25">
        <f>TRUNC(F330+H330+J330,1)</f>
        <v>516.20000000000005</v>
      </c>
      <c r="M330" s="19" t="s">
        <v>52</v>
      </c>
      <c r="N330" s="1" t="s">
        <v>186</v>
      </c>
      <c r="O330" s="1" t="s">
        <v>266</v>
      </c>
      <c r="P330" s="1" t="s">
        <v>64</v>
      </c>
      <c r="Q330" s="1" t="s">
        <v>64</v>
      </c>
      <c r="R330" s="1" t="s">
        <v>64</v>
      </c>
      <c r="S330">
        <v>1</v>
      </c>
      <c r="T330">
        <v>0</v>
      </c>
      <c r="U330">
        <v>0.05</v>
      </c>
      <c r="AV330" s="1" t="s">
        <v>52</v>
      </c>
      <c r="AW330" s="1" t="s">
        <v>703</v>
      </c>
      <c r="AX330" s="1" t="s">
        <v>52</v>
      </c>
      <c r="AY330" s="1" t="s">
        <v>52</v>
      </c>
      <c r="AZ330" s="1" t="s">
        <v>52</v>
      </c>
    </row>
    <row r="331" spans="1:52" ht="24.9" customHeight="1">
      <c r="A331" s="19" t="s">
        <v>299</v>
      </c>
      <c r="B331" s="19" t="s">
        <v>52</v>
      </c>
      <c r="C331" s="19" t="s">
        <v>52</v>
      </c>
      <c r="D331" s="20"/>
      <c r="E331" s="22"/>
      <c r="F331" s="25">
        <f>TRUNC(SUMIF(N329:N330, N328, F329:F330),0)</f>
        <v>516</v>
      </c>
      <c r="G331" s="22"/>
      <c r="H331" s="25">
        <f>TRUNC(SUMIF(N329:N330, N328, H329:H330),0)</f>
        <v>10324</v>
      </c>
      <c r="I331" s="22"/>
      <c r="J331" s="25">
        <f>TRUNC(SUMIF(N329:N330, N328, J329:J330),0)</f>
        <v>0</v>
      </c>
      <c r="K331" s="22"/>
      <c r="L331" s="25">
        <f>F331+H331+J331</f>
        <v>10840</v>
      </c>
      <c r="M331" s="19" t="s">
        <v>52</v>
      </c>
      <c r="N331" s="1" t="s">
        <v>90</v>
      </c>
      <c r="O331" s="1" t="s">
        <v>90</v>
      </c>
      <c r="P331" s="1" t="s">
        <v>52</v>
      </c>
      <c r="Q331" s="1" t="s">
        <v>52</v>
      </c>
      <c r="R331" s="1" t="s">
        <v>52</v>
      </c>
      <c r="AV331" s="1" t="s">
        <v>52</v>
      </c>
      <c r="AW331" s="1" t="s">
        <v>52</v>
      </c>
      <c r="AX331" s="1" t="s">
        <v>52</v>
      </c>
      <c r="AY331" s="1" t="s">
        <v>52</v>
      </c>
      <c r="AZ331" s="1" t="s">
        <v>52</v>
      </c>
    </row>
    <row r="332" spans="1:52" ht="24.9" customHeight="1">
      <c r="A332" s="20"/>
      <c r="B332" s="20"/>
      <c r="C332" s="20"/>
      <c r="D332" s="20"/>
      <c r="E332" s="22"/>
      <c r="F332" s="25"/>
      <c r="G332" s="22"/>
      <c r="H332" s="25"/>
      <c r="I332" s="22"/>
      <c r="J332" s="25"/>
      <c r="K332" s="22"/>
      <c r="L332" s="25"/>
      <c r="M332" s="20"/>
    </row>
    <row r="333" spans="1:52" ht="24.9" customHeight="1">
      <c r="A333" s="16" t="s">
        <v>704</v>
      </c>
      <c r="B333" s="17"/>
      <c r="C333" s="17"/>
      <c r="D333" s="17"/>
      <c r="E333" s="21"/>
      <c r="F333" s="24"/>
      <c r="G333" s="21"/>
      <c r="H333" s="24"/>
      <c r="I333" s="21"/>
      <c r="J333" s="24"/>
      <c r="K333" s="21"/>
      <c r="L333" s="24"/>
      <c r="M333" s="18"/>
      <c r="N333" s="1" t="s">
        <v>62</v>
      </c>
    </row>
    <row r="334" spans="1:52" ht="24.9" customHeight="1">
      <c r="A334" s="19" t="s">
        <v>705</v>
      </c>
      <c r="B334" s="19" t="s">
        <v>706</v>
      </c>
      <c r="C334" s="19" t="s">
        <v>707</v>
      </c>
      <c r="D334" s="20">
        <v>4.48E-2</v>
      </c>
      <c r="E334" s="22">
        <f>단가대비표!O24</f>
        <v>25000</v>
      </c>
      <c r="F334" s="25">
        <f t="shared" ref="F334:F344" si="51">TRUNC(E334*D334,1)</f>
        <v>1120</v>
      </c>
      <c r="G334" s="22">
        <f>단가대비표!P24</f>
        <v>0</v>
      </c>
      <c r="H334" s="25">
        <f t="shared" ref="H334:H344" si="52">TRUNC(G334*D334,1)</f>
        <v>0</v>
      </c>
      <c r="I334" s="22">
        <f>단가대비표!V24</f>
        <v>0</v>
      </c>
      <c r="J334" s="25">
        <f t="shared" ref="J334:J344" si="53">TRUNC(I334*D334,1)</f>
        <v>0</v>
      </c>
      <c r="K334" s="22">
        <f t="shared" ref="K334:K344" si="54">TRUNC(E334+G334+I334,1)</f>
        <v>25000</v>
      </c>
      <c r="L334" s="25">
        <f t="shared" ref="L334:L344" si="55">TRUNC(F334+H334+J334,1)</f>
        <v>1120</v>
      </c>
      <c r="M334" s="19" t="s">
        <v>52</v>
      </c>
      <c r="N334" s="1" t="s">
        <v>62</v>
      </c>
      <c r="O334" s="1" t="s">
        <v>708</v>
      </c>
      <c r="P334" s="1" t="s">
        <v>64</v>
      </c>
      <c r="Q334" s="1" t="s">
        <v>64</v>
      </c>
      <c r="R334" s="1" t="s">
        <v>63</v>
      </c>
      <c r="AV334" s="1" t="s">
        <v>52</v>
      </c>
      <c r="AW334" s="1" t="s">
        <v>709</v>
      </c>
      <c r="AX334" s="1" t="s">
        <v>52</v>
      </c>
      <c r="AY334" s="1" t="s">
        <v>52</v>
      </c>
      <c r="AZ334" s="1" t="s">
        <v>52</v>
      </c>
    </row>
    <row r="335" spans="1:52" ht="24.9" customHeight="1">
      <c r="A335" s="19" t="s">
        <v>705</v>
      </c>
      <c r="B335" s="19" t="s">
        <v>710</v>
      </c>
      <c r="C335" s="19" t="s">
        <v>707</v>
      </c>
      <c r="D335" s="20">
        <v>8.9999999999999993E-3</v>
      </c>
      <c r="E335" s="22">
        <f>단가대비표!O25</f>
        <v>8500</v>
      </c>
      <c r="F335" s="25">
        <f t="shared" si="51"/>
        <v>76.5</v>
      </c>
      <c r="G335" s="22">
        <f>단가대비표!P25</f>
        <v>0</v>
      </c>
      <c r="H335" s="25">
        <f t="shared" si="52"/>
        <v>0</v>
      </c>
      <c r="I335" s="22">
        <f>단가대비표!V25</f>
        <v>0</v>
      </c>
      <c r="J335" s="25">
        <f t="shared" si="53"/>
        <v>0</v>
      </c>
      <c r="K335" s="22">
        <f t="shared" si="54"/>
        <v>8500</v>
      </c>
      <c r="L335" s="25">
        <f t="shared" si="55"/>
        <v>76.5</v>
      </c>
      <c r="M335" s="19" t="s">
        <v>52</v>
      </c>
      <c r="N335" s="1" t="s">
        <v>62</v>
      </c>
      <c r="O335" s="1" t="s">
        <v>711</v>
      </c>
      <c r="P335" s="1" t="s">
        <v>64</v>
      </c>
      <c r="Q335" s="1" t="s">
        <v>64</v>
      </c>
      <c r="R335" s="1" t="s">
        <v>63</v>
      </c>
      <c r="AV335" s="1" t="s">
        <v>52</v>
      </c>
      <c r="AW335" s="1" t="s">
        <v>712</v>
      </c>
      <c r="AX335" s="1" t="s">
        <v>52</v>
      </c>
      <c r="AY335" s="1" t="s">
        <v>52</v>
      </c>
      <c r="AZ335" s="1" t="s">
        <v>52</v>
      </c>
    </row>
    <row r="336" spans="1:52" ht="24.9" customHeight="1">
      <c r="A336" s="19" t="s">
        <v>713</v>
      </c>
      <c r="B336" s="19" t="s">
        <v>714</v>
      </c>
      <c r="C336" s="19" t="s">
        <v>136</v>
      </c>
      <c r="D336" s="20">
        <v>8.9499999999999996E-2</v>
      </c>
      <c r="E336" s="22">
        <f>단가대비표!O26</f>
        <v>10000</v>
      </c>
      <c r="F336" s="25">
        <f t="shared" si="51"/>
        <v>895</v>
      </c>
      <c r="G336" s="22">
        <f>단가대비표!P26</f>
        <v>0</v>
      </c>
      <c r="H336" s="25">
        <f t="shared" si="52"/>
        <v>0</v>
      </c>
      <c r="I336" s="22">
        <f>단가대비표!V26</f>
        <v>0</v>
      </c>
      <c r="J336" s="25">
        <f t="shared" si="53"/>
        <v>0</v>
      </c>
      <c r="K336" s="22">
        <f t="shared" si="54"/>
        <v>10000</v>
      </c>
      <c r="L336" s="25">
        <f t="shared" si="55"/>
        <v>895</v>
      </c>
      <c r="M336" s="19" t="s">
        <v>52</v>
      </c>
      <c r="N336" s="1" t="s">
        <v>62</v>
      </c>
      <c r="O336" s="1" t="s">
        <v>715</v>
      </c>
      <c r="P336" s="1" t="s">
        <v>64</v>
      </c>
      <c r="Q336" s="1" t="s">
        <v>64</v>
      </c>
      <c r="R336" s="1" t="s">
        <v>63</v>
      </c>
      <c r="AV336" s="1" t="s">
        <v>52</v>
      </c>
      <c r="AW336" s="1" t="s">
        <v>716</v>
      </c>
      <c r="AX336" s="1" t="s">
        <v>52</v>
      </c>
      <c r="AY336" s="1" t="s">
        <v>52</v>
      </c>
      <c r="AZ336" s="1" t="s">
        <v>52</v>
      </c>
    </row>
    <row r="337" spans="1:52" ht="24.9" customHeight="1">
      <c r="A337" s="19" t="s">
        <v>713</v>
      </c>
      <c r="B337" s="19" t="s">
        <v>717</v>
      </c>
      <c r="C337" s="19" t="s">
        <v>136</v>
      </c>
      <c r="D337" s="20">
        <v>4.9200000000000001E-2</v>
      </c>
      <c r="E337" s="22">
        <f>단가대비표!O27</f>
        <v>5500</v>
      </c>
      <c r="F337" s="25">
        <f t="shared" si="51"/>
        <v>270.60000000000002</v>
      </c>
      <c r="G337" s="22">
        <f>단가대비표!P27</f>
        <v>0</v>
      </c>
      <c r="H337" s="25">
        <f t="shared" si="52"/>
        <v>0</v>
      </c>
      <c r="I337" s="22">
        <f>단가대비표!V27</f>
        <v>0</v>
      </c>
      <c r="J337" s="25">
        <f t="shared" si="53"/>
        <v>0</v>
      </c>
      <c r="K337" s="22">
        <f t="shared" si="54"/>
        <v>5500</v>
      </c>
      <c r="L337" s="25">
        <f t="shared" si="55"/>
        <v>270.60000000000002</v>
      </c>
      <c r="M337" s="19" t="s">
        <v>52</v>
      </c>
      <c r="N337" s="1" t="s">
        <v>62</v>
      </c>
      <c r="O337" s="1" t="s">
        <v>718</v>
      </c>
      <c r="P337" s="1" t="s">
        <v>64</v>
      </c>
      <c r="Q337" s="1" t="s">
        <v>64</v>
      </c>
      <c r="R337" s="1" t="s">
        <v>63</v>
      </c>
      <c r="AV337" s="1" t="s">
        <v>52</v>
      </c>
      <c r="AW337" s="1" t="s">
        <v>719</v>
      </c>
      <c r="AX337" s="1" t="s">
        <v>52</v>
      </c>
      <c r="AY337" s="1" t="s">
        <v>52</v>
      </c>
      <c r="AZ337" s="1" t="s">
        <v>52</v>
      </c>
    </row>
    <row r="338" spans="1:52" ht="24.9" customHeight="1">
      <c r="A338" s="19" t="s">
        <v>720</v>
      </c>
      <c r="B338" s="19" t="s">
        <v>714</v>
      </c>
      <c r="C338" s="19" t="s">
        <v>136</v>
      </c>
      <c r="D338" s="20">
        <v>0.1628</v>
      </c>
      <c r="E338" s="22">
        <f>단가대비표!O28</f>
        <v>10000</v>
      </c>
      <c r="F338" s="25">
        <f t="shared" si="51"/>
        <v>1628</v>
      </c>
      <c r="G338" s="22">
        <f>단가대비표!P28</f>
        <v>0</v>
      </c>
      <c r="H338" s="25">
        <f t="shared" si="52"/>
        <v>0</v>
      </c>
      <c r="I338" s="22">
        <f>단가대비표!V28</f>
        <v>0</v>
      </c>
      <c r="J338" s="25">
        <f t="shared" si="53"/>
        <v>0</v>
      </c>
      <c r="K338" s="22">
        <f t="shared" si="54"/>
        <v>10000</v>
      </c>
      <c r="L338" s="25">
        <f t="shared" si="55"/>
        <v>1628</v>
      </c>
      <c r="M338" s="19" t="s">
        <v>52</v>
      </c>
      <c r="N338" s="1" t="s">
        <v>62</v>
      </c>
      <c r="O338" s="1" t="s">
        <v>721</v>
      </c>
      <c r="P338" s="1" t="s">
        <v>64</v>
      </c>
      <c r="Q338" s="1" t="s">
        <v>64</v>
      </c>
      <c r="R338" s="1" t="s">
        <v>63</v>
      </c>
      <c r="AV338" s="1" t="s">
        <v>52</v>
      </c>
      <c r="AW338" s="1" t="s">
        <v>722</v>
      </c>
      <c r="AX338" s="1" t="s">
        <v>52</v>
      </c>
      <c r="AY338" s="1" t="s">
        <v>52</v>
      </c>
      <c r="AZ338" s="1" t="s">
        <v>52</v>
      </c>
    </row>
    <row r="339" spans="1:52" ht="24.9" customHeight="1">
      <c r="A339" s="19" t="s">
        <v>720</v>
      </c>
      <c r="B339" s="19" t="s">
        <v>717</v>
      </c>
      <c r="C339" s="19" t="s">
        <v>136</v>
      </c>
      <c r="D339" s="20">
        <v>1.6299999999999999E-2</v>
      </c>
      <c r="E339" s="22">
        <f>단가대비표!O29</f>
        <v>5500</v>
      </c>
      <c r="F339" s="25">
        <f t="shared" si="51"/>
        <v>89.6</v>
      </c>
      <c r="G339" s="22">
        <f>단가대비표!P29</f>
        <v>0</v>
      </c>
      <c r="H339" s="25">
        <f t="shared" si="52"/>
        <v>0</v>
      </c>
      <c r="I339" s="22">
        <f>단가대비표!V29</f>
        <v>0</v>
      </c>
      <c r="J339" s="25">
        <f t="shared" si="53"/>
        <v>0</v>
      </c>
      <c r="K339" s="22">
        <f t="shared" si="54"/>
        <v>5500</v>
      </c>
      <c r="L339" s="25">
        <f t="shared" si="55"/>
        <v>89.6</v>
      </c>
      <c r="M339" s="19" t="s">
        <v>52</v>
      </c>
      <c r="N339" s="1" t="s">
        <v>62</v>
      </c>
      <c r="O339" s="1" t="s">
        <v>723</v>
      </c>
      <c r="P339" s="1" t="s">
        <v>64</v>
      </c>
      <c r="Q339" s="1" t="s">
        <v>64</v>
      </c>
      <c r="R339" s="1" t="s">
        <v>63</v>
      </c>
      <c r="AV339" s="1" t="s">
        <v>52</v>
      </c>
      <c r="AW339" s="1" t="s">
        <v>724</v>
      </c>
      <c r="AX339" s="1" t="s">
        <v>52</v>
      </c>
      <c r="AY339" s="1" t="s">
        <v>52</v>
      </c>
      <c r="AZ339" s="1" t="s">
        <v>52</v>
      </c>
    </row>
    <row r="340" spans="1:52" ht="24.9" customHeight="1">
      <c r="A340" s="19" t="s">
        <v>725</v>
      </c>
      <c r="B340" s="19" t="s">
        <v>726</v>
      </c>
      <c r="C340" s="19" t="s">
        <v>136</v>
      </c>
      <c r="D340" s="20">
        <v>7.7299999999999994E-2</v>
      </c>
      <c r="E340" s="22">
        <f>단가대비표!O30</f>
        <v>19800</v>
      </c>
      <c r="F340" s="25">
        <f t="shared" si="51"/>
        <v>1530.5</v>
      </c>
      <c r="G340" s="22">
        <f>단가대비표!P30</f>
        <v>0</v>
      </c>
      <c r="H340" s="25">
        <f t="shared" si="52"/>
        <v>0</v>
      </c>
      <c r="I340" s="22">
        <f>단가대비표!V30</f>
        <v>0</v>
      </c>
      <c r="J340" s="25">
        <f t="shared" si="53"/>
        <v>0</v>
      </c>
      <c r="K340" s="22">
        <f t="shared" si="54"/>
        <v>19800</v>
      </c>
      <c r="L340" s="25">
        <f t="shared" si="55"/>
        <v>1530.5</v>
      </c>
      <c r="M340" s="19" t="s">
        <v>52</v>
      </c>
      <c r="N340" s="1" t="s">
        <v>62</v>
      </c>
      <c r="O340" s="1" t="s">
        <v>727</v>
      </c>
      <c r="P340" s="1" t="s">
        <v>64</v>
      </c>
      <c r="Q340" s="1" t="s">
        <v>64</v>
      </c>
      <c r="R340" s="1" t="s">
        <v>63</v>
      </c>
      <c r="AV340" s="1" t="s">
        <v>52</v>
      </c>
      <c r="AW340" s="1" t="s">
        <v>728</v>
      </c>
      <c r="AX340" s="1" t="s">
        <v>52</v>
      </c>
      <c r="AY340" s="1" t="s">
        <v>52</v>
      </c>
      <c r="AZ340" s="1" t="s">
        <v>52</v>
      </c>
    </row>
    <row r="341" spans="1:52" ht="24.9" customHeight="1">
      <c r="A341" s="19" t="s">
        <v>729</v>
      </c>
      <c r="B341" s="19" t="s">
        <v>730</v>
      </c>
      <c r="C341" s="19" t="s">
        <v>136</v>
      </c>
      <c r="D341" s="20">
        <v>8.9999999999999993E-3</v>
      </c>
      <c r="E341" s="22">
        <f>단가대비표!O31</f>
        <v>8700</v>
      </c>
      <c r="F341" s="25">
        <f t="shared" si="51"/>
        <v>78.3</v>
      </c>
      <c r="G341" s="22">
        <f>단가대비표!P31</f>
        <v>0</v>
      </c>
      <c r="H341" s="25">
        <f t="shared" si="52"/>
        <v>0</v>
      </c>
      <c r="I341" s="22">
        <f>단가대비표!V31</f>
        <v>0</v>
      </c>
      <c r="J341" s="25">
        <f t="shared" si="53"/>
        <v>0</v>
      </c>
      <c r="K341" s="22">
        <f t="shared" si="54"/>
        <v>8700</v>
      </c>
      <c r="L341" s="25">
        <f t="shared" si="55"/>
        <v>78.3</v>
      </c>
      <c r="M341" s="19" t="s">
        <v>52</v>
      </c>
      <c r="N341" s="1" t="s">
        <v>62</v>
      </c>
      <c r="O341" s="1" t="s">
        <v>731</v>
      </c>
      <c r="P341" s="1" t="s">
        <v>64</v>
      </c>
      <c r="Q341" s="1" t="s">
        <v>64</v>
      </c>
      <c r="R341" s="1" t="s">
        <v>63</v>
      </c>
      <c r="AV341" s="1" t="s">
        <v>52</v>
      </c>
      <c r="AW341" s="1" t="s">
        <v>732</v>
      </c>
      <c r="AX341" s="1" t="s">
        <v>52</v>
      </c>
      <c r="AY341" s="1" t="s">
        <v>52</v>
      </c>
      <c r="AZ341" s="1" t="s">
        <v>52</v>
      </c>
    </row>
    <row r="342" spans="1:52" ht="24.9" customHeight="1">
      <c r="A342" s="19" t="s">
        <v>733</v>
      </c>
      <c r="B342" s="19" t="s">
        <v>734</v>
      </c>
      <c r="C342" s="19" t="s">
        <v>136</v>
      </c>
      <c r="D342" s="20">
        <v>8.0999999999999996E-3</v>
      </c>
      <c r="E342" s="22">
        <f>단가대비표!O32</f>
        <v>10500</v>
      </c>
      <c r="F342" s="25">
        <f t="shared" si="51"/>
        <v>85</v>
      </c>
      <c r="G342" s="22">
        <f>단가대비표!P32</f>
        <v>0</v>
      </c>
      <c r="H342" s="25">
        <f t="shared" si="52"/>
        <v>0</v>
      </c>
      <c r="I342" s="22">
        <f>단가대비표!V32</f>
        <v>0</v>
      </c>
      <c r="J342" s="25">
        <f t="shared" si="53"/>
        <v>0</v>
      </c>
      <c r="K342" s="22">
        <f t="shared" si="54"/>
        <v>10500</v>
      </c>
      <c r="L342" s="25">
        <f t="shared" si="55"/>
        <v>85</v>
      </c>
      <c r="M342" s="19" t="s">
        <v>52</v>
      </c>
      <c r="N342" s="1" t="s">
        <v>62</v>
      </c>
      <c r="O342" s="1" t="s">
        <v>735</v>
      </c>
      <c r="P342" s="1" t="s">
        <v>64</v>
      </c>
      <c r="Q342" s="1" t="s">
        <v>64</v>
      </c>
      <c r="R342" s="1" t="s">
        <v>63</v>
      </c>
      <c r="AV342" s="1" t="s">
        <v>52</v>
      </c>
      <c r="AW342" s="1" t="s">
        <v>736</v>
      </c>
      <c r="AX342" s="1" t="s">
        <v>52</v>
      </c>
      <c r="AY342" s="1" t="s">
        <v>52</v>
      </c>
      <c r="AZ342" s="1" t="s">
        <v>52</v>
      </c>
    </row>
    <row r="343" spans="1:52" ht="24.9" customHeight="1">
      <c r="A343" s="19" t="s">
        <v>737</v>
      </c>
      <c r="B343" s="19" t="s">
        <v>738</v>
      </c>
      <c r="C343" s="19" t="s">
        <v>136</v>
      </c>
      <c r="D343" s="20">
        <v>4.1000000000000003E-3</v>
      </c>
      <c r="E343" s="22">
        <f>단가대비표!O33</f>
        <v>77000</v>
      </c>
      <c r="F343" s="25">
        <f t="shared" si="51"/>
        <v>315.7</v>
      </c>
      <c r="G343" s="22">
        <f>단가대비표!P33</f>
        <v>0</v>
      </c>
      <c r="H343" s="25">
        <f t="shared" si="52"/>
        <v>0</v>
      </c>
      <c r="I343" s="22">
        <f>단가대비표!V33</f>
        <v>0</v>
      </c>
      <c r="J343" s="25">
        <f t="shared" si="53"/>
        <v>0</v>
      </c>
      <c r="K343" s="22">
        <f t="shared" si="54"/>
        <v>77000</v>
      </c>
      <c r="L343" s="25">
        <f t="shared" si="55"/>
        <v>315.7</v>
      </c>
      <c r="M343" s="19" t="s">
        <v>52</v>
      </c>
      <c r="N343" s="1" t="s">
        <v>62</v>
      </c>
      <c r="O343" s="1" t="s">
        <v>739</v>
      </c>
      <c r="P343" s="1" t="s">
        <v>64</v>
      </c>
      <c r="Q343" s="1" t="s">
        <v>64</v>
      </c>
      <c r="R343" s="1" t="s">
        <v>63</v>
      </c>
      <c r="AV343" s="1" t="s">
        <v>52</v>
      </c>
      <c r="AW343" s="1" t="s">
        <v>740</v>
      </c>
      <c r="AX343" s="1" t="s">
        <v>52</v>
      </c>
      <c r="AY343" s="1" t="s">
        <v>52</v>
      </c>
      <c r="AZ343" s="1" t="s">
        <v>52</v>
      </c>
    </row>
    <row r="344" spans="1:52" ht="24.9" customHeight="1">
      <c r="A344" s="19" t="s">
        <v>367</v>
      </c>
      <c r="B344" s="19" t="s">
        <v>368</v>
      </c>
      <c r="C344" s="19" t="s">
        <v>60</v>
      </c>
      <c r="D344" s="20">
        <v>1</v>
      </c>
      <c r="E344" s="22">
        <f>일위대가목록!E9</f>
        <v>0</v>
      </c>
      <c r="F344" s="25">
        <f t="shared" si="51"/>
        <v>0</v>
      </c>
      <c r="G344" s="22">
        <f>일위대가목록!F9</f>
        <v>14718</v>
      </c>
      <c r="H344" s="25">
        <f t="shared" si="52"/>
        <v>14718</v>
      </c>
      <c r="I344" s="22">
        <f>일위대가목록!G9</f>
        <v>294</v>
      </c>
      <c r="J344" s="25">
        <f t="shared" si="53"/>
        <v>294</v>
      </c>
      <c r="K344" s="22">
        <f t="shared" si="54"/>
        <v>15012</v>
      </c>
      <c r="L344" s="25">
        <f t="shared" si="55"/>
        <v>15012</v>
      </c>
      <c r="M344" s="19" t="s">
        <v>369</v>
      </c>
      <c r="N344" s="1" t="s">
        <v>62</v>
      </c>
      <c r="O344" s="1" t="s">
        <v>366</v>
      </c>
      <c r="P344" s="1" t="s">
        <v>63</v>
      </c>
      <c r="Q344" s="1" t="s">
        <v>64</v>
      </c>
      <c r="R344" s="1" t="s">
        <v>64</v>
      </c>
      <c r="AV344" s="1" t="s">
        <v>52</v>
      </c>
      <c r="AW344" s="1" t="s">
        <v>741</v>
      </c>
      <c r="AX344" s="1" t="s">
        <v>52</v>
      </c>
      <c r="AY344" s="1" t="s">
        <v>52</v>
      </c>
      <c r="AZ344" s="1" t="s">
        <v>52</v>
      </c>
    </row>
    <row r="345" spans="1:52" ht="24.9" customHeight="1">
      <c r="A345" s="19" t="s">
        <v>299</v>
      </c>
      <c r="B345" s="19" t="s">
        <v>52</v>
      </c>
      <c r="C345" s="19" t="s">
        <v>52</v>
      </c>
      <c r="D345" s="20"/>
      <c r="E345" s="22"/>
      <c r="F345" s="25">
        <f>TRUNC(SUMIF(N334:N344, N333, F334:F344),0)</f>
        <v>6089</v>
      </c>
      <c r="G345" s="22"/>
      <c r="H345" s="25">
        <f>TRUNC(SUMIF(N334:N344, N333, H334:H344),0)</f>
        <v>14718</v>
      </c>
      <c r="I345" s="22"/>
      <c r="J345" s="25">
        <f>TRUNC(SUMIF(N334:N344, N333, J334:J344),0)</f>
        <v>294</v>
      </c>
      <c r="K345" s="22"/>
      <c r="L345" s="25">
        <f>F345+H345+J345</f>
        <v>21101</v>
      </c>
      <c r="M345" s="19" t="s">
        <v>52</v>
      </c>
      <c r="N345" s="1" t="s">
        <v>90</v>
      </c>
      <c r="O345" s="1" t="s">
        <v>90</v>
      </c>
      <c r="P345" s="1" t="s">
        <v>52</v>
      </c>
      <c r="Q345" s="1" t="s">
        <v>52</v>
      </c>
      <c r="R345" s="1" t="s">
        <v>52</v>
      </c>
      <c r="AV345" s="1" t="s">
        <v>52</v>
      </c>
      <c r="AW345" s="1" t="s">
        <v>52</v>
      </c>
      <c r="AX345" s="1" t="s">
        <v>52</v>
      </c>
      <c r="AY345" s="1" t="s">
        <v>52</v>
      </c>
      <c r="AZ345" s="1" t="s">
        <v>52</v>
      </c>
    </row>
    <row r="346" spans="1:52" ht="24.9" customHeight="1">
      <c r="A346" s="20"/>
      <c r="B346" s="20"/>
      <c r="C346" s="20"/>
      <c r="D346" s="20"/>
      <c r="E346" s="22"/>
      <c r="F346" s="25"/>
      <c r="G346" s="22"/>
      <c r="H346" s="25"/>
      <c r="I346" s="22"/>
      <c r="J346" s="25"/>
      <c r="K346" s="22"/>
      <c r="L346" s="25"/>
      <c r="M346" s="20"/>
    </row>
    <row r="347" spans="1:52" ht="24.9" customHeight="1">
      <c r="A347" s="16" t="s">
        <v>742</v>
      </c>
      <c r="B347" s="17"/>
      <c r="C347" s="17"/>
      <c r="D347" s="17"/>
      <c r="E347" s="21"/>
      <c r="F347" s="24"/>
      <c r="G347" s="21"/>
      <c r="H347" s="24"/>
      <c r="I347" s="21"/>
      <c r="J347" s="24"/>
      <c r="K347" s="21"/>
      <c r="L347" s="24"/>
      <c r="M347" s="18"/>
      <c r="N347" s="1" t="s">
        <v>221</v>
      </c>
    </row>
    <row r="348" spans="1:52" ht="24.9" customHeight="1">
      <c r="A348" s="19" t="s">
        <v>743</v>
      </c>
      <c r="B348" s="19" t="s">
        <v>744</v>
      </c>
      <c r="C348" s="19" t="s">
        <v>111</v>
      </c>
      <c r="D348" s="20"/>
      <c r="E348" s="22">
        <f>단가대비표!O58</f>
        <v>8600</v>
      </c>
      <c r="F348" s="25">
        <f t="shared" ref="F348:F358" si="56">TRUNC(E348*D348,1)</f>
        <v>0</v>
      </c>
      <c r="G348" s="22">
        <f>단가대비표!P58</f>
        <v>0</v>
      </c>
      <c r="H348" s="25">
        <f t="shared" ref="H348:H358" si="57">TRUNC(G348*D348,1)</f>
        <v>0</v>
      </c>
      <c r="I348" s="22">
        <f>단가대비표!V58</f>
        <v>0</v>
      </c>
      <c r="J348" s="25">
        <f t="shared" ref="J348:J358" si="58">TRUNC(I348*D348,1)</f>
        <v>0</v>
      </c>
      <c r="K348" s="22">
        <f t="shared" ref="K348:K358" si="59">TRUNC(E348+G348+I348,1)</f>
        <v>8600</v>
      </c>
      <c r="L348" s="25">
        <f t="shared" ref="L348:L358" si="60">TRUNC(F348+H348+J348,1)</f>
        <v>0</v>
      </c>
      <c r="M348" s="19" t="s">
        <v>52</v>
      </c>
      <c r="N348" s="1" t="s">
        <v>221</v>
      </c>
      <c r="O348" s="1" t="s">
        <v>745</v>
      </c>
      <c r="P348" s="1" t="s">
        <v>64</v>
      </c>
      <c r="Q348" s="1" t="s">
        <v>64</v>
      </c>
      <c r="R348" s="1" t="s">
        <v>63</v>
      </c>
      <c r="AV348" s="1" t="s">
        <v>52</v>
      </c>
      <c r="AW348" s="1" t="s">
        <v>746</v>
      </c>
      <c r="AX348" s="1" t="s">
        <v>52</v>
      </c>
      <c r="AY348" s="1" t="s">
        <v>52</v>
      </c>
      <c r="AZ348" s="1" t="s">
        <v>52</v>
      </c>
    </row>
    <row r="349" spans="1:52" ht="24.9" customHeight="1">
      <c r="A349" s="19" t="s">
        <v>743</v>
      </c>
      <c r="B349" s="19" t="s">
        <v>747</v>
      </c>
      <c r="C349" s="19" t="s">
        <v>111</v>
      </c>
      <c r="D349" s="20"/>
      <c r="E349" s="22">
        <f>단가대비표!O59</f>
        <v>10880</v>
      </c>
      <c r="F349" s="25">
        <f t="shared" si="56"/>
        <v>0</v>
      </c>
      <c r="G349" s="22">
        <f>단가대비표!P59</f>
        <v>0</v>
      </c>
      <c r="H349" s="25">
        <f t="shared" si="57"/>
        <v>0</v>
      </c>
      <c r="I349" s="22">
        <f>단가대비표!V59</f>
        <v>0</v>
      </c>
      <c r="J349" s="25">
        <f t="shared" si="58"/>
        <v>0</v>
      </c>
      <c r="K349" s="22">
        <f t="shared" si="59"/>
        <v>10880</v>
      </c>
      <c r="L349" s="25">
        <f t="shared" si="60"/>
        <v>0</v>
      </c>
      <c r="M349" s="19" t="s">
        <v>52</v>
      </c>
      <c r="N349" s="1" t="s">
        <v>221</v>
      </c>
      <c r="O349" s="1" t="s">
        <v>748</v>
      </c>
      <c r="P349" s="1" t="s">
        <v>64</v>
      </c>
      <c r="Q349" s="1" t="s">
        <v>64</v>
      </c>
      <c r="R349" s="1" t="s">
        <v>63</v>
      </c>
      <c r="AV349" s="1" t="s">
        <v>52</v>
      </c>
      <c r="AW349" s="1" t="s">
        <v>749</v>
      </c>
      <c r="AX349" s="1" t="s">
        <v>52</v>
      </c>
      <c r="AY349" s="1" t="s">
        <v>52</v>
      </c>
      <c r="AZ349" s="1" t="s">
        <v>52</v>
      </c>
    </row>
    <row r="350" spans="1:52" ht="24.9" customHeight="1">
      <c r="A350" s="19" t="s">
        <v>750</v>
      </c>
      <c r="B350" s="19" t="s">
        <v>744</v>
      </c>
      <c r="C350" s="19" t="s">
        <v>111</v>
      </c>
      <c r="D350" s="20"/>
      <c r="E350" s="22">
        <f>단가대비표!O53</f>
        <v>1750</v>
      </c>
      <c r="F350" s="25">
        <f t="shared" si="56"/>
        <v>0</v>
      </c>
      <c r="G350" s="22">
        <f>단가대비표!P53</f>
        <v>0</v>
      </c>
      <c r="H350" s="25">
        <f t="shared" si="57"/>
        <v>0</v>
      </c>
      <c r="I350" s="22">
        <f>단가대비표!V53</f>
        <v>0</v>
      </c>
      <c r="J350" s="25">
        <f t="shared" si="58"/>
        <v>0</v>
      </c>
      <c r="K350" s="22">
        <f t="shared" si="59"/>
        <v>1750</v>
      </c>
      <c r="L350" s="25">
        <f t="shared" si="60"/>
        <v>0</v>
      </c>
      <c r="M350" s="19" t="s">
        <v>52</v>
      </c>
      <c r="N350" s="1" t="s">
        <v>221</v>
      </c>
      <c r="O350" s="1" t="s">
        <v>751</v>
      </c>
      <c r="P350" s="1" t="s">
        <v>64</v>
      </c>
      <c r="Q350" s="1" t="s">
        <v>64</v>
      </c>
      <c r="R350" s="1" t="s">
        <v>63</v>
      </c>
      <c r="AV350" s="1" t="s">
        <v>52</v>
      </c>
      <c r="AW350" s="1" t="s">
        <v>752</v>
      </c>
      <c r="AX350" s="1" t="s">
        <v>52</v>
      </c>
      <c r="AY350" s="1" t="s">
        <v>52</v>
      </c>
      <c r="AZ350" s="1" t="s">
        <v>52</v>
      </c>
    </row>
    <row r="351" spans="1:52" ht="24.9" customHeight="1">
      <c r="A351" s="19" t="s">
        <v>750</v>
      </c>
      <c r="B351" s="19" t="s">
        <v>747</v>
      </c>
      <c r="C351" s="19" t="s">
        <v>111</v>
      </c>
      <c r="D351" s="20"/>
      <c r="E351" s="22">
        <f>단가대비표!O54</f>
        <v>1940</v>
      </c>
      <c r="F351" s="25">
        <f t="shared" si="56"/>
        <v>0</v>
      </c>
      <c r="G351" s="22">
        <f>단가대비표!P54</f>
        <v>0</v>
      </c>
      <c r="H351" s="25">
        <f t="shared" si="57"/>
        <v>0</v>
      </c>
      <c r="I351" s="22">
        <f>단가대비표!V54</f>
        <v>0</v>
      </c>
      <c r="J351" s="25">
        <f t="shared" si="58"/>
        <v>0</v>
      </c>
      <c r="K351" s="22">
        <f t="shared" si="59"/>
        <v>1940</v>
      </c>
      <c r="L351" s="25">
        <f t="shared" si="60"/>
        <v>0</v>
      </c>
      <c r="M351" s="19" t="s">
        <v>52</v>
      </c>
      <c r="N351" s="1" t="s">
        <v>221</v>
      </c>
      <c r="O351" s="1" t="s">
        <v>753</v>
      </c>
      <c r="P351" s="1" t="s">
        <v>64</v>
      </c>
      <c r="Q351" s="1" t="s">
        <v>64</v>
      </c>
      <c r="R351" s="1" t="s">
        <v>63</v>
      </c>
      <c r="AV351" s="1" t="s">
        <v>52</v>
      </c>
      <c r="AW351" s="1" t="s">
        <v>754</v>
      </c>
      <c r="AX351" s="1" t="s">
        <v>52</v>
      </c>
      <c r="AY351" s="1" t="s">
        <v>52</v>
      </c>
      <c r="AZ351" s="1" t="s">
        <v>52</v>
      </c>
    </row>
    <row r="352" spans="1:52" ht="24.9" customHeight="1">
      <c r="A352" s="19" t="s">
        <v>755</v>
      </c>
      <c r="B352" s="19" t="s">
        <v>756</v>
      </c>
      <c r="C352" s="19" t="s">
        <v>111</v>
      </c>
      <c r="D352" s="20"/>
      <c r="E352" s="22">
        <f>단가대비표!O57</f>
        <v>7170</v>
      </c>
      <c r="F352" s="25">
        <f t="shared" si="56"/>
        <v>0</v>
      </c>
      <c r="G352" s="22">
        <f>단가대비표!P57</f>
        <v>0</v>
      </c>
      <c r="H352" s="25">
        <f t="shared" si="57"/>
        <v>0</v>
      </c>
      <c r="I352" s="22">
        <f>단가대비표!V57</f>
        <v>0</v>
      </c>
      <c r="J352" s="25">
        <f t="shared" si="58"/>
        <v>0</v>
      </c>
      <c r="K352" s="22">
        <f t="shared" si="59"/>
        <v>7170</v>
      </c>
      <c r="L352" s="25">
        <f t="shared" si="60"/>
        <v>0</v>
      </c>
      <c r="M352" s="19" t="s">
        <v>52</v>
      </c>
      <c r="N352" s="1" t="s">
        <v>221</v>
      </c>
      <c r="O352" s="1" t="s">
        <v>757</v>
      </c>
      <c r="P352" s="1" t="s">
        <v>64</v>
      </c>
      <c r="Q352" s="1" t="s">
        <v>64</v>
      </c>
      <c r="R352" s="1" t="s">
        <v>63</v>
      </c>
      <c r="AV352" s="1" t="s">
        <v>52</v>
      </c>
      <c r="AW352" s="1" t="s">
        <v>758</v>
      </c>
      <c r="AX352" s="1" t="s">
        <v>52</v>
      </c>
      <c r="AY352" s="1" t="s">
        <v>52</v>
      </c>
      <c r="AZ352" s="1" t="s">
        <v>52</v>
      </c>
    </row>
    <row r="353" spans="1:52" ht="24.9" customHeight="1">
      <c r="A353" s="19" t="s">
        <v>759</v>
      </c>
      <c r="B353" s="19" t="s">
        <v>760</v>
      </c>
      <c r="C353" s="19" t="s">
        <v>761</v>
      </c>
      <c r="D353" s="20">
        <v>1</v>
      </c>
      <c r="E353" s="22">
        <f>단가대비표!O84</f>
        <v>20000</v>
      </c>
      <c r="F353" s="25">
        <f t="shared" si="56"/>
        <v>20000</v>
      </c>
      <c r="G353" s="22">
        <f>단가대비표!P84</f>
        <v>0</v>
      </c>
      <c r="H353" s="25">
        <f t="shared" si="57"/>
        <v>0</v>
      </c>
      <c r="I353" s="22">
        <f>단가대비표!V84</f>
        <v>0</v>
      </c>
      <c r="J353" s="25">
        <f t="shared" si="58"/>
        <v>0</v>
      </c>
      <c r="K353" s="22">
        <f t="shared" si="59"/>
        <v>20000</v>
      </c>
      <c r="L353" s="25">
        <f t="shared" si="60"/>
        <v>20000</v>
      </c>
      <c r="M353" s="19" t="s">
        <v>52</v>
      </c>
      <c r="N353" s="1" t="s">
        <v>221</v>
      </c>
      <c r="O353" s="1" t="s">
        <v>762</v>
      </c>
      <c r="P353" s="1" t="s">
        <v>64</v>
      </c>
      <c r="Q353" s="1" t="s">
        <v>64</v>
      </c>
      <c r="R353" s="1" t="s">
        <v>63</v>
      </c>
      <c r="AV353" s="1" t="s">
        <v>52</v>
      </c>
      <c r="AW353" s="1" t="s">
        <v>763</v>
      </c>
      <c r="AX353" s="1" t="s">
        <v>52</v>
      </c>
      <c r="AY353" s="1" t="s">
        <v>52</v>
      </c>
      <c r="AZ353" s="1" t="s">
        <v>52</v>
      </c>
    </row>
    <row r="354" spans="1:52" ht="24.9" customHeight="1">
      <c r="A354" s="19" t="s">
        <v>764</v>
      </c>
      <c r="B354" s="19" t="s">
        <v>765</v>
      </c>
      <c r="C354" s="19" t="s">
        <v>761</v>
      </c>
      <c r="D354" s="20">
        <v>1</v>
      </c>
      <c r="E354" s="22">
        <f>단가대비표!O85</f>
        <v>20000</v>
      </c>
      <c r="F354" s="25">
        <f t="shared" si="56"/>
        <v>20000</v>
      </c>
      <c r="G354" s="22">
        <f>단가대비표!P85</f>
        <v>0</v>
      </c>
      <c r="H354" s="25">
        <f t="shared" si="57"/>
        <v>0</v>
      </c>
      <c r="I354" s="22">
        <f>단가대비표!V85</f>
        <v>0</v>
      </c>
      <c r="J354" s="25">
        <f t="shared" si="58"/>
        <v>0</v>
      </c>
      <c r="K354" s="22">
        <f t="shared" si="59"/>
        <v>20000</v>
      </c>
      <c r="L354" s="25">
        <f t="shared" si="60"/>
        <v>20000</v>
      </c>
      <c r="M354" s="19" t="s">
        <v>52</v>
      </c>
      <c r="N354" s="1" t="s">
        <v>221</v>
      </c>
      <c r="O354" s="1" t="s">
        <v>766</v>
      </c>
      <c r="P354" s="1" t="s">
        <v>64</v>
      </c>
      <c r="Q354" s="1" t="s">
        <v>64</v>
      </c>
      <c r="R354" s="1" t="s">
        <v>63</v>
      </c>
      <c r="AV354" s="1" t="s">
        <v>52</v>
      </c>
      <c r="AW354" s="1" t="s">
        <v>767</v>
      </c>
      <c r="AX354" s="1" t="s">
        <v>52</v>
      </c>
      <c r="AY354" s="1" t="s">
        <v>52</v>
      </c>
      <c r="AZ354" s="1" t="s">
        <v>52</v>
      </c>
    </row>
    <row r="355" spans="1:52" ht="24.9" customHeight="1">
      <c r="A355" s="19" t="s">
        <v>768</v>
      </c>
      <c r="B355" s="19" t="s">
        <v>52</v>
      </c>
      <c r="C355" s="19" t="s">
        <v>227</v>
      </c>
      <c r="D355" s="20">
        <v>0.5</v>
      </c>
      <c r="E355" s="22">
        <f>단가대비표!O86</f>
        <v>13000</v>
      </c>
      <c r="F355" s="25">
        <f t="shared" si="56"/>
        <v>6500</v>
      </c>
      <c r="G355" s="22">
        <f>단가대비표!P86</f>
        <v>0</v>
      </c>
      <c r="H355" s="25">
        <f t="shared" si="57"/>
        <v>0</v>
      </c>
      <c r="I355" s="22">
        <f>단가대비표!V86</f>
        <v>0</v>
      </c>
      <c r="J355" s="25">
        <f t="shared" si="58"/>
        <v>0</v>
      </c>
      <c r="K355" s="22">
        <f t="shared" si="59"/>
        <v>13000</v>
      </c>
      <c r="L355" s="25">
        <f t="shared" si="60"/>
        <v>6500</v>
      </c>
      <c r="M355" s="19" t="s">
        <v>52</v>
      </c>
      <c r="N355" s="1" t="s">
        <v>221</v>
      </c>
      <c r="O355" s="1" t="s">
        <v>769</v>
      </c>
      <c r="P355" s="1" t="s">
        <v>64</v>
      </c>
      <c r="Q355" s="1" t="s">
        <v>64</v>
      </c>
      <c r="R355" s="1" t="s">
        <v>63</v>
      </c>
      <c r="AV355" s="1" t="s">
        <v>52</v>
      </c>
      <c r="AW355" s="1" t="s">
        <v>770</v>
      </c>
      <c r="AX355" s="1" t="s">
        <v>52</v>
      </c>
      <c r="AY355" s="1" t="s">
        <v>52</v>
      </c>
      <c r="AZ355" s="1" t="s">
        <v>52</v>
      </c>
    </row>
    <row r="356" spans="1:52" ht="24.9" customHeight="1">
      <c r="A356" s="19" t="s">
        <v>771</v>
      </c>
      <c r="B356" s="19" t="s">
        <v>305</v>
      </c>
      <c r="C356" s="19" t="s">
        <v>306</v>
      </c>
      <c r="D356" s="20">
        <v>1</v>
      </c>
      <c r="E356" s="22">
        <f>단가대비표!O82</f>
        <v>0</v>
      </c>
      <c r="F356" s="25">
        <f t="shared" si="56"/>
        <v>0</v>
      </c>
      <c r="G356" s="22">
        <f>단가대비표!P82</f>
        <v>241698</v>
      </c>
      <c r="H356" s="25">
        <f t="shared" si="57"/>
        <v>241698</v>
      </c>
      <c r="I356" s="22">
        <f>단가대비표!V82</f>
        <v>0</v>
      </c>
      <c r="J356" s="25">
        <f t="shared" si="58"/>
        <v>0</v>
      </c>
      <c r="K356" s="22">
        <f t="shared" si="59"/>
        <v>241698</v>
      </c>
      <c r="L356" s="25">
        <f t="shared" si="60"/>
        <v>241698</v>
      </c>
      <c r="M356" s="19" t="s">
        <v>52</v>
      </c>
      <c r="N356" s="1" t="s">
        <v>221</v>
      </c>
      <c r="O356" s="1" t="s">
        <v>772</v>
      </c>
      <c r="P356" s="1" t="s">
        <v>64</v>
      </c>
      <c r="Q356" s="1" t="s">
        <v>64</v>
      </c>
      <c r="R356" s="1" t="s">
        <v>63</v>
      </c>
      <c r="V356">
        <v>1</v>
      </c>
      <c r="AV356" s="1" t="s">
        <v>52</v>
      </c>
      <c r="AW356" s="1" t="s">
        <v>773</v>
      </c>
      <c r="AX356" s="1" t="s">
        <v>52</v>
      </c>
      <c r="AY356" s="1" t="s">
        <v>52</v>
      </c>
      <c r="AZ356" s="1" t="s">
        <v>52</v>
      </c>
    </row>
    <row r="357" spans="1:52" ht="24.9" customHeight="1">
      <c r="A357" s="19" t="s">
        <v>309</v>
      </c>
      <c r="B357" s="19" t="s">
        <v>305</v>
      </c>
      <c r="C357" s="19" t="s">
        <v>306</v>
      </c>
      <c r="D357" s="20">
        <v>1</v>
      </c>
      <c r="E357" s="22">
        <f>단가대비표!O73</f>
        <v>0</v>
      </c>
      <c r="F357" s="25">
        <f t="shared" si="56"/>
        <v>0</v>
      </c>
      <c r="G357" s="22">
        <f>단가대비표!P73</f>
        <v>172068</v>
      </c>
      <c r="H357" s="25">
        <f t="shared" si="57"/>
        <v>172068</v>
      </c>
      <c r="I357" s="22">
        <f>단가대비표!V73</f>
        <v>0</v>
      </c>
      <c r="J357" s="25">
        <f t="shared" si="58"/>
        <v>0</v>
      </c>
      <c r="K357" s="22">
        <f t="shared" si="59"/>
        <v>172068</v>
      </c>
      <c r="L357" s="25">
        <f t="shared" si="60"/>
        <v>172068</v>
      </c>
      <c r="M357" s="19" t="s">
        <v>52</v>
      </c>
      <c r="N357" s="1" t="s">
        <v>221</v>
      </c>
      <c r="O357" s="1" t="s">
        <v>310</v>
      </c>
      <c r="P357" s="1" t="s">
        <v>64</v>
      </c>
      <c r="Q357" s="1" t="s">
        <v>64</v>
      </c>
      <c r="R357" s="1" t="s">
        <v>63</v>
      </c>
      <c r="V357">
        <v>1</v>
      </c>
      <c r="AV357" s="1" t="s">
        <v>52</v>
      </c>
      <c r="AW357" s="1" t="s">
        <v>774</v>
      </c>
      <c r="AX357" s="1" t="s">
        <v>52</v>
      </c>
      <c r="AY357" s="1" t="s">
        <v>52</v>
      </c>
      <c r="AZ357" s="1" t="s">
        <v>52</v>
      </c>
    </row>
    <row r="358" spans="1:52" ht="24.9" customHeight="1">
      <c r="A358" s="19" t="s">
        <v>411</v>
      </c>
      <c r="B358" s="19" t="s">
        <v>373</v>
      </c>
      <c r="C358" s="19" t="s">
        <v>265</v>
      </c>
      <c r="D358" s="20">
        <v>1</v>
      </c>
      <c r="E358" s="22">
        <f>TRUNC(SUMIF(V348:V358, RIGHTB(O358, 1), H348:H358)*U358, 2)</f>
        <v>8275.32</v>
      </c>
      <c r="F358" s="25">
        <f t="shared" si="56"/>
        <v>8275.2999999999993</v>
      </c>
      <c r="G358" s="22">
        <v>0</v>
      </c>
      <c r="H358" s="25">
        <f t="shared" si="57"/>
        <v>0</v>
      </c>
      <c r="I358" s="22">
        <v>0</v>
      </c>
      <c r="J358" s="25">
        <f t="shared" si="58"/>
        <v>0</v>
      </c>
      <c r="K358" s="22">
        <f t="shared" si="59"/>
        <v>8275.2999999999993</v>
      </c>
      <c r="L358" s="25">
        <f t="shared" si="60"/>
        <v>8275.2999999999993</v>
      </c>
      <c r="M358" s="19" t="s">
        <v>52</v>
      </c>
      <c r="N358" s="1" t="s">
        <v>221</v>
      </c>
      <c r="O358" s="1" t="s">
        <v>266</v>
      </c>
      <c r="P358" s="1" t="s">
        <v>64</v>
      </c>
      <c r="Q358" s="1" t="s">
        <v>64</v>
      </c>
      <c r="R358" s="1" t="s">
        <v>64</v>
      </c>
      <c r="S358">
        <v>1</v>
      </c>
      <c r="T358">
        <v>0</v>
      </c>
      <c r="U358">
        <v>0.02</v>
      </c>
      <c r="AV358" s="1" t="s">
        <v>52</v>
      </c>
      <c r="AW358" s="1" t="s">
        <v>775</v>
      </c>
      <c r="AX358" s="1" t="s">
        <v>52</v>
      </c>
      <c r="AY358" s="1" t="s">
        <v>52</v>
      </c>
      <c r="AZ358" s="1" t="s">
        <v>52</v>
      </c>
    </row>
    <row r="359" spans="1:52" ht="24.9" customHeight="1">
      <c r="A359" s="19" t="s">
        <v>299</v>
      </c>
      <c r="B359" s="19" t="s">
        <v>52</v>
      </c>
      <c r="C359" s="19" t="s">
        <v>52</v>
      </c>
      <c r="D359" s="20"/>
      <c r="E359" s="22"/>
      <c r="F359" s="25">
        <f>TRUNC(SUMIF(N348:N358, N347, F348:F358),0)</f>
        <v>54775</v>
      </c>
      <c r="G359" s="22"/>
      <c r="H359" s="25">
        <f>TRUNC(SUMIF(N348:N358, N347, H348:H358),0)</f>
        <v>413766</v>
      </c>
      <c r="I359" s="22"/>
      <c r="J359" s="25">
        <f>TRUNC(SUMIF(N348:N358, N347, J348:J358),0)</f>
        <v>0</v>
      </c>
      <c r="K359" s="22"/>
      <c r="L359" s="25">
        <f>F359+H359+J359</f>
        <v>468541</v>
      </c>
      <c r="M359" s="19" t="s">
        <v>52</v>
      </c>
      <c r="N359" s="1" t="s">
        <v>90</v>
      </c>
      <c r="O359" s="1" t="s">
        <v>90</v>
      </c>
      <c r="P359" s="1" t="s">
        <v>52</v>
      </c>
      <c r="Q359" s="1" t="s">
        <v>52</v>
      </c>
      <c r="R359" s="1" t="s">
        <v>52</v>
      </c>
      <c r="AV359" s="1" t="s">
        <v>52</v>
      </c>
      <c r="AW359" s="1" t="s">
        <v>52</v>
      </c>
      <c r="AX359" s="1" t="s">
        <v>52</v>
      </c>
      <c r="AY359" s="1" t="s">
        <v>52</v>
      </c>
      <c r="AZ359" s="1" t="s">
        <v>52</v>
      </c>
    </row>
    <row r="360" spans="1:52" ht="24.9" customHeight="1">
      <c r="A360" s="20"/>
      <c r="B360" s="20"/>
      <c r="C360" s="20"/>
      <c r="D360" s="20"/>
      <c r="E360" s="22"/>
      <c r="F360" s="25"/>
      <c r="G360" s="22"/>
      <c r="H360" s="25"/>
      <c r="I360" s="22"/>
      <c r="J360" s="25"/>
      <c r="K360" s="22"/>
      <c r="L360" s="25"/>
      <c r="M360" s="20"/>
    </row>
    <row r="361" spans="1:52" ht="24.9" customHeight="1">
      <c r="A361" s="16" t="s">
        <v>1108</v>
      </c>
      <c r="B361" s="17"/>
      <c r="C361" s="17"/>
      <c r="D361" s="17"/>
      <c r="E361" s="21"/>
      <c r="F361" s="24"/>
      <c r="G361" s="21"/>
      <c r="H361" s="24"/>
      <c r="I361" s="21"/>
      <c r="J361" s="24"/>
      <c r="K361" s="21"/>
      <c r="L361" s="24"/>
      <c r="M361" s="18"/>
      <c r="N361" s="1" t="s">
        <v>213</v>
      </c>
    </row>
    <row r="362" spans="1:52" ht="24.9" customHeight="1">
      <c r="A362" s="19" t="s">
        <v>422</v>
      </c>
      <c r="B362" s="19" t="s">
        <v>305</v>
      </c>
      <c r="C362" s="19" t="s">
        <v>306</v>
      </c>
      <c r="D362" s="20">
        <v>0.1</v>
      </c>
      <c r="E362" s="22">
        <f>단가대비표!O79</f>
        <v>0</v>
      </c>
      <c r="F362" s="25">
        <f>TRUNC(E362*D362,1)</f>
        <v>0</v>
      </c>
      <c r="G362" s="22">
        <f>단가대비표!P79</f>
        <v>277642</v>
      </c>
      <c r="H362" s="25">
        <f>TRUNC(G362*D362,1)</f>
        <v>27764.2</v>
      </c>
      <c r="I362" s="22">
        <f>단가대비표!V79</f>
        <v>0</v>
      </c>
      <c r="J362" s="25">
        <f>TRUNC(I362*D362,1)</f>
        <v>0</v>
      </c>
      <c r="K362" s="22">
        <f>TRUNC(E362+G362+I362,1)</f>
        <v>277642</v>
      </c>
      <c r="L362" s="25">
        <f>TRUNC(F362+H362+J362,1)</f>
        <v>27764.2</v>
      </c>
      <c r="M362" s="19" t="s">
        <v>52</v>
      </c>
      <c r="N362" s="1" t="s">
        <v>213</v>
      </c>
      <c r="O362" s="1" t="s">
        <v>408</v>
      </c>
      <c r="P362" s="1" t="s">
        <v>64</v>
      </c>
      <c r="Q362" s="1" t="s">
        <v>64</v>
      </c>
      <c r="R362" s="1" t="s">
        <v>63</v>
      </c>
      <c r="V362">
        <v>1</v>
      </c>
      <c r="AV362" s="1" t="s">
        <v>52</v>
      </c>
      <c r="AW362" s="1" t="s">
        <v>694</v>
      </c>
      <c r="AX362" s="1" t="s">
        <v>52</v>
      </c>
      <c r="AY362" s="1" t="s">
        <v>52</v>
      </c>
      <c r="AZ362" s="1" t="s">
        <v>52</v>
      </c>
    </row>
    <row r="363" spans="1:52" ht="24.9" customHeight="1">
      <c r="A363" s="19" t="s">
        <v>309</v>
      </c>
      <c r="B363" s="19" t="s">
        <v>305</v>
      </c>
      <c r="C363" s="19" t="s">
        <v>306</v>
      </c>
      <c r="D363" s="20">
        <v>0.1</v>
      </c>
      <c r="E363" s="22">
        <f>단가대비표!O73</f>
        <v>0</v>
      </c>
      <c r="F363" s="25">
        <f>TRUNC(E363*D363,1)</f>
        <v>0</v>
      </c>
      <c r="G363" s="22">
        <f>단가대비표!P73</f>
        <v>172068</v>
      </c>
      <c r="H363" s="25">
        <f>TRUNC(G363*D363,1)</f>
        <v>17206.8</v>
      </c>
      <c r="I363" s="22">
        <f>단가대비표!V73</f>
        <v>0</v>
      </c>
      <c r="J363" s="25">
        <f>TRUNC(I363*D363,1)</f>
        <v>0</v>
      </c>
      <c r="K363" s="22">
        <f>TRUNC(E363+G363+I363,1)</f>
        <v>172068</v>
      </c>
      <c r="L363" s="25">
        <f>TRUNC(F363+H363+J363,1)</f>
        <v>17206.8</v>
      </c>
      <c r="M363" s="19" t="s">
        <v>52</v>
      </c>
      <c r="N363" s="1" t="s">
        <v>213</v>
      </c>
      <c r="O363" s="1" t="s">
        <v>310</v>
      </c>
      <c r="P363" s="1" t="s">
        <v>64</v>
      </c>
      <c r="Q363" s="1" t="s">
        <v>64</v>
      </c>
      <c r="R363" s="1" t="s">
        <v>63</v>
      </c>
      <c r="V363">
        <v>1</v>
      </c>
      <c r="AV363" s="1" t="s">
        <v>52</v>
      </c>
      <c r="AW363" s="1" t="s">
        <v>695</v>
      </c>
      <c r="AX363" s="1" t="s">
        <v>52</v>
      </c>
      <c r="AY363" s="1" t="s">
        <v>52</v>
      </c>
      <c r="AZ363" s="1" t="s">
        <v>52</v>
      </c>
    </row>
    <row r="364" spans="1:52" ht="24.9" customHeight="1">
      <c r="A364" s="19" t="s">
        <v>411</v>
      </c>
      <c r="B364" s="19" t="s">
        <v>1109</v>
      </c>
      <c r="C364" s="19" t="s">
        <v>265</v>
      </c>
      <c r="D364" s="20">
        <v>1</v>
      </c>
      <c r="E364" s="22">
        <f>TRUNC(SUMIF(V362:V364, RIGHTB(O364, 1), H362:H364)*U364, 2)</f>
        <v>2248.5500000000002</v>
      </c>
      <c r="F364" s="25">
        <f t="shared" ref="F364" si="61">TRUNC(E364*D364,1)</f>
        <v>2248.5</v>
      </c>
      <c r="G364" s="22">
        <v>0</v>
      </c>
      <c r="H364" s="25">
        <f t="shared" ref="H364" si="62">TRUNC(G364*D364,1)</f>
        <v>0</v>
      </c>
      <c r="I364" s="22">
        <v>0</v>
      </c>
      <c r="J364" s="25">
        <f t="shared" ref="J364" si="63">TRUNC(I364*D364,1)</f>
        <v>0</v>
      </c>
      <c r="K364" s="22">
        <f t="shared" ref="K364" si="64">TRUNC(E364+G364+I364,1)</f>
        <v>2248.5</v>
      </c>
      <c r="L364" s="25">
        <f t="shared" ref="L364" si="65">TRUNC(F364+H364+J364,1)</f>
        <v>2248.5</v>
      </c>
      <c r="M364" s="19" t="s">
        <v>52</v>
      </c>
      <c r="N364" s="1" t="s">
        <v>213</v>
      </c>
      <c r="O364" s="1" t="s">
        <v>266</v>
      </c>
      <c r="P364" s="1" t="s">
        <v>64</v>
      </c>
      <c r="Q364" s="1" t="s">
        <v>64</v>
      </c>
      <c r="R364" s="1" t="s">
        <v>64</v>
      </c>
      <c r="S364">
        <v>1</v>
      </c>
      <c r="T364">
        <v>0</v>
      </c>
      <c r="U364">
        <v>0.05</v>
      </c>
      <c r="AV364" s="1" t="s">
        <v>52</v>
      </c>
      <c r="AW364" s="1" t="s">
        <v>775</v>
      </c>
      <c r="AX364" s="1" t="s">
        <v>52</v>
      </c>
      <c r="AY364" s="1" t="s">
        <v>52</v>
      </c>
      <c r="AZ364" s="1" t="s">
        <v>52</v>
      </c>
    </row>
    <row r="365" spans="1:52" ht="24.9" customHeight="1">
      <c r="A365" s="19" t="s">
        <v>299</v>
      </c>
      <c r="B365" s="19" t="s">
        <v>52</v>
      </c>
      <c r="C365" s="19" t="s">
        <v>52</v>
      </c>
      <c r="D365" s="20"/>
      <c r="E365" s="22"/>
      <c r="F365" s="25">
        <f>TRUNC(SUMIF(N362:N364, N361, F362:F364),0)</f>
        <v>2248</v>
      </c>
      <c r="G365" s="22"/>
      <c r="H365" s="25">
        <f>TRUNC(SUMIF(N362:N364, N361, H362:H364),0)</f>
        <v>44971</v>
      </c>
      <c r="I365" s="22"/>
      <c r="J365" s="25">
        <f>TRUNC(SUMIF(N362:N364, N361, J362:J364),0)</f>
        <v>0</v>
      </c>
      <c r="K365" s="22"/>
      <c r="L365" s="25">
        <f>F365+H365+J365</f>
        <v>47219</v>
      </c>
      <c r="M365" s="19" t="s">
        <v>52</v>
      </c>
      <c r="N365" s="1" t="s">
        <v>90</v>
      </c>
      <c r="O365" s="1" t="s">
        <v>90</v>
      </c>
      <c r="P365" s="1" t="s">
        <v>52</v>
      </c>
      <c r="Q365" s="1" t="s">
        <v>52</v>
      </c>
      <c r="R365" s="1" t="s">
        <v>52</v>
      </c>
      <c r="AV365" s="1" t="s">
        <v>52</v>
      </c>
      <c r="AW365" s="1" t="s">
        <v>52</v>
      </c>
      <c r="AX365" s="1" t="s">
        <v>52</v>
      </c>
      <c r="AY365" s="1" t="s">
        <v>52</v>
      </c>
      <c r="AZ365" s="1" t="s">
        <v>52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687C-6722-4AB6-B24D-B1E301A585E0}">
  <sheetPr>
    <pageSetUpPr fitToPage="1"/>
  </sheetPr>
  <dimension ref="A1:AB86"/>
  <sheetViews>
    <sheetView view="pageBreakPreview" topLeftCell="B1" zoomScaleNormal="100" zoomScaleSheetLayoutView="100" workbookViewId="0">
      <selection activeCell="B71" sqref="B71"/>
    </sheetView>
  </sheetViews>
  <sheetFormatPr defaultRowHeight="17.399999999999999"/>
  <cols>
    <col min="1" max="1" width="46.5" hidden="1" customWidth="1"/>
    <col min="2" max="2" width="29.59765625" bestFit="1" customWidth="1"/>
    <col min="3" max="3" width="53.09765625" bestFit="1" customWidth="1"/>
    <col min="4" max="4" width="5.5" bestFit="1" customWidth="1"/>
    <col min="5" max="5" width="11.69921875" bestFit="1" customWidth="1"/>
    <col min="6" max="6" width="6.59765625" bestFit="1" customWidth="1"/>
    <col min="7" max="7" width="11.69921875" bestFit="1" customWidth="1"/>
    <col min="8" max="8" width="6.59765625" bestFit="1" customWidth="1"/>
    <col min="9" max="9" width="9.19921875" bestFit="1" customWidth="1"/>
    <col min="10" max="10" width="6.59765625" bestFit="1" customWidth="1"/>
    <col min="11" max="11" width="11.69921875" bestFit="1" customWidth="1"/>
    <col min="12" max="12" width="7.09765625" bestFit="1" customWidth="1"/>
    <col min="13" max="13" width="10.19921875" bestFit="1" customWidth="1"/>
    <col min="14" max="14" width="6.59765625" bestFit="1" customWidth="1"/>
    <col min="15" max="15" width="11.69921875" bestFit="1" customWidth="1"/>
    <col min="16" max="16" width="10.19921875" bestFit="1" customWidth="1"/>
    <col min="17" max="17" width="11.19921875" bestFit="1" customWidth="1"/>
    <col min="18" max="20" width="9.19921875" bestFit="1" customWidth="1"/>
    <col min="21" max="22" width="10.19921875" bestFit="1" customWidth="1"/>
    <col min="23" max="23" width="7.8984375" bestFit="1" customWidth="1"/>
    <col min="24" max="24" width="18.09765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>
      <c r="A1" s="105" t="s">
        <v>776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</row>
    <row r="2" spans="1:28" ht="30" customHeight="1">
      <c r="A2" s="100" t="s">
        <v>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</row>
    <row r="3" spans="1:28" ht="30" customHeight="1">
      <c r="A3" s="101" t="s">
        <v>269</v>
      </c>
      <c r="B3" s="101" t="s">
        <v>2</v>
      </c>
      <c r="C3" s="101" t="s">
        <v>777</v>
      </c>
      <c r="D3" s="101" t="s">
        <v>4</v>
      </c>
      <c r="E3" s="101" t="s">
        <v>6</v>
      </c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 t="s">
        <v>271</v>
      </c>
      <c r="Q3" s="101" t="s">
        <v>272</v>
      </c>
      <c r="R3" s="101"/>
      <c r="S3" s="101"/>
      <c r="T3" s="101"/>
      <c r="U3" s="101"/>
      <c r="V3" s="101"/>
      <c r="W3" s="101" t="s">
        <v>274</v>
      </c>
      <c r="X3" s="101" t="s">
        <v>12</v>
      </c>
      <c r="Y3" s="100" t="s">
        <v>785</v>
      </c>
      <c r="Z3" s="100" t="s">
        <v>786</v>
      </c>
      <c r="AA3" s="100" t="s">
        <v>787</v>
      </c>
      <c r="AB3" s="100" t="s">
        <v>48</v>
      </c>
    </row>
    <row r="4" spans="1:28" ht="30" customHeight="1">
      <c r="A4" s="101"/>
      <c r="B4" s="101"/>
      <c r="C4" s="101"/>
      <c r="D4" s="101"/>
      <c r="E4" s="7" t="s">
        <v>778</v>
      </c>
      <c r="F4" s="7" t="s">
        <v>779</v>
      </c>
      <c r="G4" s="7" t="s">
        <v>780</v>
      </c>
      <c r="H4" s="7" t="s">
        <v>779</v>
      </c>
      <c r="I4" s="7" t="s">
        <v>781</v>
      </c>
      <c r="J4" s="7" t="s">
        <v>779</v>
      </c>
      <c r="K4" s="7" t="s">
        <v>782</v>
      </c>
      <c r="L4" s="7" t="s">
        <v>779</v>
      </c>
      <c r="M4" s="7" t="s">
        <v>783</v>
      </c>
      <c r="N4" s="7" t="s">
        <v>779</v>
      </c>
      <c r="O4" s="7" t="s">
        <v>784</v>
      </c>
      <c r="P4" s="101"/>
      <c r="Q4" s="7" t="s">
        <v>778</v>
      </c>
      <c r="R4" s="7" t="s">
        <v>780</v>
      </c>
      <c r="S4" s="7" t="s">
        <v>781</v>
      </c>
      <c r="T4" s="7" t="s">
        <v>782</v>
      </c>
      <c r="U4" s="7" t="s">
        <v>783</v>
      </c>
      <c r="V4" s="7" t="s">
        <v>784</v>
      </c>
      <c r="W4" s="101"/>
      <c r="X4" s="101"/>
      <c r="Y4" s="100"/>
      <c r="Z4" s="100"/>
      <c r="AA4" s="100"/>
      <c r="AB4" s="100"/>
    </row>
    <row r="5" spans="1:28" ht="30" customHeight="1">
      <c r="A5" s="13" t="s">
        <v>297</v>
      </c>
      <c r="B5" s="13" t="s">
        <v>291</v>
      </c>
      <c r="C5" s="13" t="s">
        <v>292</v>
      </c>
      <c r="D5" s="26" t="s">
        <v>68</v>
      </c>
      <c r="E5" s="27">
        <v>0</v>
      </c>
      <c r="F5" s="13" t="s">
        <v>52</v>
      </c>
      <c r="G5" s="27">
        <v>0</v>
      </c>
      <c r="H5" s="13" t="s">
        <v>52</v>
      </c>
      <c r="I5" s="27">
        <v>0</v>
      </c>
      <c r="J5" s="13" t="s">
        <v>52</v>
      </c>
      <c r="K5" s="27">
        <v>0</v>
      </c>
      <c r="L5" s="13" t="s">
        <v>52</v>
      </c>
      <c r="M5" s="27">
        <v>0</v>
      </c>
      <c r="N5" s="13" t="s">
        <v>52</v>
      </c>
      <c r="O5" s="27">
        <v>0</v>
      </c>
      <c r="P5" s="27">
        <v>0</v>
      </c>
      <c r="Q5" s="27">
        <v>0</v>
      </c>
      <c r="R5" s="27">
        <v>0</v>
      </c>
      <c r="S5" s="27">
        <v>0</v>
      </c>
      <c r="T5" s="27">
        <v>0</v>
      </c>
      <c r="U5" s="27">
        <v>666</v>
      </c>
      <c r="V5" s="27">
        <f>SMALL(Q5:U5,COUNTIF(Q5:U5,0)+1)</f>
        <v>666</v>
      </c>
      <c r="W5" s="13" t="s">
        <v>788</v>
      </c>
      <c r="X5" s="13" t="s">
        <v>296</v>
      </c>
      <c r="Y5" s="1" t="s">
        <v>52</v>
      </c>
      <c r="Z5" s="1" t="s">
        <v>52</v>
      </c>
      <c r="AA5" s="28"/>
      <c r="AB5" s="1" t="s">
        <v>52</v>
      </c>
    </row>
    <row r="6" spans="1:28" ht="30" customHeight="1">
      <c r="A6" s="13" t="s">
        <v>385</v>
      </c>
      <c r="B6" s="13" t="s">
        <v>383</v>
      </c>
      <c r="C6" s="13" t="s">
        <v>384</v>
      </c>
      <c r="D6" s="26" t="s">
        <v>60</v>
      </c>
      <c r="E6" s="27">
        <v>8779</v>
      </c>
      <c r="F6" s="13" t="s">
        <v>52</v>
      </c>
      <c r="G6" s="27">
        <v>8465.4599999999991</v>
      </c>
      <c r="H6" s="13" t="s">
        <v>789</v>
      </c>
      <c r="I6" s="27">
        <v>8465.4599999999991</v>
      </c>
      <c r="J6" s="13" t="s">
        <v>790</v>
      </c>
      <c r="K6" s="27">
        <v>0</v>
      </c>
      <c r="L6" s="13" t="s">
        <v>52</v>
      </c>
      <c r="M6" s="27">
        <v>0</v>
      </c>
      <c r="N6" s="13" t="s">
        <v>52</v>
      </c>
      <c r="O6" s="27">
        <f t="shared" ref="O6:O20" si="0">SMALL(E6:M6,COUNTIF(E6:M6,0)+1)</f>
        <v>8465.4599999999991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13" t="s">
        <v>791</v>
      </c>
      <c r="X6" s="13" t="s">
        <v>52</v>
      </c>
      <c r="Y6" s="1" t="s">
        <v>52</v>
      </c>
      <c r="Z6" s="1" t="s">
        <v>52</v>
      </c>
      <c r="AA6" s="28"/>
      <c r="AB6" s="1" t="s">
        <v>52</v>
      </c>
    </row>
    <row r="7" spans="1:28" ht="30" customHeight="1">
      <c r="A7" s="13" t="s">
        <v>229</v>
      </c>
      <c r="B7" s="13" t="s">
        <v>225</v>
      </c>
      <c r="C7" s="13" t="s">
        <v>226</v>
      </c>
      <c r="D7" s="26" t="s">
        <v>227</v>
      </c>
      <c r="E7" s="27">
        <v>261</v>
      </c>
      <c r="F7" s="13" t="s">
        <v>52</v>
      </c>
      <c r="G7" s="27">
        <v>290</v>
      </c>
      <c r="H7" s="13" t="s">
        <v>792</v>
      </c>
      <c r="I7" s="27">
        <v>255</v>
      </c>
      <c r="J7" s="13" t="s">
        <v>793</v>
      </c>
      <c r="K7" s="27">
        <v>335</v>
      </c>
      <c r="L7" s="13" t="s">
        <v>794</v>
      </c>
      <c r="M7" s="27">
        <v>0</v>
      </c>
      <c r="N7" s="13" t="s">
        <v>52</v>
      </c>
      <c r="O7" s="27">
        <f t="shared" si="0"/>
        <v>255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13" t="s">
        <v>795</v>
      </c>
      <c r="X7" s="13" t="s">
        <v>228</v>
      </c>
      <c r="Y7" s="1" t="s">
        <v>52</v>
      </c>
      <c r="Z7" s="1" t="s">
        <v>52</v>
      </c>
      <c r="AA7" s="28"/>
      <c r="AB7" s="1" t="s">
        <v>52</v>
      </c>
    </row>
    <row r="8" spans="1:28" ht="30" customHeight="1">
      <c r="A8" s="13" t="s">
        <v>460</v>
      </c>
      <c r="B8" s="13" t="s">
        <v>225</v>
      </c>
      <c r="C8" s="13" t="s">
        <v>459</v>
      </c>
      <c r="D8" s="26" t="s">
        <v>227</v>
      </c>
      <c r="E8" s="27">
        <v>1377.5</v>
      </c>
      <c r="F8" s="13" t="s">
        <v>52</v>
      </c>
      <c r="G8" s="27">
        <v>1400</v>
      </c>
      <c r="H8" s="13" t="s">
        <v>792</v>
      </c>
      <c r="I8" s="27">
        <v>1500</v>
      </c>
      <c r="J8" s="13" t="s">
        <v>793</v>
      </c>
      <c r="K8" s="27">
        <v>1850</v>
      </c>
      <c r="L8" s="13" t="s">
        <v>794</v>
      </c>
      <c r="M8" s="27">
        <v>0</v>
      </c>
      <c r="N8" s="13" t="s">
        <v>52</v>
      </c>
      <c r="O8" s="27">
        <f t="shared" si="0"/>
        <v>1377.5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13" t="s">
        <v>796</v>
      </c>
      <c r="X8" s="13" t="s">
        <v>228</v>
      </c>
      <c r="Y8" s="1" t="s">
        <v>52</v>
      </c>
      <c r="Z8" s="1" t="s">
        <v>52</v>
      </c>
      <c r="AA8" s="28"/>
      <c r="AB8" s="1" t="s">
        <v>52</v>
      </c>
    </row>
    <row r="9" spans="1:28" ht="30" customHeight="1">
      <c r="A9" s="13" t="s">
        <v>504</v>
      </c>
      <c r="B9" s="13" t="s">
        <v>500</v>
      </c>
      <c r="C9" s="13" t="s">
        <v>501</v>
      </c>
      <c r="D9" s="26" t="s">
        <v>502</v>
      </c>
      <c r="E9" s="27">
        <v>2</v>
      </c>
      <c r="F9" s="13" t="s">
        <v>52</v>
      </c>
      <c r="G9" s="27">
        <v>3.25</v>
      </c>
      <c r="H9" s="13" t="s">
        <v>797</v>
      </c>
      <c r="I9" s="27">
        <v>3.3</v>
      </c>
      <c r="J9" s="13" t="s">
        <v>798</v>
      </c>
      <c r="K9" s="27">
        <v>3.3</v>
      </c>
      <c r="L9" s="13" t="s">
        <v>799</v>
      </c>
      <c r="M9" s="27">
        <v>0</v>
      </c>
      <c r="N9" s="13" t="s">
        <v>52</v>
      </c>
      <c r="O9" s="27">
        <f t="shared" si="0"/>
        <v>2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13" t="s">
        <v>800</v>
      </c>
      <c r="X9" s="13" t="s">
        <v>503</v>
      </c>
      <c r="Y9" s="1" t="s">
        <v>52</v>
      </c>
      <c r="Z9" s="1" t="s">
        <v>52</v>
      </c>
      <c r="AA9" s="28"/>
      <c r="AB9" s="1" t="s">
        <v>52</v>
      </c>
    </row>
    <row r="10" spans="1:28" ht="30" customHeight="1">
      <c r="A10" s="13" t="s">
        <v>656</v>
      </c>
      <c r="B10" s="13" t="s">
        <v>654</v>
      </c>
      <c r="C10" s="13" t="s">
        <v>655</v>
      </c>
      <c r="D10" s="26" t="s">
        <v>60</v>
      </c>
      <c r="E10" s="27">
        <v>182</v>
      </c>
      <c r="F10" s="13" t="s">
        <v>52</v>
      </c>
      <c r="G10" s="27">
        <v>228</v>
      </c>
      <c r="H10" s="13" t="s">
        <v>801</v>
      </c>
      <c r="I10" s="27">
        <v>250</v>
      </c>
      <c r="J10" s="13" t="s">
        <v>802</v>
      </c>
      <c r="K10" s="27">
        <v>184</v>
      </c>
      <c r="L10" s="13" t="s">
        <v>803</v>
      </c>
      <c r="M10" s="27">
        <v>0</v>
      </c>
      <c r="N10" s="13" t="s">
        <v>52</v>
      </c>
      <c r="O10" s="27">
        <f t="shared" si="0"/>
        <v>182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13" t="s">
        <v>804</v>
      </c>
      <c r="X10" s="13" t="s">
        <v>52</v>
      </c>
      <c r="Y10" s="1" t="s">
        <v>52</v>
      </c>
      <c r="Z10" s="1" t="s">
        <v>52</v>
      </c>
      <c r="AA10" s="28"/>
      <c r="AB10" s="1" t="s">
        <v>52</v>
      </c>
    </row>
    <row r="11" spans="1:28" ht="30" customHeight="1">
      <c r="A11" s="13" t="s">
        <v>507</v>
      </c>
      <c r="B11" s="13" t="s">
        <v>506</v>
      </c>
      <c r="C11" s="13" t="s">
        <v>52</v>
      </c>
      <c r="D11" s="26" t="s">
        <v>227</v>
      </c>
      <c r="E11" s="27">
        <v>15213</v>
      </c>
      <c r="F11" s="13" t="s">
        <v>52</v>
      </c>
      <c r="G11" s="27">
        <v>30000</v>
      </c>
      <c r="H11" s="13" t="s">
        <v>797</v>
      </c>
      <c r="I11" s="27">
        <v>41800</v>
      </c>
      <c r="J11" s="13" t="s">
        <v>798</v>
      </c>
      <c r="K11" s="27">
        <v>52000</v>
      </c>
      <c r="L11" s="13" t="s">
        <v>799</v>
      </c>
      <c r="M11" s="27">
        <v>0</v>
      </c>
      <c r="N11" s="13" t="s">
        <v>52</v>
      </c>
      <c r="O11" s="27">
        <f t="shared" si="0"/>
        <v>15213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13" t="s">
        <v>805</v>
      </c>
      <c r="X11" s="13" t="s">
        <v>52</v>
      </c>
      <c r="Y11" s="1" t="s">
        <v>52</v>
      </c>
      <c r="Z11" s="1" t="s">
        <v>52</v>
      </c>
      <c r="AA11" s="28"/>
      <c r="AB11" s="1" t="s">
        <v>52</v>
      </c>
    </row>
    <row r="12" spans="1:28" ht="30" customHeight="1">
      <c r="A12" s="13" t="s">
        <v>498</v>
      </c>
      <c r="B12" s="13" t="s">
        <v>496</v>
      </c>
      <c r="C12" s="13" t="s">
        <v>497</v>
      </c>
      <c r="D12" s="26" t="s">
        <v>227</v>
      </c>
      <c r="E12" s="27">
        <v>0</v>
      </c>
      <c r="F12" s="13" t="s">
        <v>52</v>
      </c>
      <c r="G12" s="27">
        <v>15085</v>
      </c>
      <c r="H12" s="13" t="s">
        <v>806</v>
      </c>
      <c r="I12" s="27">
        <v>0</v>
      </c>
      <c r="J12" s="13" t="s">
        <v>52</v>
      </c>
      <c r="K12" s="27">
        <v>0</v>
      </c>
      <c r="L12" s="13" t="s">
        <v>52</v>
      </c>
      <c r="M12" s="27">
        <v>0</v>
      </c>
      <c r="N12" s="13" t="s">
        <v>52</v>
      </c>
      <c r="O12" s="27">
        <f t="shared" si="0"/>
        <v>15085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13" t="s">
        <v>807</v>
      </c>
      <c r="X12" s="13" t="s">
        <v>52</v>
      </c>
      <c r="Y12" s="1" t="s">
        <v>52</v>
      </c>
      <c r="Z12" s="1" t="s">
        <v>52</v>
      </c>
      <c r="AA12" s="28"/>
      <c r="AB12" s="1" t="s">
        <v>52</v>
      </c>
    </row>
    <row r="13" spans="1:28" ht="30" customHeight="1">
      <c r="A13" s="13" t="s">
        <v>449</v>
      </c>
      <c r="B13" s="13" t="s">
        <v>447</v>
      </c>
      <c r="C13" s="13" t="s">
        <v>448</v>
      </c>
      <c r="D13" s="26" t="s">
        <v>227</v>
      </c>
      <c r="E13" s="27">
        <v>3650</v>
      </c>
      <c r="F13" s="13" t="s">
        <v>52</v>
      </c>
      <c r="G13" s="27">
        <v>3800</v>
      </c>
      <c r="H13" s="13" t="s">
        <v>808</v>
      </c>
      <c r="I13" s="27">
        <v>3913</v>
      </c>
      <c r="J13" s="13" t="s">
        <v>809</v>
      </c>
      <c r="K13" s="27">
        <v>3880</v>
      </c>
      <c r="L13" s="13" t="s">
        <v>810</v>
      </c>
      <c r="M13" s="27">
        <v>0</v>
      </c>
      <c r="N13" s="13" t="s">
        <v>52</v>
      </c>
      <c r="O13" s="27">
        <f t="shared" si="0"/>
        <v>3650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13" t="s">
        <v>811</v>
      </c>
      <c r="X13" s="13" t="s">
        <v>52</v>
      </c>
      <c r="Y13" s="1" t="s">
        <v>52</v>
      </c>
      <c r="Z13" s="1" t="s">
        <v>52</v>
      </c>
      <c r="AA13" s="28"/>
      <c r="AB13" s="1" t="s">
        <v>52</v>
      </c>
    </row>
    <row r="14" spans="1:28" ht="30" customHeight="1">
      <c r="A14" s="13" t="s">
        <v>470</v>
      </c>
      <c r="B14" s="13" t="s">
        <v>447</v>
      </c>
      <c r="C14" s="13" t="s">
        <v>469</v>
      </c>
      <c r="D14" s="26" t="s">
        <v>227</v>
      </c>
      <c r="E14" s="27">
        <v>0</v>
      </c>
      <c r="F14" s="13" t="s">
        <v>52</v>
      </c>
      <c r="G14" s="27">
        <v>4200</v>
      </c>
      <c r="H14" s="13" t="s">
        <v>810</v>
      </c>
      <c r="I14" s="27">
        <v>4242</v>
      </c>
      <c r="J14" s="13" t="s">
        <v>812</v>
      </c>
      <c r="K14" s="27">
        <v>0</v>
      </c>
      <c r="L14" s="13" t="s">
        <v>52</v>
      </c>
      <c r="M14" s="27">
        <v>0</v>
      </c>
      <c r="N14" s="13" t="s">
        <v>52</v>
      </c>
      <c r="O14" s="27">
        <f t="shared" si="0"/>
        <v>4200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13" t="s">
        <v>813</v>
      </c>
      <c r="X14" s="13" t="s">
        <v>52</v>
      </c>
      <c r="Y14" s="1" t="s">
        <v>52</v>
      </c>
      <c r="Z14" s="1" t="s">
        <v>52</v>
      </c>
      <c r="AA14" s="28"/>
      <c r="AB14" s="1" t="s">
        <v>52</v>
      </c>
    </row>
    <row r="15" spans="1:28" ht="30" customHeight="1">
      <c r="A15" s="13" t="s">
        <v>613</v>
      </c>
      <c r="B15" s="13" t="s">
        <v>611</v>
      </c>
      <c r="C15" s="13" t="s">
        <v>612</v>
      </c>
      <c r="D15" s="26" t="s">
        <v>239</v>
      </c>
      <c r="E15" s="27">
        <v>1763854</v>
      </c>
      <c r="F15" s="13" t="s">
        <v>52</v>
      </c>
      <c r="G15" s="27">
        <v>2215568</v>
      </c>
      <c r="H15" s="13" t="s">
        <v>814</v>
      </c>
      <c r="I15" s="27">
        <v>0</v>
      </c>
      <c r="J15" s="13" t="s">
        <v>52</v>
      </c>
      <c r="K15" s="27">
        <v>2024451</v>
      </c>
      <c r="L15" s="13" t="s">
        <v>815</v>
      </c>
      <c r="M15" s="27">
        <v>0</v>
      </c>
      <c r="N15" s="13" t="s">
        <v>52</v>
      </c>
      <c r="O15" s="27">
        <f t="shared" si="0"/>
        <v>1763854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13" t="s">
        <v>816</v>
      </c>
      <c r="X15" s="13" t="s">
        <v>52</v>
      </c>
      <c r="Y15" s="1" t="s">
        <v>52</v>
      </c>
      <c r="Z15" s="1" t="s">
        <v>52</v>
      </c>
      <c r="AA15" s="28"/>
      <c r="AB15" s="1" t="s">
        <v>52</v>
      </c>
    </row>
    <row r="16" spans="1:28" ht="30" customHeight="1">
      <c r="A16" s="13" t="s">
        <v>430</v>
      </c>
      <c r="B16" s="13" t="s">
        <v>428</v>
      </c>
      <c r="C16" s="13" t="s">
        <v>429</v>
      </c>
      <c r="D16" s="26" t="s">
        <v>239</v>
      </c>
      <c r="E16" s="27">
        <v>731289</v>
      </c>
      <c r="F16" s="13" t="s">
        <v>52</v>
      </c>
      <c r="G16" s="27">
        <v>838323</v>
      </c>
      <c r="H16" s="13" t="s">
        <v>814</v>
      </c>
      <c r="I16" s="27">
        <v>0</v>
      </c>
      <c r="J16" s="13" t="s">
        <v>52</v>
      </c>
      <c r="K16" s="27">
        <v>778635</v>
      </c>
      <c r="L16" s="13" t="s">
        <v>815</v>
      </c>
      <c r="M16" s="27">
        <v>0</v>
      </c>
      <c r="N16" s="13" t="s">
        <v>52</v>
      </c>
      <c r="O16" s="27">
        <f t="shared" si="0"/>
        <v>731289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13" t="s">
        <v>817</v>
      </c>
      <c r="X16" s="13" t="s">
        <v>52</v>
      </c>
      <c r="Y16" s="1" t="s">
        <v>52</v>
      </c>
      <c r="Z16" s="1" t="s">
        <v>52</v>
      </c>
      <c r="AA16" s="28"/>
      <c r="AB16" s="1" t="s">
        <v>52</v>
      </c>
    </row>
    <row r="17" spans="1:28" ht="30" customHeight="1">
      <c r="A17" s="13" t="s">
        <v>380</v>
      </c>
      <c r="B17" s="13" t="s">
        <v>378</v>
      </c>
      <c r="C17" s="13" t="s">
        <v>379</v>
      </c>
      <c r="D17" s="26" t="s">
        <v>60</v>
      </c>
      <c r="E17" s="27">
        <v>0</v>
      </c>
      <c r="F17" s="13" t="s">
        <v>52</v>
      </c>
      <c r="G17" s="27">
        <v>700</v>
      </c>
      <c r="H17" s="13" t="s">
        <v>818</v>
      </c>
      <c r="I17" s="27">
        <v>0</v>
      </c>
      <c r="J17" s="13" t="s">
        <v>52</v>
      </c>
      <c r="K17" s="27">
        <v>0</v>
      </c>
      <c r="L17" s="13" t="s">
        <v>52</v>
      </c>
      <c r="M17" s="27">
        <v>0</v>
      </c>
      <c r="N17" s="13" t="s">
        <v>52</v>
      </c>
      <c r="O17" s="27">
        <f t="shared" si="0"/>
        <v>700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13" t="s">
        <v>819</v>
      </c>
      <c r="X17" s="13" t="s">
        <v>52</v>
      </c>
      <c r="Y17" s="1" t="s">
        <v>52</v>
      </c>
      <c r="Z17" s="1" t="s">
        <v>52</v>
      </c>
      <c r="AA17" s="28"/>
      <c r="AB17" s="1" t="s">
        <v>52</v>
      </c>
    </row>
    <row r="18" spans="1:28" ht="30" customHeight="1">
      <c r="A18" s="13" t="s">
        <v>98</v>
      </c>
      <c r="B18" s="13" t="s">
        <v>96</v>
      </c>
      <c r="C18" s="13" t="s">
        <v>97</v>
      </c>
      <c r="D18" s="26" t="s">
        <v>60</v>
      </c>
      <c r="E18" s="27">
        <v>9880</v>
      </c>
      <c r="F18" s="13" t="s">
        <v>52</v>
      </c>
      <c r="G18" s="27">
        <v>10400</v>
      </c>
      <c r="H18" s="13" t="s">
        <v>820</v>
      </c>
      <c r="I18" s="27">
        <v>0</v>
      </c>
      <c r="J18" s="13" t="s">
        <v>52</v>
      </c>
      <c r="K18" s="27">
        <v>0</v>
      </c>
      <c r="L18" s="13" t="s">
        <v>52</v>
      </c>
      <c r="M18" s="27">
        <v>0</v>
      </c>
      <c r="N18" s="13" t="s">
        <v>52</v>
      </c>
      <c r="O18" s="27">
        <f t="shared" si="0"/>
        <v>9880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13" t="s">
        <v>821</v>
      </c>
      <c r="X18" s="13" t="s">
        <v>52</v>
      </c>
      <c r="Y18" s="1" t="s">
        <v>52</v>
      </c>
      <c r="Z18" s="1" t="s">
        <v>52</v>
      </c>
      <c r="AA18" s="28"/>
      <c r="AB18" s="1" t="s">
        <v>52</v>
      </c>
    </row>
    <row r="19" spans="1:28" ht="30" customHeight="1">
      <c r="A19" s="13" t="s">
        <v>163</v>
      </c>
      <c r="B19" s="13" t="s">
        <v>160</v>
      </c>
      <c r="C19" s="13" t="s">
        <v>161</v>
      </c>
      <c r="D19" s="26" t="s">
        <v>60</v>
      </c>
      <c r="E19" s="27">
        <v>0</v>
      </c>
      <c r="F19" s="13" t="s">
        <v>52</v>
      </c>
      <c r="G19" s="27">
        <v>27000</v>
      </c>
      <c r="H19" s="13" t="s">
        <v>822</v>
      </c>
      <c r="I19" s="27">
        <v>28000</v>
      </c>
      <c r="J19" s="13" t="s">
        <v>823</v>
      </c>
      <c r="K19" s="27">
        <v>28000</v>
      </c>
      <c r="L19" s="13" t="s">
        <v>824</v>
      </c>
      <c r="M19" s="27">
        <v>0</v>
      </c>
      <c r="N19" s="13" t="s">
        <v>52</v>
      </c>
      <c r="O19" s="27">
        <f t="shared" si="0"/>
        <v>27000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13" t="s">
        <v>825</v>
      </c>
      <c r="X19" s="13" t="s">
        <v>162</v>
      </c>
      <c r="Y19" s="1" t="s">
        <v>52</v>
      </c>
      <c r="Z19" s="1" t="s">
        <v>52</v>
      </c>
      <c r="AA19" s="28"/>
      <c r="AB19" s="1" t="s">
        <v>52</v>
      </c>
    </row>
    <row r="20" spans="1:28" ht="30" customHeight="1">
      <c r="A20" s="13" t="s">
        <v>668</v>
      </c>
      <c r="B20" s="13" t="s">
        <v>666</v>
      </c>
      <c r="C20" s="13" t="s">
        <v>667</v>
      </c>
      <c r="D20" s="26" t="s">
        <v>111</v>
      </c>
      <c r="E20" s="27">
        <v>0</v>
      </c>
      <c r="F20" s="13" t="s">
        <v>52</v>
      </c>
      <c r="G20" s="27">
        <v>2480</v>
      </c>
      <c r="H20" s="13" t="s">
        <v>826</v>
      </c>
      <c r="I20" s="27">
        <v>2480</v>
      </c>
      <c r="J20" s="13" t="s">
        <v>827</v>
      </c>
      <c r="K20" s="27">
        <v>2480</v>
      </c>
      <c r="L20" s="13" t="s">
        <v>828</v>
      </c>
      <c r="M20" s="27">
        <v>0</v>
      </c>
      <c r="N20" s="13" t="s">
        <v>52</v>
      </c>
      <c r="O20" s="27">
        <f t="shared" si="0"/>
        <v>2480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13" t="s">
        <v>829</v>
      </c>
      <c r="X20" s="13" t="s">
        <v>52</v>
      </c>
      <c r="Y20" s="1" t="s">
        <v>52</v>
      </c>
      <c r="Z20" s="1" t="s">
        <v>52</v>
      </c>
      <c r="AA20" s="28"/>
      <c r="AB20" s="1" t="s">
        <v>52</v>
      </c>
    </row>
    <row r="21" spans="1:28" ht="30" customHeight="1">
      <c r="A21" s="13" t="s">
        <v>234</v>
      </c>
      <c r="B21" s="13" t="s">
        <v>231</v>
      </c>
      <c r="C21" s="13" t="s">
        <v>232</v>
      </c>
      <c r="D21" s="26" t="s">
        <v>233</v>
      </c>
      <c r="E21" s="27">
        <v>0</v>
      </c>
      <c r="F21" s="13" t="s">
        <v>52</v>
      </c>
      <c r="G21" s="27">
        <v>0</v>
      </c>
      <c r="H21" s="13" t="s">
        <v>52</v>
      </c>
      <c r="I21" s="27">
        <v>0</v>
      </c>
      <c r="J21" s="13" t="s">
        <v>52</v>
      </c>
      <c r="K21" s="27">
        <v>0</v>
      </c>
      <c r="L21" s="13" t="s">
        <v>52</v>
      </c>
      <c r="M21" s="27">
        <v>0</v>
      </c>
      <c r="N21" s="13" t="s">
        <v>52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800000</v>
      </c>
      <c r="V21" s="27">
        <f>SMALL(Q21:U21,COUNTIF(Q21:U21,0)+1)</f>
        <v>800000</v>
      </c>
      <c r="W21" s="13" t="s">
        <v>830</v>
      </c>
      <c r="X21" s="13" t="s">
        <v>52</v>
      </c>
      <c r="Y21" s="1" t="s">
        <v>52</v>
      </c>
      <c r="Z21" s="1" t="s">
        <v>52</v>
      </c>
      <c r="AA21" s="28"/>
      <c r="AB21" s="1" t="s">
        <v>52</v>
      </c>
    </row>
    <row r="22" spans="1:28" ht="30" customHeight="1">
      <c r="A22" s="13" t="s">
        <v>414</v>
      </c>
      <c r="B22" s="13" t="s">
        <v>413</v>
      </c>
      <c r="C22" s="13" t="s">
        <v>101</v>
      </c>
      <c r="D22" s="26" t="s">
        <v>60</v>
      </c>
      <c r="E22" s="27">
        <v>0</v>
      </c>
      <c r="F22" s="13" t="s">
        <v>52</v>
      </c>
      <c r="G22" s="27">
        <v>76000</v>
      </c>
      <c r="H22" s="13" t="s">
        <v>831</v>
      </c>
      <c r="I22" s="27">
        <v>0</v>
      </c>
      <c r="J22" s="13" t="s">
        <v>52</v>
      </c>
      <c r="K22" s="27">
        <v>0</v>
      </c>
      <c r="L22" s="13" t="s">
        <v>52</v>
      </c>
      <c r="M22" s="27">
        <v>0</v>
      </c>
      <c r="N22" s="13" t="s">
        <v>52</v>
      </c>
      <c r="O22" s="27">
        <f t="shared" ref="O22:O62" si="1">SMALL(E22:M22,COUNTIF(E22:M22,0)+1)</f>
        <v>76000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13" t="s">
        <v>832</v>
      </c>
      <c r="X22" s="13" t="s">
        <v>52</v>
      </c>
      <c r="Y22" s="1" t="s">
        <v>52</v>
      </c>
      <c r="Z22" s="1" t="s">
        <v>52</v>
      </c>
      <c r="AA22" s="28"/>
      <c r="AB22" s="1" t="s">
        <v>52</v>
      </c>
    </row>
    <row r="23" spans="1:28" ht="30" customHeight="1">
      <c r="A23" s="13" t="s">
        <v>594</v>
      </c>
      <c r="B23" s="13" t="s">
        <v>592</v>
      </c>
      <c r="C23" s="13" t="s">
        <v>593</v>
      </c>
      <c r="D23" s="26" t="s">
        <v>111</v>
      </c>
      <c r="E23" s="27">
        <v>0</v>
      </c>
      <c r="F23" s="13" t="s">
        <v>52</v>
      </c>
      <c r="G23" s="27">
        <v>12500</v>
      </c>
      <c r="H23" s="13" t="s">
        <v>833</v>
      </c>
      <c r="I23" s="27">
        <v>0</v>
      </c>
      <c r="J23" s="13" t="s">
        <v>52</v>
      </c>
      <c r="K23" s="27">
        <v>10000</v>
      </c>
      <c r="L23" s="13" t="s">
        <v>834</v>
      </c>
      <c r="M23" s="27">
        <v>0</v>
      </c>
      <c r="N23" s="13" t="s">
        <v>52</v>
      </c>
      <c r="O23" s="27">
        <f t="shared" si="1"/>
        <v>10000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13" t="s">
        <v>835</v>
      </c>
      <c r="X23" s="13" t="s">
        <v>52</v>
      </c>
      <c r="Y23" s="1" t="s">
        <v>52</v>
      </c>
      <c r="Z23" s="1" t="s">
        <v>52</v>
      </c>
      <c r="AA23" s="28"/>
      <c r="AB23" s="1" t="s">
        <v>52</v>
      </c>
    </row>
    <row r="24" spans="1:28" ht="30" customHeight="1">
      <c r="A24" s="13" t="s">
        <v>708</v>
      </c>
      <c r="B24" s="13" t="s">
        <v>705</v>
      </c>
      <c r="C24" s="13" t="s">
        <v>706</v>
      </c>
      <c r="D24" s="26" t="s">
        <v>707</v>
      </c>
      <c r="E24" s="27">
        <v>0</v>
      </c>
      <c r="F24" s="13" t="s">
        <v>52</v>
      </c>
      <c r="G24" s="27">
        <v>39000</v>
      </c>
      <c r="H24" s="13" t="s">
        <v>836</v>
      </c>
      <c r="I24" s="27">
        <v>0</v>
      </c>
      <c r="J24" s="13" t="s">
        <v>52</v>
      </c>
      <c r="K24" s="27">
        <v>25000</v>
      </c>
      <c r="L24" s="13" t="s">
        <v>837</v>
      </c>
      <c r="M24" s="27">
        <v>0</v>
      </c>
      <c r="N24" s="13" t="s">
        <v>52</v>
      </c>
      <c r="O24" s="27">
        <f t="shared" si="1"/>
        <v>25000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13" t="s">
        <v>838</v>
      </c>
      <c r="X24" s="13" t="s">
        <v>52</v>
      </c>
      <c r="Y24" s="1" t="s">
        <v>52</v>
      </c>
      <c r="Z24" s="1" t="s">
        <v>52</v>
      </c>
      <c r="AA24" s="28"/>
      <c r="AB24" s="1" t="s">
        <v>52</v>
      </c>
    </row>
    <row r="25" spans="1:28" ht="30" customHeight="1">
      <c r="A25" s="13" t="s">
        <v>711</v>
      </c>
      <c r="B25" s="13" t="s">
        <v>705</v>
      </c>
      <c r="C25" s="13" t="s">
        <v>710</v>
      </c>
      <c r="D25" s="26" t="s">
        <v>707</v>
      </c>
      <c r="E25" s="27">
        <v>0</v>
      </c>
      <c r="F25" s="13" t="s">
        <v>52</v>
      </c>
      <c r="G25" s="27">
        <v>13300</v>
      </c>
      <c r="H25" s="13" t="s">
        <v>836</v>
      </c>
      <c r="I25" s="27">
        <v>0</v>
      </c>
      <c r="J25" s="13" t="s">
        <v>52</v>
      </c>
      <c r="K25" s="27">
        <v>8500</v>
      </c>
      <c r="L25" s="13" t="s">
        <v>837</v>
      </c>
      <c r="M25" s="27">
        <v>0</v>
      </c>
      <c r="N25" s="13" t="s">
        <v>52</v>
      </c>
      <c r="O25" s="27">
        <f t="shared" si="1"/>
        <v>8500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13" t="s">
        <v>839</v>
      </c>
      <c r="X25" s="13" t="s">
        <v>52</v>
      </c>
      <c r="Y25" s="1" t="s">
        <v>52</v>
      </c>
      <c r="Z25" s="1" t="s">
        <v>52</v>
      </c>
      <c r="AA25" s="28"/>
      <c r="AB25" s="1" t="s">
        <v>52</v>
      </c>
    </row>
    <row r="26" spans="1:28" ht="30" customHeight="1">
      <c r="A26" s="13" t="s">
        <v>715</v>
      </c>
      <c r="B26" s="13" t="s">
        <v>713</v>
      </c>
      <c r="C26" s="13" t="s">
        <v>714</v>
      </c>
      <c r="D26" s="26" t="s">
        <v>136</v>
      </c>
      <c r="E26" s="27">
        <v>0</v>
      </c>
      <c r="F26" s="13" t="s">
        <v>52</v>
      </c>
      <c r="G26" s="27">
        <v>13500</v>
      </c>
      <c r="H26" s="13" t="s">
        <v>836</v>
      </c>
      <c r="I26" s="27">
        <v>0</v>
      </c>
      <c r="J26" s="13" t="s">
        <v>52</v>
      </c>
      <c r="K26" s="27">
        <v>10000</v>
      </c>
      <c r="L26" s="13" t="s">
        <v>837</v>
      </c>
      <c r="M26" s="27">
        <v>0</v>
      </c>
      <c r="N26" s="13" t="s">
        <v>52</v>
      </c>
      <c r="O26" s="27">
        <f t="shared" si="1"/>
        <v>10000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13" t="s">
        <v>840</v>
      </c>
      <c r="X26" s="13" t="s">
        <v>52</v>
      </c>
      <c r="Y26" s="1" t="s">
        <v>52</v>
      </c>
      <c r="Z26" s="1" t="s">
        <v>52</v>
      </c>
      <c r="AA26" s="28"/>
      <c r="AB26" s="1" t="s">
        <v>52</v>
      </c>
    </row>
    <row r="27" spans="1:28" ht="30" customHeight="1">
      <c r="A27" s="13" t="s">
        <v>718</v>
      </c>
      <c r="B27" s="13" t="s">
        <v>713</v>
      </c>
      <c r="C27" s="13" t="s">
        <v>717</v>
      </c>
      <c r="D27" s="26" t="s">
        <v>136</v>
      </c>
      <c r="E27" s="27">
        <v>0</v>
      </c>
      <c r="F27" s="13" t="s">
        <v>52</v>
      </c>
      <c r="G27" s="27">
        <v>8300</v>
      </c>
      <c r="H27" s="13" t="s">
        <v>836</v>
      </c>
      <c r="I27" s="27">
        <v>0</v>
      </c>
      <c r="J27" s="13" t="s">
        <v>52</v>
      </c>
      <c r="K27" s="27">
        <v>5500</v>
      </c>
      <c r="L27" s="13" t="s">
        <v>837</v>
      </c>
      <c r="M27" s="27">
        <v>0</v>
      </c>
      <c r="N27" s="13" t="s">
        <v>52</v>
      </c>
      <c r="O27" s="27">
        <f t="shared" si="1"/>
        <v>5500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13" t="s">
        <v>841</v>
      </c>
      <c r="X27" s="13" t="s">
        <v>52</v>
      </c>
      <c r="Y27" s="1" t="s">
        <v>52</v>
      </c>
      <c r="Z27" s="1" t="s">
        <v>52</v>
      </c>
      <c r="AA27" s="28"/>
      <c r="AB27" s="1" t="s">
        <v>52</v>
      </c>
    </row>
    <row r="28" spans="1:28" ht="30" customHeight="1">
      <c r="A28" s="13" t="s">
        <v>721</v>
      </c>
      <c r="B28" s="13" t="s">
        <v>720</v>
      </c>
      <c r="C28" s="13" t="s">
        <v>714</v>
      </c>
      <c r="D28" s="26" t="s">
        <v>136</v>
      </c>
      <c r="E28" s="27">
        <v>0</v>
      </c>
      <c r="F28" s="13" t="s">
        <v>52</v>
      </c>
      <c r="G28" s="27">
        <v>13500</v>
      </c>
      <c r="H28" s="13" t="s">
        <v>836</v>
      </c>
      <c r="I28" s="27">
        <v>0</v>
      </c>
      <c r="J28" s="13" t="s">
        <v>52</v>
      </c>
      <c r="K28" s="27">
        <v>10000</v>
      </c>
      <c r="L28" s="13" t="s">
        <v>837</v>
      </c>
      <c r="M28" s="27">
        <v>0</v>
      </c>
      <c r="N28" s="13" t="s">
        <v>52</v>
      </c>
      <c r="O28" s="27">
        <f t="shared" si="1"/>
        <v>10000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13" t="s">
        <v>842</v>
      </c>
      <c r="X28" s="13" t="s">
        <v>52</v>
      </c>
      <c r="Y28" s="1" t="s">
        <v>52</v>
      </c>
      <c r="Z28" s="1" t="s">
        <v>52</v>
      </c>
      <c r="AA28" s="28"/>
      <c r="AB28" s="1" t="s">
        <v>52</v>
      </c>
    </row>
    <row r="29" spans="1:28" ht="30" customHeight="1">
      <c r="A29" s="13" t="s">
        <v>723</v>
      </c>
      <c r="B29" s="13" t="s">
        <v>720</v>
      </c>
      <c r="C29" s="13" t="s">
        <v>717</v>
      </c>
      <c r="D29" s="26" t="s">
        <v>136</v>
      </c>
      <c r="E29" s="27">
        <v>0</v>
      </c>
      <c r="F29" s="13" t="s">
        <v>52</v>
      </c>
      <c r="G29" s="27">
        <v>8300</v>
      </c>
      <c r="H29" s="13" t="s">
        <v>836</v>
      </c>
      <c r="I29" s="27">
        <v>0</v>
      </c>
      <c r="J29" s="13" t="s">
        <v>52</v>
      </c>
      <c r="K29" s="27">
        <v>5500</v>
      </c>
      <c r="L29" s="13" t="s">
        <v>837</v>
      </c>
      <c r="M29" s="27">
        <v>0</v>
      </c>
      <c r="N29" s="13" t="s">
        <v>52</v>
      </c>
      <c r="O29" s="27">
        <f t="shared" si="1"/>
        <v>5500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13" t="s">
        <v>843</v>
      </c>
      <c r="X29" s="13" t="s">
        <v>52</v>
      </c>
      <c r="Y29" s="1" t="s">
        <v>52</v>
      </c>
      <c r="Z29" s="1" t="s">
        <v>52</v>
      </c>
      <c r="AA29" s="28"/>
      <c r="AB29" s="1" t="s">
        <v>52</v>
      </c>
    </row>
    <row r="30" spans="1:28" ht="30" customHeight="1">
      <c r="A30" s="13" t="s">
        <v>727</v>
      </c>
      <c r="B30" s="13" t="s">
        <v>725</v>
      </c>
      <c r="C30" s="13" t="s">
        <v>726</v>
      </c>
      <c r="D30" s="26" t="s">
        <v>136</v>
      </c>
      <c r="E30" s="27">
        <v>0</v>
      </c>
      <c r="F30" s="13" t="s">
        <v>52</v>
      </c>
      <c r="G30" s="27">
        <v>19800</v>
      </c>
      <c r="H30" s="13" t="s">
        <v>844</v>
      </c>
      <c r="I30" s="27">
        <v>0</v>
      </c>
      <c r="J30" s="13" t="s">
        <v>52</v>
      </c>
      <c r="K30" s="27">
        <v>26200</v>
      </c>
      <c r="L30" s="13" t="s">
        <v>837</v>
      </c>
      <c r="M30" s="27">
        <v>0</v>
      </c>
      <c r="N30" s="13" t="s">
        <v>52</v>
      </c>
      <c r="O30" s="27">
        <f t="shared" si="1"/>
        <v>19800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13" t="s">
        <v>845</v>
      </c>
      <c r="X30" s="13" t="s">
        <v>52</v>
      </c>
      <c r="Y30" s="1" t="s">
        <v>52</v>
      </c>
      <c r="Z30" s="1" t="s">
        <v>52</v>
      </c>
      <c r="AA30" s="28"/>
      <c r="AB30" s="1" t="s">
        <v>52</v>
      </c>
    </row>
    <row r="31" spans="1:28" ht="30" customHeight="1">
      <c r="A31" s="13" t="s">
        <v>731</v>
      </c>
      <c r="B31" s="13" t="s">
        <v>729</v>
      </c>
      <c r="C31" s="13" t="s">
        <v>730</v>
      </c>
      <c r="D31" s="26" t="s">
        <v>136</v>
      </c>
      <c r="E31" s="27">
        <v>0</v>
      </c>
      <c r="F31" s="13" t="s">
        <v>52</v>
      </c>
      <c r="G31" s="27">
        <v>8700</v>
      </c>
      <c r="H31" s="13" t="s">
        <v>836</v>
      </c>
      <c r="I31" s="27">
        <v>0</v>
      </c>
      <c r="J31" s="13" t="s">
        <v>52</v>
      </c>
      <c r="K31" s="27">
        <v>11000</v>
      </c>
      <c r="L31" s="13" t="s">
        <v>846</v>
      </c>
      <c r="M31" s="27">
        <v>0</v>
      </c>
      <c r="N31" s="13" t="s">
        <v>52</v>
      </c>
      <c r="O31" s="27">
        <f t="shared" si="1"/>
        <v>8700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13" t="s">
        <v>847</v>
      </c>
      <c r="X31" s="13" t="s">
        <v>52</v>
      </c>
      <c r="Y31" s="1" t="s">
        <v>52</v>
      </c>
      <c r="Z31" s="1" t="s">
        <v>52</v>
      </c>
      <c r="AA31" s="28"/>
      <c r="AB31" s="1" t="s">
        <v>52</v>
      </c>
    </row>
    <row r="32" spans="1:28" ht="30" customHeight="1">
      <c r="A32" s="13" t="s">
        <v>735</v>
      </c>
      <c r="B32" s="13" t="s">
        <v>733</v>
      </c>
      <c r="C32" s="13" t="s">
        <v>734</v>
      </c>
      <c r="D32" s="26" t="s">
        <v>136</v>
      </c>
      <c r="E32" s="27">
        <v>0</v>
      </c>
      <c r="F32" s="13" t="s">
        <v>52</v>
      </c>
      <c r="G32" s="27">
        <v>10500</v>
      </c>
      <c r="H32" s="13" t="s">
        <v>836</v>
      </c>
      <c r="I32" s="27">
        <v>0</v>
      </c>
      <c r="J32" s="13" t="s">
        <v>52</v>
      </c>
      <c r="K32" s="27">
        <v>10500</v>
      </c>
      <c r="L32" s="13" t="s">
        <v>837</v>
      </c>
      <c r="M32" s="27">
        <v>0</v>
      </c>
      <c r="N32" s="13" t="s">
        <v>52</v>
      </c>
      <c r="O32" s="27">
        <f t="shared" si="1"/>
        <v>10500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13" t="s">
        <v>848</v>
      </c>
      <c r="X32" s="13" t="s">
        <v>52</v>
      </c>
      <c r="Y32" s="1" t="s">
        <v>52</v>
      </c>
      <c r="Z32" s="1" t="s">
        <v>52</v>
      </c>
      <c r="AA32" s="28"/>
      <c r="AB32" s="1" t="s">
        <v>52</v>
      </c>
    </row>
    <row r="33" spans="1:28" ht="30" customHeight="1">
      <c r="A33" s="13" t="s">
        <v>739</v>
      </c>
      <c r="B33" s="13" t="s">
        <v>737</v>
      </c>
      <c r="C33" s="13" t="s">
        <v>738</v>
      </c>
      <c r="D33" s="26" t="s">
        <v>136</v>
      </c>
      <c r="E33" s="27">
        <v>0</v>
      </c>
      <c r="F33" s="13" t="s">
        <v>52</v>
      </c>
      <c r="G33" s="27">
        <v>77000</v>
      </c>
      <c r="H33" s="13" t="s">
        <v>836</v>
      </c>
      <c r="I33" s="27">
        <v>0</v>
      </c>
      <c r="J33" s="13" t="s">
        <v>52</v>
      </c>
      <c r="K33" s="27">
        <v>0</v>
      </c>
      <c r="L33" s="13" t="s">
        <v>52</v>
      </c>
      <c r="M33" s="27">
        <v>0</v>
      </c>
      <c r="N33" s="13" t="s">
        <v>52</v>
      </c>
      <c r="O33" s="27">
        <f t="shared" si="1"/>
        <v>77000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13" t="s">
        <v>849</v>
      </c>
      <c r="X33" s="13" t="s">
        <v>52</v>
      </c>
      <c r="Y33" s="1" t="s">
        <v>52</v>
      </c>
      <c r="Z33" s="1" t="s">
        <v>52</v>
      </c>
      <c r="AA33" s="28"/>
      <c r="AB33" s="1" t="s">
        <v>52</v>
      </c>
    </row>
    <row r="34" spans="1:28" ht="30" customHeight="1">
      <c r="A34" s="13" t="s">
        <v>339</v>
      </c>
      <c r="B34" s="13" t="s">
        <v>319</v>
      </c>
      <c r="C34" s="13" t="s">
        <v>338</v>
      </c>
      <c r="D34" s="26" t="s">
        <v>136</v>
      </c>
      <c r="E34" s="27">
        <v>1330</v>
      </c>
      <c r="F34" s="13" t="s">
        <v>52</v>
      </c>
      <c r="G34" s="27">
        <v>1300</v>
      </c>
      <c r="H34" s="13" t="s">
        <v>850</v>
      </c>
      <c r="I34" s="27">
        <v>0</v>
      </c>
      <c r="J34" s="13" t="s">
        <v>52</v>
      </c>
      <c r="K34" s="27">
        <v>1400</v>
      </c>
      <c r="L34" s="13" t="s">
        <v>846</v>
      </c>
      <c r="M34" s="27">
        <v>0</v>
      </c>
      <c r="N34" s="13" t="s">
        <v>52</v>
      </c>
      <c r="O34" s="27">
        <f t="shared" si="1"/>
        <v>1300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13" t="s">
        <v>851</v>
      </c>
      <c r="X34" s="13" t="s">
        <v>52</v>
      </c>
      <c r="Y34" s="1" t="s">
        <v>52</v>
      </c>
      <c r="Z34" s="1" t="s">
        <v>52</v>
      </c>
      <c r="AA34" s="28"/>
      <c r="AB34" s="1" t="s">
        <v>52</v>
      </c>
    </row>
    <row r="35" spans="1:28" ht="30" customHeight="1">
      <c r="A35" s="13" t="s">
        <v>321</v>
      </c>
      <c r="B35" s="13" t="s">
        <v>319</v>
      </c>
      <c r="C35" s="13" t="s">
        <v>320</v>
      </c>
      <c r="D35" s="26" t="s">
        <v>136</v>
      </c>
      <c r="E35" s="27">
        <v>28500</v>
      </c>
      <c r="F35" s="13" t="s">
        <v>52</v>
      </c>
      <c r="G35" s="27">
        <v>34400</v>
      </c>
      <c r="H35" s="13" t="s">
        <v>850</v>
      </c>
      <c r="I35" s="27">
        <v>43200</v>
      </c>
      <c r="J35" s="13" t="s">
        <v>852</v>
      </c>
      <c r="K35" s="27">
        <v>30000</v>
      </c>
      <c r="L35" s="13" t="s">
        <v>846</v>
      </c>
      <c r="M35" s="27">
        <v>0</v>
      </c>
      <c r="N35" s="13" t="s">
        <v>52</v>
      </c>
      <c r="O35" s="27">
        <f t="shared" si="1"/>
        <v>28500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13" t="s">
        <v>853</v>
      </c>
      <c r="X35" s="13" t="s">
        <v>52</v>
      </c>
      <c r="Y35" s="1" t="s">
        <v>52</v>
      </c>
      <c r="Z35" s="1" t="s">
        <v>52</v>
      </c>
      <c r="AA35" s="28"/>
      <c r="AB35" s="1" t="s">
        <v>52</v>
      </c>
    </row>
    <row r="36" spans="1:28" ht="30" customHeight="1">
      <c r="A36" s="13" t="s">
        <v>324</v>
      </c>
      <c r="B36" s="13" t="s">
        <v>319</v>
      </c>
      <c r="C36" s="13" t="s">
        <v>323</v>
      </c>
      <c r="D36" s="26" t="s">
        <v>136</v>
      </c>
      <c r="E36" s="27">
        <v>9500</v>
      </c>
      <c r="F36" s="13" t="s">
        <v>52</v>
      </c>
      <c r="G36" s="27">
        <v>10400</v>
      </c>
      <c r="H36" s="13" t="s">
        <v>850</v>
      </c>
      <c r="I36" s="27">
        <v>11800</v>
      </c>
      <c r="J36" s="13" t="s">
        <v>852</v>
      </c>
      <c r="K36" s="27">
        <v>10000</v>
      </c>
      <c r="L36" s="13" t="s">
        <v>846</v>
      </c>
      <c r="M36" s="27">
        <v>0</v>
      </c>
      <c r="N36" s="13" t="s">
        <v>52</v>
      </c>
      <c r="O36" s="27">
        <f t="shared" si="1"/>
        <v>9500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13" t="s">
        <v>854</v>
      </c>
      <c r="X36" s="13" t="s">
        <v>52</v>
      </c>
      <c r="Y36" s="1" t="s">
        <v>52</v>
      </c>
      <c r="Z36" s="1" t="s">
        <v>52</v>
      </c>
      <c r="AA36" s="28"/>
      <c r="AB36" s="1" t="s">
        <v>52</v>
      </c>
    </row>
    <row r="37" spans="1:28" ht="30" customHeight="1">
      <c r="A37" s="13" t="s">
        <v>327</v>
      </c>
      <c r="B37" s="13" t="s">
        <v>319</v>
      </c>
      <c r="C37" s="13" t="s">
        <v>326</v>
      </c>
      <c r="D37" s="26" t="s">
        <v>136</v>
      </c>
      <c r="E37" s="27">
        <v>24130</v>
      </c>
      <c r="F37" s="13" t="s">
        <v>52</v>
      </c>
      <c r="G37" s="27">
        <v>30000</v>
      </c>
      <c r="H37" s="13" t="s">
        <v>850</v>
      </c>
      <c r="I37" s="27">
        <v>0</v>
      </c>
      <c r="J37" s="13" t="s">
        <v>52</v>
      </c>
      <c r="K37" s="27">
        <v>25400</v>
      </c>
      <c r="L37" s="13" t="s">
        <v>846</v>
      </c>
      <c r="M37" s="27">
        <v>0</v>
      </c>
      <c r="N37" s="13" t="s">
        <v>52</v>
      </c>
      <c r="O37" s="27">
        <f t="shared" si="1"/>
        <v>24130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13" t="s">
        <v>855</v>
      </c>
      <c r="X37" s="13" t="s">
        <v>52</v>
      </c>
      <c r="Y37" s="1" t="s">
        <v>52</v>
      </c>
      <c r="Z37" s="1" t="s">
        <v>52</v>
      </c>
      <c r="AA37" s="28"/>
      <c r="AB37" s="1" t="s">
        <v>52</v>
      </c>
    </row>
    <row r="38" spans="1:28" ht="30" customHeight="1">
      <c r="A38" s="13" t="s">
        <v>333</v>
      </c>
      <c r="B38" s="13" t="s">
        <v>319</v>
      </c>
      <c r="C38" s="13" t="s">
        <v>332</v>
      </c>
      <c r="D38" s="26" t="s">
        <v>136</v>
      </c>
      <c r="E38" s="27">
        <v>0</v>
      </c>
      <c r="F38" s="13" t="s">
        <v>52</v>
      </c>
      <c r="G38" s="27">
        <v>10800</v>
      </c>
      <c r="H38" s="13" t="s">
        <v>836</v>
      </c>
      <c r="I38" s="27">
        <v>0</v>
      </c>
      <c r="J38" s="13" t="s">
        <v>52</v>
      </c>
      <c r="K38" s="27">
        <v>0</v>
      </c>
      <c r="L38" s="13" t="s">
        <v>52</v>
      </c>
      <c r="M38" s="27">
        <v>0</v>
      </c>
      <c r="N38" s="13" t="s">
        <v>52</v>
      </c>
      <c r="O38" s="27">
        <f t="shared" si="1"/>
        <v>10800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13" t="s">
        <v>856</v>
      </c>
      <c r="X38" s="13" t="s">
        <v>52</v>
      </c>
      <c r="Y38" s="1" t="s">
        <v>52</v>
      </c>
      <c r="Z38" s="1" t="s">
        <v>52</v>
      </c>
      <c r="AA38" s="28"/>
      <c r="AB38" s="1" t="s">
        <v>52</v>
      </c>
    </row>
    <row r="39" spans="1:28" ht="30" customHeight="1">
      <c r="A39" s="13" t="s">
        <v>336</v>
      </c>
      <c r="B39" s="13" t="s">
        <v>319</v>
      </c>
      <c r="C39" s="13" t="s">
        <v>335</v>
      </c>
      <c r="D39" s="26" t="s">
        <v>136</v>
      </c>
      <c r="E39" s="27">
        <v>0</v>
      </c>
      <c r="F39" s="13" t="s">
        <v>52</v>
      </c>
      <c r="G39" s="27">
        <v>13500</v>
      </c>
      <c r="H39" s="13" t="s">
        <v>836</v>
      </c>
      <c r="I39" s="27">
        <v>0</v>
      </c>
      <c r="J39" s="13" t="s">
        <v>52</v>
      </c>
      <c r="K39" s="27">
        <v>0</v>
      </c>
      <c r="L39" s="13" t="s">
        <v>52</v>
      </c>
      <c r="M39" s="27">
        <v>0</v>
      </c>
      <c r="N39" s="13" t="s">
        <v>52</v>
      </c>
      <c r="O39" s="27">
        <f t="shared" si="1"/>
        <v>13500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13" t="s">
        <v>857</v>
      </c>
      <c r="X39" s="13" t="s">
        <v>52</v>
      </c>
      <c r="Y39" s="1" t="s">
        <v>52</v>
      </c>
      <c r="Z39" s="1" t="s">
        <v>52</v>
      </c>
      <c r="AA39" s="28"/>
      <c r="AB39" s="1" t="s">
        <v>52</v>
      </c>
    </row>
    <row r="40" spans="1:28" ht="30" customHeight="1">
      <c r="A40" s="13" t="s">
        <v>330</v>
      </c>
      <c r="B40" s="13" t="s">
        <v>319</v>
      </c>
      <c r="C40" s="13" t="s">
        <v>329</v>
      </c>
      <c r="D40" s="26" t="s">
        <v>136</v>
      </c>
      <c r="E40" s="27">
        <v>0</v>
      </c>
      <c r="F40" s="13" t="s">
        <v>52</v>
      </c>
      <c r="G40" s="27">
        <v>22400</v>
      </c>
      <c r="H40" s="13" t="s">
        <v>836</v>
      </c>
      <c r="I40" s="27">
        <v>0</v>
      </c>
      <c r="J40" s="13" t="s">
        <v>52</v>
      </c>
      <c r="K40" s="27">
        <v>0</v>
      </c>
      <c r="L40" s="13" t="s">
        <v>52</v>
      </c>
      <c r="M40" s="27">
        <v>0</v>
      </c>
      <c r="N40" s="13" t="s">
        <v>52</v>
      </c>
      <c r="O40" s="27">
        <f t="shared" si="1"/>
        <v>22400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13" t="s">
        <v>858</v>
      </c>
      <c r="X40" s="13" t="s">
        <v>52</v>
      </c>
      <c r="Y40" s="1" t="s">
        <v>52</v>
      </c>
      <c r="Z40" s="1" t="s">
        <v>52</v>
      </c>
      <c r="AA40" s="28"/>
      <c r="AB40" s="1" t="s">
        <v>52</v>
      </c>
    </row>
    <row r="41" spans="1:28" ht="30" customHeight="1">
      <c r="A41" s="13" t="s">
        <v>342</v>
      </c>
      <c r="B41" s="13" t="s">
        <v>319</v>
      </c>
      <c r="C41" s="13" t="s">
        <v>341</v>
      </c>
      <c r="D41" s="26" t="s">
        <v>136</v>
      </c>
      <c r="E41" s="27">
        <v>0</v>
      </c>
      <c r="F41" s="13" t="s">
        <v>52</v>
      </c>
      <c r="G41" s="27">
        <v>11000</v>
      </c>
      <c r="H41" s="13" t="s">
        <v>859</v>
      </c>
      <c r="I41" s="27">
        <v>0</v>
      </c>
      <c r="J41" s="13" t="s">
        <v>52</v>
      </c>
      <c r="K41" s="27">
        <v>9500</v>
      </c>
      <c r="L41" s="13" t="s">
        <v>846</v>
      </c>
      <c r="M41" s="27">
        <v>0</v>
      </c>
      <c r="N41" s="13" t="s">
        <v>52</v>
      </c>
      <c r="O41" s="27">
        <f t="shared" si="1"/>
        <v>9500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13" t="s">
        <v>860</v>
      </c>
      <c r="X41" s="13" t="s">
        <v>52</v>
      </c>
      <c r="Y41" s="1" t="s">
        <v>52</v>
      </c>
      <c r="Z41" s="1" t="s">
        <v>52</v>
      </c>
      <c r="AA41" s="28"/>
      <c r="AB41" s="1" t="s">
        <v>52</v>
      </c>
    </row>
    <row r="42" spans="1:28" ht="30" customHeight="1">
      <c r="A42" s="13" t="s">
        <v>345</v>
      </c>
      <c r="B42" s="13" t="s">
        <v>319</v>
      </c>
      <c r="C42" s="13" t="s">
        <v>344</v>
      </c>
      <c r="D42" s="26" t="s">
        <v>136</v>
      </c>
      <c r="E42" s="27">
        <v>0</v>
      </c>
      <c r="F42" s="13" t="s">
        <v>52</v>
      </c>
      <c r="G42" s="27">
        <v>8700</v>
      </c>
      <c r="H42" s="13" t="s">
        <v>836</v>
      </c>
      <c r="I42" s="27">
        <v>13900</v>
      </c>
      <c r="J42" s="13" t="s">
        <v>852</v>
      </c>
      <c r="K42" s="27">
        <v>11000</v>
      </c>
      <c r="L42" s="13" t="s">
        <v>846</v>
      </c>
      <c r="M42" s="27">
        <v>0</v>
      </c>
      <c r="N42" s="13" t="s">
        <v>52</v>
      </c>
      <c r="O42" s="27">
        <f t="shared" si="1"/>
        <v>8700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13" t="s">
        <v>861</v>
      </c>
      <c r="X42" s="13" t="s">
        <v>52</v>
      </c>
      <c r="Y42" s="1" t="s">
        <v>52</v>
      </c>
      <c r="Z42" s="1" t="s">
        <v>52</v>
      </c>
      <c r="AA42" s="28"/>
      <c r="AB42" s="1" t="s">
        <v>52</v>
      </c>
    </row>
    <row r="43" spans="1:28" ht="30" customHeight="1">
      <c r="A43" s="13" t="s">
        <v>137</v>
      </c>
      <c r="B43" s="13" t="s">
        <v>134</v>
      </c>
      <c r="C43" s="13" t="s">
        <v>135</v>
      </c>
      <c r="D43" s="26" t="s">
        <v>136</v>
      </c>
      <c r="E43" s="27">
        <v>0</v>
      </c>
      <c r="F43" s="13" t="s">
        <v>52</v>
      </c>
      <c r="G43" s="27">
        <v>11000</v>
      </c>
      <c r="H43" s="13" t="s">
        <v>859</v>
      </c>
      <c r="I43" s="27">
        <v>0</v>
      </c>
      <c r="J43" s="13" t="s">
        <v>52</v>
      </c>
      <c r="K43" s="27">
        <v>9500</v>
      </c>
      <c r="L43" s="13" t="s">
        <v>846</v>
      </c>
      <c r="M43" s="27">
        <v>0</v>
      </c>
      <c r="N43" s="13" t="s">
        <v>52</v>
      </c>
      <c r="O43" s="27">
        <f t="shared" si="1"/>
        <v>9500</v>
      </c>
      <c r="P43" s="27">
        <v>2500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13" t="s">
        <v>862</v>
      </c>
      <c r="X43" s="13" t="s">
        <v>52</v>
      </c>
      <c r="Y43" s="1" t="s">
        <v>52</v>
      </c>
      <c r="Z43" s="1" t="s">
        <v>52</v>
      </c>
      <c r="AA43" s="28"/>
      <c r="AB43" s="1" t="s">
        <v>52</v>
      </c>
    </row>
    <row r="44" spans="1:28" ht="30" customHeight="1">
      <c r="A44" s="13" t="s">
        <v>397</v>
      </c>
      <c r="B44" s="13" t="s">
        <v>395</v>
      </c>
      <c r="C44" s="13" t="s">
        <v>396</v>
      </c>
      <c r="D44" s="26" t="s">
        <v>60</v>
      </c>
      <c r="E44" s="27">
        <v>0</v>
      </c>
      <c r="F44" s="13" t="s">
        <v>52</v>
      </c>
      <c r="G44" s="27">
        <v>53000</v>
      </c>
      <c r="H44" s="13" t="s">
        <v>52</v>
      </c>
      <c r="I44" s="27">
        <v>0</v>
      </c>
      <c r="J44" s="13" t="s">
        <v>52</v>
      </c>
      <c r="K44" s="27">
        <v>0</v>
      </c>
      <c r="L44" s="13" t="s">
        <v>52</v>
      </c>
      <c r="M44" s="27">
        <v>0</v>
      </c>
      <c r="N44" s="13" t="s">
        <v>52</v>
      </c>
      <c r="O44" s="27">
        <f t="shared" si="1"/>
        <v>53000</v>
      </c>
      <c r="P44" s="27">
        <v>43000</v>
      </c>
      <c r="Q44" s="27">
        <v>0</v>
      </c>
      <c r="R44" s="27">
        <v>0</v>
      </c>
      <c r="S44" s="27">
        <v>0</v>
      </c>
      <c r="T44" s="27">
        <v>0</v>
      </c>
      <c r="U44" s="27">
        <v>599</v>
      </c>
      <c r="V44" s="27">
        <f>SMALL(Q44:U44,COUNTIF(Q44:U44,0)+1)</f>
        <v>599</v>
      </c>
      <c r="W44" s="13" t="s">
        <v>863</v>
      </c>
      <c r="X44" s="13" t="s">
        <v>52</v>
      </c>
      <c r="Y44" s="1" t="s">
        <v>52</v>
      </c>
      <c r="Z44" s="1" t="s">
        <v>52</v>
      </c>
      <c r="AA44" s="28"/>
      <c r="AB44" s="1" t="s">
        <v>52</v>
      </c>
    </row>
    <row r="45" spans="1:28" ht="30" customHeight="1">
      <c r="A45" s="13" t="s">
        <v>349</v>
      </c>
      <c r="B45" s="13" t="s">
        <v>319</v>
      </c>
      <c r="C45" s="13" t="s">
        <v>347</v>
      </c>
      <c r="D45" s="26" t="s">
        <v>348</v>
      </c>
      <c r="E45" s="27">
        <v>0</v>
      </c>
      <c r="F45" s="13" t="s">
        <v>52</v>
      </c>
      <c r="G45" s="27">
        <v>9900</v>
      </c>
      <c r="H45" s="13" t="s">
        <v>844</v>
      </c>
      <c r="I45" s="27">
        <v>0</v>
      </c>
      <c r="J45" s="13" t="s">
        <v>52</v>
      </c>
      <c r="K45" s="27">
        <v>0</v>
      </c>
      <c r="L45" s="13" t="s">
        <v>52</v>
      </c>
      <c r="M45" s="27">
        <v>0</v>
      </c>
      <c r="N45" s="13" t="s">
        <v>52</v>
      </c>
      <c r="O45" s="27">
        <f t="shared" si="1"/>
        <v>9900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13" t="s">
        <v>864</v>
      </c>
      <c r="X45" s="13" t="s">
        <v>52</v>
      </c>
      <c r="Y45" s="1" t="s">
        <v>52</v>
      </c>
      <c r="Z45" s="1" t="s">
        <v>52</v>
      </c>
      <c r="AA45" s="28"/>
      <c r="AB45" s="1" t="s">
        <v>52</v>
      </c>
    </row>
    <row r="46" spans="1:28" ht="30" customHeight="1">
      <c r="A46" s="13" t="s">
        <v>434</v>
      </c>
      <c r="B46" s="13" t="s">
        <v>432</v>
      </c>
      <c r="C46" s="13" t="s">
        <v>433</v>
      </c>
      <c r="D46" s="26" t="s">
        <v>227</v>
      </c>
      <c r="E46" s="27">
        <v>1387</v>
      </c>
      <c r="F46" s="13" t="s">
        <v>52</v>
      </c>
      <c r="G46" s="27">
        <v>1495</v>
      </c>
      <c r="H46" s="13" t="s">
        <v>865</v>
      </c>
      <c r="I46" s="27">
        <v>1900</v>
      </c>
      <c r="J46" s="13" t="s">
        <v>866</v>
      </c>
      <c r="K46" s="27">
        <v>1640</v>
      </c>
      <c r="L46" s="13" t="s">
        <v>867</v>
      </c>
      <c r="M46" s="27">
        <v>0</v>
      </c>
      <c r="N46" s="13" t="s">
        <v>52</v>
      </c>
      <c r="O46" s="27">
        <f t="shared" si="1"/>
        <v>1387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13" t="s">
        <v>868</v>
      </c>
      <c r="X46" s="13" t="s">
        <v>52</v>
      </c>
      <c r="Y46" s="1" t="s">
        <v>52</v>
      </c>
      <c r="Z46" s="1" t="s">
        <v>52</v>
      </c>
      <c r="AA46" s="28"/>
      <c r="AB46" s="1" t="s">
        <v>52</v>
      </c>
    </row>
    <row r="47" spans="1:28" ht="30" customHeight="1">
      <c r="A47" s="13" t="s">
        <v>453</v>
      </c>
      <c r="B47" s="13" t="s">
        <v>451</v>
      </c>
      <c r="C47" s="13" t="s">
        <v>452</v>
      </c>
      <c r="D47" s="26" t="s">
        <v>136</v>
      </c>
      <c r="E47" s="27">
        <v>0</v>
      </c>
      <c r="F47" s="13" t="s">
        <v>52</v>
      </c>
      <c r="G47" s="27">
        <v>160</v>
      </c>
      <c r="H47" s="13" t="s">
        <v>869</v>
      </c>
      <c r="I47" s="27">
        <v>0</v>
      </c>
      <c r="J47" s="13" t="s">
        <v>52</v>
      </c>
      <c r="K47" s="27">
        <v>170</v>
      </c>
      <c r="L47" s="13" t="s">
        <v>870</v>
      </c>
      <c r="M47" s="27">
        <v>0</v>
      </c>
      <c r="N47" s="13" t="s">
        <v>52</v>
      </c>
      <c r="O47" s="27">
        <f t="shared" si="1"/>
        <v>160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13" t="s">
        <v>871</v>
      </c>
      <c r="X47" s="13" t="s">
        <v>52</v>
      </c>
      <c r="Y47" s="1" t="s">
        <v>52</v>
      </c>
      <c r="Z47" s="1" t="s">
        <v>52</v>
      </c>
      <c r="AA47" s="28"/>
      <c r="AB47" s="1" t="s">
        <v>52</v>
      </c>
    </row>
    <row r="48" spans="1:28" ht="30" customHeight="1">
      <c r="A48" s="13" t="s">
        <v>628</v>
      </c>
      <c r="B48" s="13" t="s">
        <v>626</v>
      </c>
      <c r="C48" s="13" t="s">
        <v>627</v>
      </c>
      <c r="D48" s="26" t="s">
        <v>227</v>
      </c>
      <c r="E48" s="27">
        <v>2080</v>
      </c>
      <c r="F48" s="13" t="s">
        <v>52</v>
      </c>
      <c r="G48" s="27">
        <v>2312</v>
      </c>
      <c r="H48" s="13" t="s">
        <v>872</v>
      </c>
      <c r="I48" s="27">
        <v>2312</v>
      </c>
      <c r="J48" s="13" t="s">
        <v>873</v>
      </c>
      <c r="K48" s="27">
        <v>0</v>
      </c>
      <c r="L48" s="13" t="s">
        <v>52</v>
      </c>
      <c r="M48" s="27">
        <v>0</v>
      </c>
      <c r="N48" s="13" t="s">
        <v>52</v>
      </c>
      <c r="O48" s="27">
        <f t="shared" si="1"/>
        <v>2080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13" t="s">
        <v>874</v>
      </c>
      <c r="X48" s="13" t="s">
        <v>52</v>
      </c>
      <c r="Y48" s="1" t="s">
        <v>52</v>
      </c>
      <c r="Z48" s="1" t="s">
        <v>52</v>
      </c>
      <c r="AA48" s="28"/>
      <c r="AB48" s="1" t="s">
        <v>52</v>
      </c>
    </row>
    <row r="49" spans="1:28" ht="30" customHeight="1">
      <c r="A49" s="13" t="s">
        <v>580</v>
      </c>
      <c r="B49" s="13" t="s">
        <v>577</v>
      </c>
      <c r="C49" s="13" t="s">
        <v>578</v>
      </c>
      <c r="D49" s="26" t="s">
        <v>227</v>
      </c>
      <c r="E49" s="27">
        <v>3125</v>
      </c>
      <c r="F49" s="13" t="s">
        <v>52</v>
      </c>
      <c r="G49" s="27">
        <v>3128</v>
      </c>
      <c r="H49" s="13" t="s">
        <v>875</v>
      </c>
      <c r="I49" s="27">
        <v>3128</v>
      </c>
      <c r="J49" s="13" t="s">
        <v>876</v>
      </c>
      <c r="K49" s="27">
        <v>3125</v>
      </c>
      <c r="L49" s="13" t="s">
        <v>877</v>
      </c>
      <c r="M49" s="27">
        <v>0</v>
      </c>
      <c r="N49" s="13" t="s">
        <v>52</v>
      </c>
      <c r="O49" s="27">
        <f t="shared" si="1"/>
        <v>3125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13" t="s">
        <v>878</v>
      </c>
      <c r="X49" s="13" t="s">
        <v>579</v>
      </c>
      <c r="Y49" s="1" t="s">
        <v>52</v>
      </c>
      <c r="Z49" s="1" t="s">
        <v>52</v>
      </c>
      <c r="AA49" s="28"/>
      <c r="AB49" s="1" t="s">
        <v>52</v>
      </c>
    </row>
    <row r="50" spans="1:28" ht="30" customHeight="1">
      <c r="A50" s="13" t="s">
        <v>547</v>
      </c>
      <c r="B50" s="13" t="s">
        <v>546</v>
      </c>
      <c r="C50" s="13" t="s">
        <v>52</v>
      </c>
      <c r="D50" s="26" t="s">
        <v>502</v>
      </c>
      <c r="E50" s="27">
        <v>240</v>
      </c>
      <c r="F50" s="13" t="s">
        <v>52</v>
      </c>
      <c r="G50" s="27">
        <v>0</v>
      </c>
      <c r="H50" s="13" t="s">
        <v>52</v>
      </c>
      <c r="I50" s="27">
        <v>0</v>
      </c>
      <c r="J50" s="13" t="s">
        <v>52</v>
      </c>
      <c r="K50" s="27">
        <v>0</v>
      </c>
      <c r="L50" s="13" t="s">
        <v>52</v>
      </c>
      <c r="M50" s="27">
        <v>0</v>
      </c>
      <c r="N50" s="13" t="s">
        <v>52</v>
      </c>
      <c r="O50" s="27">
        <f t="shared" si="1"/>
        <v>240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13" t="s">
        <v>879</v>
      </c>
      <c r="X50" s="13" t="s">
        <v>52</v>
      </c>
      <c r="Y50" s="1" t="s">
        <v>52</v>
      </c>
      <c r="Z50" s="1" t="s">
        <v>52</v>
      </c>
      <c r="AA50" s="28"/>
      <c r="AB50" s="1" t="s">
        <v>52</v>
      </c>
    </row>
    <row r="51" spans="1:28" ht="30" customHeight="1">
      <c r="A51" s="13" t="s">
        <v>560</v>
      </c>
      <c r="B51" s="13" t="s">
        <v>558</v>
      </c>
      <c r="C51" s="13" t="s">
        <v>559</v>
      </c>
      <c r="D51" s="26" t="s">
        <v>502</v>
      </c>
      <c r="E51" s="27">
        <v>0</v>
      </c>
      <c r="F51" s="13" t="s">
        <v>52</v>
      </c>
      <c r="G51" s="27">
        <v>9500</v>
      </c>
      <c r="H51" s="13" t="s">
        <v>880</v>
      </c>
      <c r="I51" s="27">
        <v>9500</v>
      </c>
      <c r="J51" s="13" t="s">
        <v>881</v>
      </c>
      <c r="K51" s="27">
        <v>9500</v>
      </c>
      <c r="L51" s="13" t="s">
        <v>882</v>
      </c>
      <c r="M51" s="27">
        <v>0</v>
      </c>
      <c r="N51" s="13" t="s">
        <v>52</v>
      </c>
      <c r="O51" s="27">
        <f t="shared" si="1"/>
        <v>9500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13" t="s">
        <v>883</v>
      </c>
      <c r="X51" s="13" t="s">
        <v>52</v>
      </c>
      <c r="Y51" s="1" t="s">
        <v>52</v>
      </c>
      <c r="Z51" s="1" t="s">
        <v>52</v>
      </c>
      <c r="AA51" s="28"/>
      <c r="AB51" s="1" t="s">
        <v>52</v>
      </c>
    </row>
    <row r="52" spans="1:28" ht="30" customHeight="1">
      <c r="A52" s="13" t="s">
        <v>564</v>
      </c>
      <c r="B52" s="13" t="s">
        <v>562</v>
      </c>
      <c r="C52" s="13" t="s">
        <v>563</v>
      </c>
      <c r="D52" s="26" t="s">
        <v>502</v>
      </c>
      <c r="E52" s="27">
        <v>2700</v>
      </c>
      <c r="F52" s="13" t="s">
        <v>52</v>
      </c>
      <c r="G52" s="27">
        <v>2700</v>
      </c>
      <c r="H52" s="13" t="s">
        <v>884</v>
      </c>
      <c r="I52" s="27">
        <v>2708</v>
      </c>
      <c r="J52" s="13" t="s">
        <v>885</v>
      </c>
      <c r="K52" s="27">
        <v>3494</v>
      </c>
      <c r="L52" s="13" t="s">
        <v>886</v>
      </c>
      <c r="M52" s="27">
        <v>0</v>
      </c>
      <c r="N52" s="13" t="s">
        <v>52</v>
      </c>
      <c r="O52" s="27">
        <f t="shared" si="1"/>
        <v>2700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13" t="s">
        <v>887</v>
      </c>
      <c r="X52" s="13" t="s">
        <v>52</v>
      </c>
      <c r="Y52" s="1" t="s">
        <v>52</v>
      </c>
      <c r="Z52" s="1" t="s">
        <v>52</v>
      </c>
      <c r="AA52" s="28"/>
      <c r="AB52" s="1" t="s">
        <v>52</v>
      </c>
    </row>
    <row r="53" spans="1:28" ht="30" customHeight="1">
      <c r="A53" s="13" t="s">
        <v>751</v>
      </c>
      <c r="B53" s="13" t="s">
        <v>750</v>
      </c>
      <c r="C53" s="13" t="s">
        <v>744</v>
      </c>
      <c r="D53" s="26" t="s">
        <v>111</v>
      </c>
      <c r="E53" s="27">
        <v>0</v>
      </c>
      <c r="F53" s="13" t="s">
        <v>52</v>
      </c>
      <c r="G53" s="27">
        <v>1750</v>
      </c>
      <c r="H53" s="13" t="s">
        <v>888</v>
      </c>
      <c r="I53" s="27">
        <v>0</v>
      </c>
      <c r="J53" s="13" t="s">
        <v>52</v>
      </c>
      <c r="K53" s="27">
        <v>0</v>
      </c>
      <c r="L53" s="13" t="s">
        <v>52</v>
      </c>
      <c r="M53" s="27">
        <v>0</v>
      </c>
      <c r="N53" s="13" t="s">
        <v>52</v>
      </c>
      <c r="O53" s="27">
        <f t="shared" si="1"/>
        <v>1750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13" t="s">
        <v>889</v>
      </c>
      <c r="X53" s="13" t="s">
        <v>52</v>
      </c>
      <c r="Y53" s="1" t="s">
        <v>52</v>
      </c>
      <c r="Z53" s="1" t="s">
        <v>52</v>
      </c>
      <c r="AA53" s="28"/>
      <c r="AB53" s="1" t="s">
        <v>52</v>
      </c>
    </row>
    <row r="54" spans="1:28" ht="30" customHeight="1">
      <c r="A54" s="13" t="s">
        <v>753</v>
      </c>
      <c r="B54" s="13" t="s">
        <v>750</v>
      </c>
      <c r="C54" s="13" t="s">
        <v>747</v>
      </c>
      <c r="D54" s="26" t="s">
        <v>111</v>
      </c>
      <c r="E54" s="27">
        <v>0</v>
      </c>
      <c r="F54" s="13" t="s">
        <v>52</v>
      </c>
      <c r="G54" s="27">
        <v>1940</v>
      </c>
      <c r="H54" s="13" t="s">
        <v>888</v>
      </c>
      <c r="I54" s="27">
        <v>0</v>
      </c>
      <c r="J54" s="13" t="s">
        <v>52</v>
      </c>
      <c r="K54" s="27">
        <v>0</v>
      </c>
      <c r="L54" s="13" t="s">
        <v>52</v>
      </c>
      <c r="M54" s="27">
        <v>0</v>
      </c>
      <c r="N54" s="13" t="s">
        <v>52</v>
      </c>
      <c r="O54" s="27">
        <f t="shared" si="1"/>
        <v>1940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13" t="s">
        <v>890</v>
      </c>
      <c r="X54" s="13" t="s">
        <v>52</v>
      </c>
      <c r="Y54" s="1" t="s">
        <v>52</v>
      </c>
      <c r="Z54" s="1" t="s">
        <v>52</v>
      </c>
      <c r="AA54" s="28"/>
      <c r="AB54" s="1" t="s">
        <v>52</v>
      </c>
    </row>
    <row r="55" spans="1:28" ht="30" customHeight="1">
      <c r="A55" s="13" t="s">
        <v>152</v>
      </c>
      <c r="B55" s="13" t="s">
        <v>150</v>
      </c>
      <c r="C55" s="13" t="s">
        <v>151</v>
      </c>
      <c r="D55" s="26" t="s">
        <v>111</v>
      </c>
      <c r="E55" s="27">
        <v>0</v>
      </c>
      <c r="F55" s="13" t="s">
        <v>52</v>
      </c>
      <c r="G55" s="27">
        <v>1670</v>
      </c>
      <c r="H55" s="13" t="s">
        <v>891</v>
      </c>
      <c r="I55" s="27">
        <v>0</v>
      </c>
      <c r="J55" s="13" t="s">
        <v>52</v>
      </c>
      <c r="K55" s="27">
        <v>0</v>
      </c>
      <c r="L55" s="13" t="s">
        <v>52</v>
      </c>
      <c r="M55" s="27">
        <v>0</v>
      </c>
      <c r="N55" s="13" t="s">
        <v>52</v>
      </c>
      <c r="O55" s="27">
        <f t="shared" si="1"/>
        <v>1670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13" t="s">
        <v>892</v>
      </c>
      <c r="X55" s="13" t="s">
        <v>52</v>
      </c>
      <c r="Y55" s="1" t="s">
        <v>52</v>
      </c>
      <c r="Z55" s="1" t="s">
        <v>52</v>
      </c>
      <c r="AA55" s="28"/>
      <c r="AB55" s="1" t="s">
        <v>52</v>
      </c>
    </row>
    <row r="56" spans="1:28" ht="30" customHeight="1">
      <c r="A56" s="13" t="s">
        <v>445</v>
      </c>
      <c r="B56" s="13" t="s">
        <v>443</v>
      </c>
      <c r="C56" s="13" t="s">
        <v>444</v>
      </c>
      <c r="D56" s="26" t="s">
        <v>111</v>
      </c>
      <c r="E56" s="27">
        <v>6820</v>
      </c>
      <c r="F56" s="13" t="s">
        <v>52</v>
      </c>
      <c r="G56" s="27">
        <v>6580</v>
      </c>
      <c r="H56" s="13" t="s">
        <v>893</v>
      </c>
      <c r="I56" s="27">
        <v>9370</v>
      </c>
      <c r="J56" s="13" t="s">
        <v>894</v>
      </c>
      <c r="K56" s="27">
        <v>0</v>
      </c>
      <c r="L56" s="13" t="s">
        <v>52</v>
      </c>
      <c r="M56" s="27">
        <v>0</v>
      </c>
      <c r="N56" s="13" t="s">
        <v>52</v>
      </c>
      <c r="O56" s="27">
        <f t="shared" si="1"/>
        <v>6580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13" t="s">
        <v>895</v>
      </c>
      <c r="X56" s="13" t="s">
        <v>52</v>
      </c>
      <c r="Y56" s="1" t="s">
        <v>52</v>
      </c>
      <c r="Z56" s="1" t="s">
        <v>52</v>
      </c>
      <c r="AA56" s="28"/>
      <c r="AB56" s="1" t="s">
        <v>52</v>
      </c>
    </row>
    <row r="57" spans="1:28" ht="30" customHeight="1">
      <c r="A57" s="13" t="s">
        <v>757</v>
      </c>
      <c r="B57" s="13" t="s">
        <v>755</v>
      </c>
      <c r="C57" s="13" t="s">
        <v>756</v>
      </c>
      <c r="D57" s="26" t="s">
        <v>111</v>
      </c>
      <c r="E57" s="27">
        <v>7170</v>
      </c>
      <c r="F57" s="13" t="s">
        <v>896</v>
      </c>
      <c r="G57" s="27">
        <v>0</v>
      </c>
      <c r="H57" s="13" t="s">
        <v>52</v>
      </c>
      <c r="I57" s="27">
        <v>0</v>
      </c>
      <c r="J57" s="13" t="s">
        <v>52</v>
      </c>
      <c r="K57" s="27">
        <v>0</v>
      </c>
      <c r="L57" s="13" t="s">
        <v>52</v>
      </c>
      <c r="M57" s="27">
        <v>0</v>
      </c>
      <c r="N57" s="13" t="s">
        <v>52</v>
      </c>
      <c r="O57" s="27">
        <f t="shared" si="1"/>
        <v>7170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13" t="s">
        <v>897</v>
      </c>
      <c r="X57" s="13" t="s">
        <v>52</v>
      </c>
      <c r="Y57" s="1" t="s">
        <v>52</v>
      </c>
      <c r="Z57" s="1" t="s">
        <v>52</v>
      </c>
      <c r="AA57" s="28"/>
      <c r="AB57" s="1" t="s">
        <v>52</v>
      </c>
    </row>
    <row r="58" spans="1:28" ht="30" customHeight="1">
      <c r="A58" s="13" t="s">
        <v>745</v>
      </c>
      <c r="B58" s="13" t="s">
        <v>743</v>
      </c>
      <c r="C58" s="13" t="s">
        <v>744</v>
      </c>
      <c r="D58" s="26" t="s">
        <v>111</v>
      </c>
      <c r="E58" s="27">
        <v>8600</v>
      </c>
      <c r="F58" s="13" t="s">
        <v>898</v>
      </c>
      <c r="G58" s="27">
        <v>0</v>
      </c>
      <c r="H58" s="13" t="s">
        <v>52</v>
      </c>
      <c r="I58" s="27">
        <v>0</v>
      </c>
      <c r="J58" s="13" t="s">
        <v>52</v>
      </c>
      <c r="K58" s="27">
        <v>0</v>
      </c>
      <c r="L58" s="13" t="s">
        <v>52</v>
      </c>
      <c r="M58" s="27">
        <v>0</v>
      </c>
      <c r="N58" s="13" t="s">
        <v>52</v>
      </c>
      <c r="O58" s="27">
        <f t="shared" si="1"/>
        <v>8600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13" t="s">
        <v>899</v>
      </c>
      <c r="X58" s="13" t="s">
        <v>52</v>
      </c>
      <c r="Y58" s="1" t="s">
        <v>52</v>
      </c>
      <c r="Z58" s="1" t="s">
        <v>52</v>
      </c>
      <c r="AA58" s="28"/>
      <c r="AB58" s="1" t="s">
        <v>52</v>
      </c>
    </row>
    <row r="59" spans="1:28" ht="30" customHeight="1">
      <c r="A59" s="13" t="s">
        <v>748</v>
      </c>
      <c r="B59" s="13" t="s">
        <v>743</v>
      </c>
      <c r="C59" s="13" t="s">
        <v>747</v>
      </c>
      <c r="D59" s="26" t="s">
        <v>111</v>
      </c>
      <c r="E59" s="27">
        <v>10880</v>
      </c>
      <c r="F59" s="13" t="s">
        <v>898</v>
      </c>
      <c r="G59" s="27">
        <v>0</v>
      </c>
      <c r="H59" s="13" t="s">
        <v>52</v>
      </c>
      <c r="I59" s="27">
        <v>0</v>
      </c>
      <c r="J59" s="13" t="s">
        <v>52</v>
      </c>
      <c r="K59" s="27">
        <v>0</v>
      </c>
      <c r="L59" s="13" t="s">
        <v>52</v>
      </c>
      <c r="M59" s="27">
        <v>0</v>
      </c>
      <c r="N59" s="13" t="s">
        <v>52</v>
      </c>
      <c r="O59" s="27">
        <f t="shared" si="1"/>
        <v>10880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13" t="s">
        <v>900</v>
      </c>
      <c r="X59" s="13" t="s">
        <v>52</v>
      </c>
      <c r="Y59" s="1" t="s">
        <v>52</v>
      </c>
      <c r="Z59" s="1" t="s">
        <v>52</v>
      </c>
      <c r="AA59" s="28"/>
      <c r="AB59" s="1" t="s">
        <v>52</v>
      </c>
    </row>
    <row r="60" spans="1:28" ht="30" customHeight="1">
      <c r="A60" s="13" t="s">
        <v>142</v>
      </c>
      <c r="B60" s="13" t="s">
        <v>139</v>
      </c>
      <c r="C60" s="13" t="s">
        <v>140</v>
      </c>
      <c r="D60" s="26" t="s">
        <v>141</v>
      </c>
      <c r="E60" s="27">
        <v>0</v>
      </c>
      <c r="F60" s="13" t="s">
        <v>52</v>
      </c>
      <c r="G60" s="27">
        <v>750000</v>
      </c>
      <c r="H60" s="13" t="s">
        <v>901</v>
      </c>
      <c r="I60" s="27">
        <v>0</v>
      </c>
      <c r="J60" s="13" t="s">
        <v>52</v>
      </c>
      <c r="K60" s="27">
        <v>0</v>
      </c>
      <c r="L60" s="13" t="s">
        <v>52</v>
      </c>
      <c r="M60" s="27">
        <v>0</v>
      </c>
      <c r="N60" s="13" t="s">
        <v>52</v>
      </c>
      <c r="O60" s="27">
        <f t="shared" si="1"/>
        <v>750000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13" t="s">
        <v>902</v>
      </c>
      <c r="X60" s="13" t="s">
        <v>52</v>
      </c>
      <c r="Y60" s="1" t="s">
        <v>52</v>
      </c>
      <c r="Z60" s="1" t="s">
        <v>52</v>
      </c>
      <c r="AA60" s="28"/>
      <c r="AB60" s="1" t="s">
        <v>52</v>
      </c>
    </row>
    <row r="61" spans="1:28" ht="30" customHeight="1">
      <c r="A61" s="13" t="s">
        <v>644</v>
      </c>
      <c r="B61" s="13" t="s">
        <v>1100</v>
      </c>
      <c r="C61" s="13" t="s">
        <v>1099</v>
      </c>
      <c r="D61" s="26" t="s">
        <v>60</v>
      </c>
      <c r="E61" s="27">
        <v>3240</v>
      </c>
      <c r="F61" s="13" t="s">
        <v>52</v>
      </c>
      <c r="G61" s="27"/>
      <c r="H61" s="13"/>
      <c r="I61" s="27">
        <v>0</v>
      </c>
      <c r="J61" s="13" t="s">
        <v>52</v>
      </c>
      <c r="K61" s="27">
        <v>0</v>
      </c>
      <c r="L61" s="13" t="s">
        <v>52</v>
      </c>
      <c r="M61" s="27">
        <v>0</v>
      </c>
      <c r="N61" s="13" t="s">
        <v>52</v>
      </c>
      <c r="O61" s="27">
        <f t="shared" si="1"/>
        <v>3240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13" t="s">
        <v>903</v>
      </c>
      <c r="X61" s="13" t="s">
        <v>52</v>
      </c>
      <c r="Y61" s="1" t="s">
        <v>52</v>
      </c>
      <c r="Z61" s="1" t="s">
        <v>52</v>
      </c>
      <c r="AA61" s="28"/>
      <c r="AB61" s="1" t="s">
        <v>52</v>
      </c>
    </row>
    <row r="62" spans="1:28" ht="30" customHeight="1">
      <c r="A62" s="13" t="s">
        <v>258</v>
      </c>
      <c r="B62" s="13" t="s">
        <v>256</v>
      </c>
      <c r="C62" s="13" t="s">
        <v>257</v>
      </c>
      <c r="D62" s="26" t="s">
        <v>60</v>
      </c>
      <c r="E62" s="27">
        <v>0</v>
      </c>
      <c r="F62" s="13" t="s">
        <v>52</v>
      </c>
      <c r="G62" s="27">
        <v>0</v>
      </c>
      <c r="H62" s="13" t="s">
        <v>52</v>
      </c>
      <c r="I62" s="27">
        <v>0</v>
      </c>
      <c r="J62" s="13" t="s">
        <v>52</v>
      </c>
      <c r="K62" s="27">
        <v>0</v>
      </c>
      <c r="L62" s="13" t="s">
        <v>52</v>
      </c>
      <c r="M62" s="27">
        <v>123000</v>
      </c>
      <c r="N62" s="13" t="s">
        <v>52</v>
      </c>
      <c r="O62" s="27">
        <f t="shared" si="1"/>
        <v>123000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13" t="s">
        <v>904</v>
      </c>
      <c r="X62" s="13" t="s">
        <v>1070</v>
      </c>
      <c r="Y62" s="1" t="s">
        <v>52</v>
      </c>
      <c r="Z62" s="1" t="s">
        <v>52</v>
      </c>
      <c r="AA62" s="28"/>
      <c r="AB62" s="1" t="s">
        <v>52</v>
      </c>
    </row>
    <row r="63" spans="1:28" ht="30" customHeight="1">
      <c r="A63" s="13" t="s">
        <v>240</v>
      </c>
      <c r="B63" s="13" t="s">
        <v>237</v>
      </c>
      <c r="C63" s="13" t="s">
        <v>238</v>
      </c>
      <c r="D63" s="26" t="s">
        <v>239</v>
      </c>
      <c r="E63" s="27">
        <v>0</v>
      </c>
      <c r="F63" s="13" t="s">
        <v>52</v>
      </c>
      <c r="G63" s="27">
        <v>0</v>
      </c>
      <c r="H63" s="13" t="s">
        <v>52</v>
      </c>
      <c r="I63" s="27">
        <v>0</v>
      </c>
      <c r="J63" s="13" t="s">
        <v>52</v>
      </c>
      <c r="K63" s="27">
        <v>0</v>
      </c>
      <c r="L63" s="13" t="s">
        <v>52</v>
      </c>
      <c r="M63" s="27">
        <v>0</v>
      </c>
      <c r="N63" s="13" t="s">
        <v>52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50000</v>
      </c>
      <c r="V63" s="27">
        <f>SMALL(Q63:U63,COUNTIF(Q63:U63,0)+1)</f>
        <v>50000</v>
      </c>
      <c r="W63" s="13" t="s">
        <v>905</v>
      </c>
      <c r="X63" s="13" t="s">
        <v>52</v>
      </c>
      <c r="Y63" s="1" t="s">
        <v>906</v>
      </c>
      <c r="Z63" s="1" t="s">
        <v>52</v>
      </c>
      <c r="AA63" s="28"/>
      <c r="AB63" s="1" t="s">
        <v>52</v>
      </c>
    </row>
    <row r="64" spans="1:28" ht="30" customHeight="1">
      <c r="A64" s="13" t="s">
        <v>513</v>
      </c>
      <c r="B64" s="13" t="s">
        <v>510</v>
      </c>
      <c r="C64" s="13" t="s">
        <v>511</v>
      </c>
      <c r="D64" s="26" t="s">
        <v>512</v>
      </c>
      <c r="E64" s="27">
        <v>0</v>
      </c>
      <c r="F64" s="13" t="s">
        <v>52</v>
      </c>
      <c r="G64" s="27">
        <v>0</v>
      </c>
      <c r="H64" s="13" t="s">
        <v>52</v>
      </c>
      <c r="I64" s="27">
        <v>0</v>
      </c>
      <c r="J64" s="13" t="s">
        <v>52</v>
      </c>
      <c r="K64" s="27">
        <v>0</v>
      </c>
      <c r="L64" s="13" t="s">
        <v>52</v>
      </c>
      <c r="M64" s="27">
        <v>0</v>
      </c>
      <c r="N64" s="13" t="s">
        <v>52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111</v>
      </c>
      <c r="V64" s="27">
        <f>SMALL(Q64:U64,COUNTIF(Q64:U64,0)+1)</f>
        <v>111</v>
      </c>
      <c r="W64" s="13" t="s">
        <v>907</v>
      </c>
      <c r="X64" s="13" t="s">
        <v>52</v>
      </c>
      <c r="Y64" s="1" t="s">
        <v>52</v>
      </c>
      <c r="Z64" s="1" t="s">
        <v>52</v>
      </c>
      <c r="AA64" s="28"/>
      <c r="AB64" s="1" t="s">
        <v>52</v>
      </c>
    </row>
    <row r="65" spans="1:28" ht="30" customHeight="1">
      <c r="A65" s="13" t="s">
        <v>244</v>
      </c>
      <c r="B65" s="13" t="s">
        <v>242</v>
      </c>
      <c r="C65" s="13" t="s">
        <v>243</v>
      </c>
      <c r="D65" s="26" t="s">
        <v>156</v>
      </c>
      <c r="E65" s="27">
        <v>0</v>
      </c>
      <c r="F65" s="13" t="s">
        <v>52</v>
      </c>
      <c r="G65" s="27">
        <v>0</v>
      </c>
      <c r="H65" s="13" t="s">
        <v>908</v>
      </c>
      <c r="I65" s="27">
        <v>0</v>
      </c>
      <c r="J65" s="13" t="s">
        <v>52</v>
      </c>
      <c r="K65" s="27">
        <v>0</v>
      </c>
      <c r="L65" s="13" t="s">
        <v>52</v>
      </c>
      <c r="M65" s="27">
        <v>0</v>
      </c>
      <c r="N65" s="13" t="s">
        <v>52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72721</v>
      </c>
      <c r="V65" s="27">
        <f>SMALL(Q65:U65,COUNTIF(Q65:U65,0)+1)</f>
        <v>72721</v>
      </c>
      <c r="W65" s="13" t="s">
        <v>909</v>
      </c>
      <c r="X65" s="13" t="s">
        <v>52</v>
      </c>
      <c r="Y65" s="1" t="s">
        <v>906</v>
      </c>
      <c r="Z65" s="1" t="s">
        <v>52</v>
      </c>
      <c r="AA65" s="28"/>
      <c r="AB65" s="1" t="s">
        <v>52</v>
      </c>
    </row>
    <row r="66" spans="1:28" ht="30" customHeight="1">
      <c r="A66" s="13" t="s">
        <v>248</v>
      </c>
      <c r="B66" s="13" t="s">
        <v>246</v>
      </c>
      <c r="C66" s="13" t="s">
        <v>247</v>
      </c>
      <c r="D66" s="26" t="s">
        <v>156</v>
      </c>
      <c r="E66" s="27">
        <v>0</v>
      </c>
      <c r="F66" s="13" t="s">
        <v>52</v>
      </c>
      <c r="G66" s="27">
        <v>0</v>
      </c>
      <c r="H66" s="13" t="s">
        <v>910</v>
      </c>
      <c r="I66" s="27">
        <v>0</v>
      </c>
      <c r="J66" s="13" t="s">
        <v>52</v>
      </c>
      <c r="K66" s="27">
        <v>0</v>
      </c>
      <c r="L66" s="13" t="s">
        <v>52</v>
      </c>
      <c r="M66" s="27">
        <v>0</v>
      </c>
      <c r="N66" s="13" t="s">
        <v>52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6420</v>
      </c>
      <c r="V66" s="27">
        <f>SMALL(Q66:U66,COUNTIF(Q66:U66,0)+1)</f>
        <v>6420</v>
      </c>
      <c r="W66" s="13" t="s">
        <v>911</v>
      </c>
      <c r="X66" s="13" t="s">
        <v>52</v>
      </c>
      <c r="Y66" s="1" t="s">
        <v>906</v>
      </c>
      <c r="Z66" s="1" t="s">
        <v>52</v>
      </c>
      <c r="AA66" s="28"/>
      <c r="AB66" s="1" t="s">
        <v>52</v>
      </c>
    </row>
    <row r="67" spans="1:28" ht="30" customHeight="1">
      <c r="A67" s="13" t="s">
        <v>252</v>
      </c>
      <c r="B67" s="13" t="s">
        <v>250</v>
      </c>
      <c r="C67" s="13" t="s">
        <v>251</v>
      </c>
      <c r="D67" s="26" t="s">
        <v>156</v>
      </c>
      <c r="E67" s="27">
        <v>0</v>
      </c>
      <c r="F67" s="13" t="s">
        <v>52</v>
      </c>
      <c r="G67" s="27">
        <v>0</v>
      </c>
      <c r="H67" s="13" t="s">
        <v>908</v>
      </c>
      <c r="I67" s="27">
        <v>0</v>
      </c>
      <c r="J67" s="13" t="s">
        <v>52</v>
      </c>
      <c r="K67" s="27">
        <v>0</v>
      </c>
      <c r="L67" s="13" t="s">
        <v>52</v>
      </c>
      <c r="M67" s="27">
        <v>0</v>
      </c>
      <c r="N67" s="13" t="s">
        <v>52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74930</v>
      </c>
      <c r="V67" s="27">
        <f>SMALL(Q67:U67,COUNTIF(Q67:U67,0)+1)</f>
        <v>74930</v>
      </c>
      <c r="W67" s="13" t="s">
        <v>912</v>
      </c>
      <c r="X67" s="13" t="s">
        <v>52</v>
      </c>
      <c r="Y67" s="1" t="s">
        <v>906</v>
      </c>
      <c r="Z67" s="1" t="s">
        <v>52</v>
      </c>
      <c r="AA67" s="28"/>
      <c r="AB67" s="1" t="s">
        <v>52</v>
      </c>
    </row>
    <row r="68" spans="1:28" ht="30" customHeight="1">
      <c r="A68" s="50" t="s">
        <v>1078</v>
      </c>
      <c r="B68" s="50" t="s">
        <v>1075</v>
      </c>
      <c r="C68" s="50" t="s">
        <v>1076</v>
      </c>
      <c r="D68" s="51" t="s">
        <v>1077</v>
      </c>
      <c r="E68" s="52">
        <v>0</v>
      </c>
      <c r="F68" s="50" t="s">
        <v>52</v>
      </c>
      <c r="G68" s="52">
        <v>500000</v>
      </c>
      <c r="H68" s="50" t="s">
        <v>1079</v>
      </c>
      <c r="I68" s="52">
        <v>0</v>
      </c>
      <c r="J68" s="50" t="s">
        <v>52</v>
      </c>
      <c r="K68" s="52">
        <v>0</v>
      </c>
      <c r="L68" s="50" t="s">
        <v>52</v>
      </c>
      <c r="M68" s="52">
        <v>0</v>
      </c>
      <c r="N68" s="50" t="s">
        <v>52</v>
      </c>
      <c r="O68" s="52">
        <f t="shared" ref="O68:O72" si="2">SMALL(E68:M68,COUNTIF(E68:M68,0)+1)</f>
        <v>500000</v>
      </c>
      <c r="P68" s="52">
        <v>0</v>
      </c>
      <c r="Q68" s="52">
        <v>0</v>
      </c>
      <c r="R68" s="52">
        <v>0</v>
      </c>
      <c r="S68" s="52">
        <v>0</v>
      </c>
      <c r="T68" s="52">
        <v>0</v>
      </c>
      <c r="U68" s="52">
        <v>0</v>
      </c>
      <c r="V68" s="52">
        <v>0</v>
      </c>
      <c r="W68" s="13" t="s">
        <v>926</v>
      </c>
      <c r="X68" s="50" t="s">
        <v>52</v>
      </c>
      <c r="Y68" s="1" t="s">
        <v>52</v>
      </c>
      <c r="Z68" s="1" t="s">
        <v>52</v>
      </c>
      <c r="AA68" s="28"/>
      <c r="AB68" s="1" t="s">
        <v>52</v>
      </c>
    </row>
    <row r="69" spans="1:28" ht="30" customHeight="1">
      <c r="A69" s="13" t="s">
        <v>258</v>
      </c>
      <c r="B69" s="13" t="s">
        <v>1100</v>
      </c>
      <c r="C69" s="13" t="s">
        <v>1101</v>
      </c>
      <c r="D69" s="26" t="s">
        <v>60</v>
      </c>
      <c r="E69" s="27">
        <v>6480</v>
      </c>
      <c r="F69" s="13" t="s">
        <v>52</v>
      </c>
      <c r="G69" s="27">
        <v>0</v>
      </c>
      <c r="H69" s="13" t="s">
        <v>52</v>
      </c>
      <c r="I69" s="27">
        <v>0</v>
      </c>
      <c r="J69" s="13" t="s">
        <v>52</v>
      </c>
      <c r="K69" s="27">
        <v>0</v>
      </c>
      <c r="L69" s="13" t="s">
        <v>52</v>
      </c>
      <c r="M69" s="27">
        <v>123000</v>
      </c>
      <c r="N69" s="13" t="s">
        <v>52</v>
      </c>
      <c r="O69" s="27">
        <f t="shared" si="2"/>
        <v>6480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13" t="s">
        <v>928</v>
      </c>
      <c r="X69" s="13"/>
      <c r="Y69" s="1" t="s">
        <v>52</v>
      </c>
      <c r="Z69" s="1" t="s">
        <v>52</v>
      </c>
      <c r="AA69" s="28"/>
      <c r="AB69" s="1" t="s">
        <v>52</v>
      </c>
    </row>
    <row r="70" spans="1:28" ht="30" customHeight="1">
      <c r="A70" s="13" t="s">
        <v>258</v>
      </c>
      <c r="B70" s="13" t="s">
        <v>1100</v>
      </c>
      <c r="C70" s="13" t="s">
        <v>1102</v>
      </c>
      <c r="D70" s="26" t="s">
        <v>60</v>
      </c>
      <c r="E70" s="27">
        <v>12960</v>
      </c>
      <c r="F70" s="13" t="s">
        <v>52</v>
      </c>
      <c r="G70" s="27">
        <v>0</v>
      </c>
      <c r="H70" s="13" t="s">
        <v>52</v>
      </c>
      <c r="I70" s="27">
        <v>0</v>
      </c>
      <c r="J70" s="13" t="s">
        <v>52</v>
      </c>
      <c r="K70" s="27">
        <v>0</v>
      </c>
      <c r="L70" s="13" t="s">
        <v>52</v>
      </c>
      <c r="M70" s="27">
        <v>123000</v>
      </c>
      <c r="N70" s="13" t="s">
        <v>52</v>
      </c>
      <c r="O70" s="27">
        <f t="shared" si="2"/>
        <v>12960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13" t="s">
        <v>929</v>
      </c>
      <c r="X70" s="13"/>
      <c r="Y70" s="1" t="s">
        <v>52</v>
      </c>
      <c r="Z70" s="1" t="s">
        <v>52</v>
      </c>
      <c r="AA70" s="28"/>
      <c r="AB70" s="1" t="s">
        <v>52</v>
      </c>
    </row>
    <row r="71" spans="1:28" ht="30" customHeight="1">
      <c r="A71" s="50" t="s">
        <v>1115</v>
      </c>
      <c r="B71" s="50" t="s">
        <v>1116</v>
      </c>
      <c r="C71" s="50" t="s">
        <v>1112</v>
      </c>
      <c r="D71" s="51" t="s">
        <v>60</v>
      </c>
      <c r="E71" s="52">
        <v>0</v>
      </c>
      <c r="F71" s="50" t="s">
        <v>52</v>
      </c>
      <c r="G71" s="52">
        <v>6312</v>
      </c>
      <c r="H71" s="50" t="s">
        <v>1079</v>
      </c>
      <c r="I71" s="52">
        <v>0</v>
      </c>
      <c r="J71" s="50" t="s">
        <v>52</v>
      </c>
      <c r="K71" s="52">
        <v>0</v>
      </c>
      <c r="L71" s="50" t="s">
        <v>52</v>
      </c>
      <c r="M71" s="52">
        <v>0</v>
      </c>
      <c r="N71" s="50" t="s">
        <v>52</v>
      </c>
      <c r="O71" s="52">
        <f t="shared" si="2"/>
        <v>6312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13" t="s">
        <v>1118</v>
      </c>
      <c r="X71" s="50" t="s">
        <v>162</v>
      </c>
      <c r="Y71" s="1" t="s">
        <v>52</v>
      </c>
      <c r="Z71" s="1" t="s">
        <v>52</v>
      </c>
      <c r="AA71" s="28"/>
      <c r="AB71" s="1" t="s">
        <v>52</v>
      </c>
    </row>
    <row r="72" spans="1:28" ht="30" customHeight="1">
      <c r="A72" s="50" t="s">
        <v>1117</v>
      </c>
      <c r="B72" s="50" t="s">
        <v>1113</v>
      </c>
      <c r="C72" s="50" t="s">
        <v>1114</v>
      </c>
      <c r="D72" s="51" t="s">
        <v>60</v>
      </c>
      <c r="E72" s="52">
        <v>0</v>
      </c>
      <c r="F72" s="50" t="s">
        <v>52</v>
      </c>
      <c r="G72" s="52">
        <v>10948</v>
      </c>
      <c r="H72" s="50" t="s">
        <v>1079</v>
      </c>
      <c r="I72" s="52">
        <v>0</v>
      </c>
      <c r="J72" s="50" t="s">
        <v>52</v>
      </c>
      <c r="K72" s="52">
        <v>0</v>
      </c>
      <c r="L72" s="50" t="s">
        <v>52</v>
      </c>
      <c r="M72" s="52">
        <v>0</v>
      </c>
      <c r="N72" s="50" t="s">
        <v>52</v>
      </c>
      <c r="O72" s="52">
        <f t="shared" si="2"/>
        <v>10948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13" t="s">
        <v>1119</v>
      </c>
      <c r="X72" s="50" t="s">
        <v>162</v>
      </c>
      <c r="Y72" s="1" t="s">
        <v>52</v>
      </c>
      <c r="Z72" s="1" t="s">
        <v>52</v>
      </c>
      <c r="AA72" s="28"/>
      <c r="AB72" s="1" t="s">
        <v>52</v>
      </c>
    </row>
    <row r="73" spans="1:28" ht="30" customHeight="1">
      <c r="A73" s="13" t="s">
        <v>310</v>
      </c>
      <c r="B73" s="13" t="s">
        <v>309</v>
      </c>
      <c r="C73" s="13" t="s">
        <v>305</v>
      </c>
      <c r="D73" s="26" t="s">
        <v>306</v>
      </c>
      <c r="E73" s="27">
        <v>0</v>
      </c>
      <c r="F73" s="13" t="s">
        <v>52</v>
      </c>
      <c r="G73" s="27">
        <v>0</v>
      </c>
      <c r="H73" s="13" t="s">
        <v>52</v>
      </c>
      <c r="I73" s="27">
        <v>0</v>
      </c>
      <c r="J73" s="13" t="s">
        <v>52</v>
      </c>
      <c r="K73" s="27">
        <v>0</v>
      </c>
      <c r="L73" s="13" t="s">
        <v>52</v>
      </c>
      <c r="M73" s="27">
        <v>0</v>
      </c>
      <c r="N73" s="13" t="s">
        <v>52</v>
      </c>
      <c r="O73" s="27">
        <v>0</v>
      </c>
      <c r="P73" s="27">
        <v>172068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13" t="s">
        <v>913</v>
      </c>
      <c r="X73" s="13" t="s">
        <v>52</v>
      </c>
      <c r="Y73" s="1" t="s">
        <v>914</v>
      </c>
      <c r="Z73" s="1" t="s">
        <v>52</v>
      </c>
      <c r="AA73" s="28"/>
      <c r="AB73" s="1" t="s">
        <v>52</v>
      </c>
    </row>
    <row r="74" spans="1:28" ht="30" customHeight="1">
      <c r="A74" s="13" t="s">
        <v>486</v>
      </c>
      <c r="B74" s="13" t="s">
        <v>485</v>
      </c>
      <c r="C74" s="13" t="s">
        <v>305</v>
      </c>
      <c r="D74" s="26" t="s">
        <v>306</v>
      </c>
      <c r="E74" s="27">
        <v>0</v>
      </c>
      <c r="F74" s="13" t="s">
        <v>52</v>
      </c>
      <c r="G74" s="27">
        <v>0</v>
      </c>
      <c r="H74" s="13" t="s">
        <v>52</v>
      </c>
      <c r="I74" s="27">
        <v>0</v>
      </c>
      <c r="J74" s="13" t="s">
        <v>52</v>
      </c>
      <c r="K74" s="27">
        <v>0</v>
      </c>
      <c r="L74" s="13" t="s">
        <v>52</v>
      </c>
      <c r="M74" s="27">
        <v>0</v>
      </c>
      <c r="N74" s="13" t="s">
        <v>52</v>
      </c>
      <c r="O74" s="27">
        <v>0</v>
      </c>
      <c r="P74" s="27">
        <v>226122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13" t="s">
        <v>915</v>
      </c>
      <c r="X74" s="13" t="s">
        <v>52</v>
      </c>
      <c r="Y74" s="1" t="s">
        <v>914</v>
      </c>
      <c r="Z74" s="1" t="s">
        <v>52</v>
      </c>
      <c r="AA74" s="28"/>
      <c r="AB74" s="1" t="s">
        <v>52</v>
      </c>
    </row>
    <row r="75" spans="1:28" ht="30" customHeight="1">
      <c r="A75" s="13" t="s">
        <v>307</v>
      </c>
      <c r="B75" s="13" t="s">
        <v>304</v>
      </c>
      <c r="C75" s="13" t="s">
        <v>305</v>
      </c>
      <c r="D75" s="26" t="s">
        <v>306</v>
      </c>
      <c r="E75" s="27">
        <v>0</v>
      </c>
      <c r="F75" s="13" t="s">
        <v>52</v>
      </c>
      <c r="G75" s="27">
        <v>0</v>
      </c>
      <c r="H75" s="13" t="s">
        <v>52</v>
      </c>
      <c r="I75" s="27">
        <v>0</v>
      </c>
      <c r="J75" s="13" t="s">
        <v>52</v>
      </c>
      <c r="K75" s="27">
        <v>0</v>
      </c>
      <c r="L75" s="13" t="s">
        <v>52</v>
      </c>
      <c r="M75" s="27">
        <v>0</v>
      </c>
      <c r="N75" s="13" t="s">
        <v>52</v>
      </c>
      <c r="O75" s="27">
        <v>0</v>
      </c>
      <c r="P75" s="27">
        <v>281939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13" t="s">
        <v>916</v>
      </c>
      <c r="X75" s="13" t="s">
        <v>52</v>
      </c>
      <c r="Y75" s="1" t="s">
        <v>914</v>
      </c>
      <c r="Z75" s="1" t="s">
        <v>52</v>
      </c>
      <c r="AA75" s="28"/>
      <c r="AB75" s="1" t="s">
        <v>52</v>
      </c>
    </row>
    <row r="76" spans="1:28" ht="30" customHeight="1">
      <c r="A76" s="13" t="s">
        <v>480</v>
      </c>
      <c r="B76" s="13" t="s">
        <v>479</v>
      </c>
      <c r="C76" s="13" t="s">
        <v>305</v>
      </c>
      <c r="D76" s="26" t="s">
        <v>306</v>
      </c>
      <c r="E76" s="27">
        <v>0</v>
      </c>
      <c r="F76" s="13" t="s">
        <v>52</v>
      </c>
      <c r="G76" s="27">
        <v>0</v>
      </c>
      <c r="H76" s="13" t="s">
        <v>52</v>
      </c>
      <c r="I76" s="27">
        <v>0</v>
      </c>
      <c r="J76" s="13" t="s">
        <v>52</v>
      </c>
      <c r="K76" s="27">
        <v>0</v>
      </c>
      <c r="L76" s="13" t="s">
        <v>52</v>
      </c>
      <c r="M76" s="27">
        <v>0</v>
      </c>
      <c r="N76" s="13" t="s">
        <v>52</v>
      </c>
      <c r="O76" s="27">
        <v>0</v>
      </c>
      <c r="P76" s="27">
        <v>239808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13" t="s">
        <v>917</v>
      </c>
      <c r="X76" s="13" t="s">
        <v>52</v>
      </c>
      <c r="Y76" s="1" t="s">
        <v>914</v>
      </c>
      <c r="Z76" s="1" t="s">
        <v>52</v>
      </c>
      <c r="AA76" s="28"/>
      <c r="AB76" s="1" t="s">
        <v>52</v>
      </c>
    </row>
    <row r="77" spans="1:28" ht="30" customHeight="1">
      <c r="A77" s="13" t="s">
        <v>516</v>
      </c>
      <c r="B77" s="13" t="s">
        <v>515</v>
      </c>
      <c r="C77" s="13" t="s">
        <v>305</v>
      </c>
      <c r="D77" s="26" t="s">
        <v>306</v>
      </c>
      <c r="E77" s="27">
        <v>0</v>
      </c>
      <c r="F77" s="13" t="s">
        <v>52</v>
      </c>
      <c r="G77" s="27">
        <v>0</v>
      </c>
      <c r="H77" s="13" t="s">
        <v>52</v>
      </c>
      <c r="I77" s="27">
        <v>0</v>
      </c>
      <c r="J77" s="13" t="s">
        <v>52</v>
      </c>
      <c r="K77" s="27">
        <v>0</v>
      </c>
      <c r="L77" s="13" t="s">
        <v>52</v>
      </c>
      <c r="M77" s="27">
        <v>0</v>
      </c>
      <c r="N77" s="13" t="s">
        <v>52</v>
      </c>
      <c r="O77" s="27">
        <v>0</v>
      </c>
      <c r="P77" s="27">
        <v>221481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13" t="s">
        <v>918</v>
      </c>
      <c r="X77" s="13" t="s">
        <v>52</v>
      </c>
      <c r="Y77" s="1" t="s">
        <v>914</v>
      </c>
      <c r="Z77" s="1" t="s">
        <v>52</v>
      </c>
      <c r="AA77" s="28"/>
      <c r="AB77" s="1" t="s">
        <v>52</v>
      </c>
    </row>
    <row r="78" spans="1:28" ht="30" customHeight="1">
      <c r="A78" s="13" t="s">
        <v>483</v>
      </c>
      <c r="B78" s="13" t="s">
        <v>482</v>
      </c>
      <c r="C78" s="13" t="s">
        <v>305</v>
      </c>
      <c r="D78" s="26" t="s">
        <v>306</v>
      </c>
      <c r="E78" s="27">
        <v>0</v>
      </c>
      <c r="F78" s="13" t="s">
        <v>52</v>
      </c>
      <c r="G78" s="27">
        <v>0</v>
      </c>
      <c r="H78" s="13" t="s">
        <v>52</v>
      </c>
      <c r="I78" s="27">
        <v>0</v>
      </c>
      <c r="J78" s="13" t="s">
        <v>52</v>
      </c>
      <c r="K78" s="27">
        <v>0</v>
      </c>
      <c r="L78" s="13" t="s">
        <v>52</v>
      </c>
      <c r="M78" s="27">
        <v>0</v>
      </c>
      <c r="N78" s="13" t="s">
        <v>52</v>
      </c>
      <c r="O78" s="27">
        <v>0</v>
      </c>
      <c r="P78" s="27">
        <v>282536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13" t="s">
        <v>919</v>
      </c>
      <c r="X78" s="13" t="s">
        <v>52</v>
      </c>
      <c r="Y78" s="1" t="s">
        <v>914</v>
      </c>
      <c r="Z78" s="1" t="s">
        <v>52</v>
      </c>
      <c r="AA78" s="28"/>
      <c r="AB78" s="1" t="s">
        <v>52</v>
      </c>
    </row>
    <row r="79" spans="1:28" ht="30" customHeight="1">
      <c r="A79" s="13" t="s">
        <v>423</v>
      </c>
      <c r="B79" s="13" t="s">
        <v>422</v>
      </c>
      <c r="C79" s="13" t="s">
        <v>305</v>
      </c>
      <c r="D79" s="26" t="s">
        <v>306</v>
      </c>
      <c r="E79" s="27">
        <v>0</v>
      </c>
      <c r="F79" s="13" t="s">
        <v>52</v>
      </c>
      <c r="G79" s="27">
        <v>0</v>
      </c>
      <c r="H79" s="13" t="s">
        <v>52</v>
      </c>
      <c r="I79" s="27">
        <v>0</v>
      </c>
      <c r="J79" s="13" t="s">
        <v>52</v>
      </c>
      <c r="K79" s="27">
        <v>0</v>
      </c>
      <c r="L79" s="13" t="s">
        <v>52</v>
      </c>
      <c r="M79" s="27">
        <v>0</v>
      </c>
      <c r="N79" s="13" t="s">
        <v>52</v>
      </c>
      <c r="O79" s="27">
        <v>0</v>
      </c>
      <c r="P79" s="27">
        <v>277642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13" t="s">
        <v>920</v>
      </c>
      <c r="X79" s="13" t="s">
        <v>52</v>
      </c>
      <c r="Y79" s="1" t="s">
        <v>914</v>
      </c>
      <c r="Z79" s="1" t="s">
        <v>52</v>
      </c>
      <c r="AA79" s="28"/>
      <c r="AB79" s="1" t="s">
        <v>52</v>
      </c>
    </row>
    <row r="80" spans="1:28" ht="30" customHeight="1">
      <c r="A80" s="13" t="s">
        <v>550</v>
      </c>
      <c r="B80" s="13" t="s">
        <v>549</v>
      </c>
      <c r="C80" s="13" t="s">
        <v>305</v>
      </c>
      <c r="D80" s="26" t="s">
        <v>306</v>
      </c>
      <c r="E80" s="27">
        <v>0</v>
      </c>
      <c r="F80" s="13" t="s">
        <v>52</v>
      </c>
      <c r="G80" s="27">
        <v>0</v>
      </c>
      <c r="H80" s="13" t="s">
        <v>52</v>
      </c>
      <c r="I80" s="27">
        <v>0</v>
      </c>
      <c r="J80" s="13" t="s">
        <v>52</v>
      </c>
      <c r="K80" s="27">
        <v>0</v>
      </c>
      <c r="L80" s="13" t="s">
        <v>52</v>
      </c>
      <c r="M80" s="27">
        <v>0</v>
      </c>
      <c r="N80" s="13" t="s">
        <v>52</v>
      </c>
      <c r="O80" s="27">
        <v>0</v>
      </c>
      <c r="P80" s="27">
        <v>263017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13" t="s">
        <v>921</v>
      </c>
      <c r="X80" s="13" t="s">
        <v>52</v>
      </c>
      <c r="Y80" s="1" t="s">
        <v>914</v>
      </c>
      <c r="Z80" s="1" t="s">
        <v>52</v>
      </c>
      <c r="AA80" s="28"/>
      <c r="AB80" s="1" t="s">
        <v>52</v>
      </c>
    </row>
    <row r="81" spans="1:28" ht="30" customHeight="1">
      <c r="A81" s="13" t="s">
        <v>408</v>
      </c>
      <c r="B81" s="13" t="s">
        <v>407</v>
      </c>
      <c r="C81" s="13" t="s">
        <v>305</v>
      </c>
      <c r="D81" s="26" t="s">
        <v>306</v>
      </c>
      <c r="E81" s="27">
        <v>0</v>
      </c>
      <c r="F81" s="13" t="s">
        <v>52</v>
      </c>
      <c r="G81" s="27">
        <v>0</v>
      </c>
      <c r="H81" s="13" t="s">
        <v>52</v>
      </c>
      <c r="I81" s="27">
        <v>0</v>
      </c>
      <c r="J81" s="13" t="s">
        <v>52</v>
      </c>
      <c r="K81" s="27">
        <v>0</v>
      </c>
      <c r="L81" s="13" t="s">
        <v>52</v>
      </c>
      <c r="M81" s="27">
        <v>0</v>
      </c>
      <c r="N81" s="13" t="s">
        <v>52</v>
      </c>
      <c r="O81" s="27">
        <v>0</v>
      </c>
      <c r="P81" s="27">
        <v>256883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13" t="s">
        <v>922</v>
      </c>
      <c r="X81" s="13" t="s">
        <v>52</v>
      </c>
      <c r="Y81" s="1" t="s">
        <v>914</v>
      </c>
      <c r="Z81" s="1" t="s">
        <v>52</v>
      </c>
      <c r="AA81" s="28"/>
      <c r="AB81" s="1" t="s">
        <v>52</v>
      </c>
    </row>
    <row r="82" spans="1:28" ht="30" customHeight="1">
      <c r="A82" s="13" t="s">
        <v>772</v>
      </c>
      <c r="B82" s="13" t="s">
        <v>771</v>
      </c>
      <c r="C82" s="13" t="s">
        <v>305</v>
      </c>
      <c r="D82" s="26" t="s">
        <v>306</v>
      </c>
      <c r="E82" s="27">
        <v>0</v>
      </c>
      <c r="F82" s="13" t="s">
        <v>52</v>
      </c>
      <c r="G82" s="27">
        <v>0</v>
      </c>
      <c r="H82" s="13" t="s">
        <v>52</v>
      </c>
      <c r="I82" s="27">
        <v>0</v>
      </c>
      <c r="J82" s="13" t="s">
        <v>52</v>
      </c>
      <c r="K82" s="27">
        <v>0</v>
      </c>
      <c r="L82" s="13" t="s">
        <v>52</v>
      </c>
      <c r="M82" s="27">
        <v>0</v>
      </c>
      <c r="N82" s="13" t="s">
        <v>52</v>
      </c>
      <c r="O82" s="27">
        <v>0</v>
      </c>
      <c r="P82" s="27">
        <v>241698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13" t="s">
        <v>923</v>
      </c>
      <c r="X82" s="13" t="s">
        <v>52</v>
      </c>
      <c r="Y82" s="1" t="s">
        <v>914</v>
      </c>
      <c r="Z82" s="1" t="s">
        <v>52</v>
      </c>
      <c r="AA82" s="28"/>
      <c r="AB82" s="1" t="s">
        <v>52</v>
      </c>
    </row>
    <row r="83" spans="1:28" ht="30" customHeight="1">
      <c r="A83" s="13" t="s">
        <v>680</v>
      </c>
      <c r="B83" s="13" t="s">
        <v>679</v>
      </c>
      <c r="C83" s="13" t="s">
        <v>305</v>
      </c>
      <c r="D83" s="26" t="s">
        <v>306</v>
      </c>
      <c r="E83" s="27">
        <v>0</v>
      </c>
      <c r="F83" s="13" t="s">
        <v>52</v>
      </c>
      <c r="G83" s="27">
        <v>0</v>
      </c>
      <c r="H83" s="13" t="s">
        <v>52</v>
      </c>
      <c r="I83" s="27">
        <v>0</v>
      </c>
      <c r="J83" s="13" t="s">
        <v>52</v>
      </c>
      <c r="K83" s="27">
        <v>0</v>
      </c>
      <c r="L83" s="13" t="s">
        <v>52</v>
      </c>
      <c r="M83" s="27">
        <v>0</v>
      </c>
      <c r="N83" s="13" t="s">
        <v>52</v>
      </c>
      <c r="O83" s="27">
        <v>0</v>
      </c>
      <c r="P83" s="27">
        <v>273676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13" t="s">
        <v>924</v>
      </c>
      <c r="X83" s="13" t="s">
        <v>52</v>
      </c>
      <c r="Y83" s="1" t="s">
        <v>914</v>
      </c>
      <c r="Z83" s="1" t="s">
        <v>52</v>
      </c>
      <c r="AA83" s="28"/>
      <c r="AB83" s="1" t="s">
        <v>52</v>
      </c>
    </row>
    <row r="84" spans="1:28" ht="30" customHeight="1">
      <c r="A84" s="13" t="s">
        <v>762</v>
      </c>
      <c r="B84" s="13" t="s">
        <v>759</v>
      </c>
      <c r="C84" s="13" t="s">
        <v>760</v>
      </c>
      <c r="D84" s="26" t="s">
        <v>761</v>
      </c>
      <c r="E84" s="27">
        <v>0</v>
      </c>
      <c r="F84" s="13" t="s">
        <v>52</v>
      </c>
      <c r="G84" s="27">
        <v>0</v>
      </c>
      <c r="H84" s="13" t="s">
        <v>52</v>
      </c>
      <c r="I84" s="27">
        <v>0</v>
      </c>
      <c r="J84" s="13" t="s">
        <v>52</v>
      </c>
      <c r="K84" s="27">
        <v>20000</v>
      </c>
      <c r="L84" s="13" t="s">
        <v>925</v>
      </c>
      <c r="M84" s="27">
        <v>0</v>
      </c>
      <c r="N84" s="13" t="s">
        <v>52</v>
      </c>
      <c r="O84" s="27">
        <f>SMALL(E84:M84,COUNTIF(E84:M84,0)+1)</f>
        <v>20000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13" t="s">
        <v>926</v>
      </c>
      <c r="X84" s="13" t="s">
        <v>52</v>
      </c>
      <c r="Y84" s="1" t="s">
        <v>52</v>
      </c>
      <c r="Z84" s="1" t="s">
        <v>52</v>
      </c>
      <c r="AA84" s="28"/>
      <c r="AB84" s="1" t="s">
        <v>52</v>
      </c>
    </row>
    <row r="85" spans="1:28" ht="30" customHeight="1">
      <c r="A85" s="13" t="s">
        <v>766</v>
      </c>
      <c r="B85" s="13" t="s">
        <v>764</v>
      </c>
      <c r="C85" s="13" t="s">
        <v>765</v>
      </c>
      <c r="D85" s="26" t="s">
        <v>761</v>
      </c>
      <c r="E85" s="27">
        <v>0</v>
      </c>
      <c r="F85" s="13" t="s">
        <v>52</v>
      </c>
      <c r="G85" s="27">
        <v>0</v>
      </c>
      <c r="H85" s="13" t="s">
        <v>52</v>
      </c>
      <c r="I85" s="27">
        <v>0</v>
      </c>
      <c r="J85" s="13" t="s">
        <v>52</v>
      </c>
      <c r="K85" s="27">
        <v>20000</v>
      </c>
      <c r="L85" s="13" t="s">
        <v>927</v>
      </c>
      <c r="M85" s="27">
        <v>0</v>
      </c>
      <c r="N85" s="13" t="s">
        <v>52</v>
      </c>
      <c r="O85" s="27">
        <f>SMALL(E85:M85,COUNTIF(E85:M85,0)+1)</f>
        <v>20000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13" t="s">
        <v>928</v>
      </c>
      <c r="X85" s="13" t="s">
        <v>52</v>
      </c>
      <c r="Y85" s="1" t="s">
        <v>52</v>
      </c>
      <c r="Z85" s="1" t="s">
        <v>52</v>
      </c>
      <c r="AA85" s="28"/>
      <c r="AB85" s="1" t="s">
        <v>52</v>
      </c>
    </row>
    <row r="86" spans="1:28" ht="30" customHeight="1">
      <c r="A86" s="13" t="s">
        <v>769</v>
      </c>
      <c r="B86" s="13" t="s">
        <v>768</v>
      </c>
      <c r="C86" s="13" t="s">
        <v>52</v>
      </c>
      <c r="D86" s="26" t="s">
        <v>227</v>
      </c>
      <c r="E86" s="27">
        <v>0</v>
      </c>
      <c r="F86" s="13" t="s">
        <v>52</v>
      </c>
      <c r="G86" s="27">
        <v>0</v>
      </c>
      <c r="H86" s="13" t="s">
        <v>52</v>
      </c>
      <c r="I86" s="27">
        <v>0</v>
      </c>
      <c r="J86" s="13" t="s">
        <v>52</v>
      </c>
      <c r="K86" s="27">
        <v>13000</v>
      </c>
      <c r="L86" s="13" t="s">
        <v>927</v>
      </c>
      <c r="M86" s="27">
        <v>0</v>
      </c>
      <c r="N86" s="13" t="s">
        <v>52</v>
      </c>
      <c r="O86" s="27">
        <f>SMALL(E86:M86,COUNTIF(E86:M86,0)+1)</f>
        <v>13000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13" t="s">
        <v>929</v>
      </c>
      <c r="X86" s="13" t="s">
        <v>52</v>
      </c>
      <c r="Y86" s="1" t="s">
        <v>52</v>
      </c>
      <c r="Z86" s="1" t="s">
        <v>52</v>
      </c>
      <c r="AA86" s="28"/>
      <c r="AB86" s="1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4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A5EAA-783B-4F4B-98A4-45433CCBBD73}">
  <dimension ref="A1:M43"/>
  <sheetViews>
    <sheetView workbookViewId="0"/>
  </sheetViews>
  <sheetFormatPr defaultRowHeight="17.399999999999999"/>
  <sheetData>
    <row r="1" spans="1:7">
      <c r="A1" t="s">
        <v>1019</v>
      </c>
    </row>
    <row r="2" spans="1:7">
      <c r="A2" s="1" t="s">
        <v>1020</v>
      </c>
      <c r="B2" t="s">
        <v>295</v>
      </c>
      <c r="C2" s="1" t="s">
        <v>1021</v>
      </c>
    </row>
    <row r="3" spans="1:7">
      <c r="A3" s="1" t="s">
        <v>1022</v>
      </c>
      <c r="B3" t="s">
        <v>1023</v>
      </c>
    </row>
    <row r="4" spans="1:7">
      <c r="A4" s="1" t="s">
        <v>1024</v>
      </c>
      <c r="B4">
        <v>5</v>
      </c>
    </row>
    <row r="5" spans="1:7">
      <c r="A5" s="1" t="s">
        <v>1025</v>
      </c>
      <c r="B5">
        <v>5</v>
      </c>
    </row>
    <row r="6" spans="1:7">
      <c r="A6" s="1" t="s">
        <v>1026</v>
      </c>
      <c r="B6" t="s">
        <v>1027</v>
      </c>
    </row>
    <row r="7" spans="1:7">
      <c r="A7" s="1" t="s">
        <v>1028</v>
      </c>
      <c r="B7" t="s">
        <v>906</v>
      </c>
      <c r="C7" t="s">
        <v>63</v>
      </c>
    </row>
    <row r="8" spans="1:7">
      <c r="A8" s="1" t="s">
        <v>1029</v>
      </c>
      <c r="B8" t="s">
        <v>906</v>
      </c>
      <c r="C8">
        <v>2</v>
      </c>
    </row>
    <row r="9" spans="1:7">
      <c r="A9" s="1" t="s">
        <v>1030</v>
      </c>
      <c r="B9" t="s">
        <v>778</v>
      </c>
      <c r="C9" t="s">
        <v>780</v>
      </c>
      <c r="D9" t="s">
        <v>781</v>
      </c>
      <c r="E9" t="s">
        <v>782</v>
      </c>
      <c r="F9" t="s">
        <v>783</v>
      </c>
      <c r="G9" t="s">
        <v>1031</v>
      </c>
    </row>
    <row r="10" spans="1:7">
      <c r="A10" s="1" t="s">
        <v>1032</v>
      </c>
      <c r="B10">
        <v>1442</v>
      </c>
      <c r="C10">
        <v>0</v>
      </c>
      <c r="D10">
        <v>0</v>
      </c>
    </row>
    <row r="11" spans="1:7">
      <c r="A11" s="1" t="s">
        <v>1033</v>
      </c>
      <c r="B11" t="s">
        <v>1034</v>
      </c>
      <c r="C11">
        <v>4</v>
      </c>
    </row>
    <row r="12" spans="1:7">
      <c r="A12" s="1" t="s">
        <v>1035</v>
      </c>
      <c r="B12" t="s">
        <v>1034</v>
      </c>
      <c r="C12">
        <v>4</v>
      </c>
    </row>
    <row r="13" spans="1:7">
      <c r="A13" s="1" t="s">
        <v>1036</v>
      </c>
      <c r="B13" t="s">
        <v>1034</v>
      </c>
      <c r="C13">
        <v>3</v>
      </c>
    </row>
    <row r="14" spans="1:7">
      <c r="A14" s="1" t="s">
        <v>1037</v>
      </c>
      <c r="B14" t="s">
        <v>1034</v>
      </c>
      <c r="C14">
        <v>5</v>
      </c>
    </row>
    <row r="15" spans="1:7">
      <c r="A15" s="1" t="s">
        <v>1038</v>
      </c>
      <c r="B15" t="s">
        <v>295</v>
      </c>
      <c r="C15" t="s">
        <v>1039</v>
      </c>
      <c r="D15" t="s">
        <v>1039</v>
      </c>
      <c r="E15" t="s">
        <v>1039</v>
      </c>
      <c r="F15">
        <v>1</v>
      </c>
    </row>
    <row r="16" spans="1:7">
      <c r="A16" s="1" t="s">
        <v>1040</v>
      </c>
      <c r="B16">
        <v>1.1100000000000001</v>
      </c>
      <c r="C16">
        <v>1.1200000000000001</v>
      </c>
    </row>
    <row r="17" spans="1:13">
      <c r="A17" s="1" t="s">
        <v>1041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1042</v>
      </c>
      <c r="B18">
        <v>1.25</v>
      </c>
      <c r="C18">
        <v>1.071</v>
      </c>
    </row>
    <row r="19" spans="1:13">
      <c r="A19" s="1" t="s">
        <v>1043</v>
      </c>
    </row>
    <row r="20" spans="1:13">
      <c r="A20" s="1" t="s">
        <v>1044</v>
      </c>
      <c r="B20" s="1" t="s">
        <v>906</v>
      </c>
      <c r="C20">
        <v>1</v>
      </c>
    </row>
    <row r="21" spans="1:13">
      <c r="A21" t="s">
        <v>1046</v>
      </c>
      <c r="B21" t="s">
        <v>1047</v>
      </c>
      <c r="C21" t="s">
        <v>1048</v>
      </c>
    </row>
    <row r="22" spans="1:13">
      <c r="A22">
        <v>1</v>
      </c>
      <c r="B22" s="1" t="s">
        <v>1049</v>
      </c>
      <c r="C22" s="1" t="s">
        <v>943</v>
      </c>
    </row>
    <row r="23" spans="1:13">
      <c r="A23">
        <v>2</v>
      </c>
      <c r="B23" s="1" t="s">
        <v>1050</v>
      </c>
      <c r="C23" s="1" t="s">
        <v>1051</v>
      </c>
    </row>
    <row r="24" spans="1:13">
      <c r="A24">
        <v>3</v>
      </c>
      <c r="B24" s="1" t="s">
        <v>1052</v>
      </c>
      <c r="C24" s="1" t="s">
        <v>1053</v>
      </c>
    </row>
    <row r="25" spans="1:13">
      <c r="A25">
        <v>4</v>
      </c>
      <c r="B25" s="1" t="s">
        <v>1054</v>
      </c>
      <c r="C25" s="1" t="s">
        <v>1055</v>
      </c>
    </row>
    <row r="26" spans="1:13">
      <c r="A26">
        <v>5</v>
      </c>
      <c r="B26" s="1" t="s">
        <v>1056</v>
      </c>
      <c r="C26" s="1" t="s">
        <v>52</v>
      </c>
    </row>
    <row r="27" spans="1:13">
      <c r="A27">
        <v>6</v>
      </c>
      <c r="B27" s="1" t="s">
        <v>1057</v>
      </c>
      <c r="C27" s="1" t="s">
        <v>52</v>
      </c>
    </row>
    <row r="28" spans="1:13">
      <c r="A28">
        <v>7</v>
      </c>
      <c r="B28" s="1" t="s">
        <v>979</v>
      </c>
      <c r="C28" s="1" t="s">
        <v>978</v>
      </c>
    </row>
    <row r="29" spans="1:13">
      <c r="A29">
        <v>8</v>
      </c>
      <c r="B29" s="1" t="s">
        <v>977</v>
      </c>
      <c r="C29" s="1" t="s">
        <v>976</v>
      </c>
    </row>
    <row r="30" spans="1:13">
      <c r="A30">
        <v>9</v>
      </c>
      <c r="B30" s="1" t="s">
        <v>1016</v>
      </c>
      <c r="C30" s="1" t="s">
        <v>1015</v>
      </c>
    </row>
    <row r="31" spans="1:13">
      <c r="A31" t="s">
        <v>295</v>
      </c>
      <c r="B31" s="1" t="s">
        <v>1058</v>
      </c>
      <c r="C31" s="1" t="s">
        <v>52</v>
      </c>
    </row>
    <row r="32" spans="1:13">
      <c r="A32" t="s">
        <v>914</v>
      </c>
      <c r="B32" s="1" t="s">
        <v>1059</v>
      </c>
      <c r="C32" s="1" t="s">
        <v>52</v>
      </c>
    </row>
    <row r="33" spans="1:3">
      <c r="A33" t="s">
        <v>906</v>
      </c>
      <c r="B33" s="1" t="s">
        <v>1058</v>
      </c>
      <c r="C33" s="1" t="s">
        <v>52</v>
      </c>
    </row>
    <row r="34" spans="1:3">
      <c r="A34" t="s">
        <v>1060</v>
      </c>
      <c r="B34" s="1" t="s">
        <v>1058</v>
      </c>
      <c r="C34" s="1" t="s">
        <v>52</v>
      </c>
    </row>
    <row r="35" spans="1:3">
      <c r="A35" t="s">
        <v>1061</v>
      </c>
      <c r="B35" s="1" t="s">
        <v>1058</v>
      </c>
      <c r="C35" s="1" t="s">
        <v>52</v>
      </c>
    </row>
    <row r="36" spans="1:3">
      <c r="A36" t="s">
        <v>64</v>
      </c>
      <c r="B36" s="1" t="s">
        <v>1058</v>
      </c>
      <c r="C36" s="1" t="s">
        <v>52</v>
      </c>
    </row>
    <row r="37" spans="1:3">
      <c r="A37" t="s">
        <v>1062</v>
      </c>
      <c r="B37" s="1" t="s">
        <v>1058</v>
      </c>
      <c r="C37" s="1" t="s">
        <v>52</v>
      </c>
    </row>
    <row r="38" spans="1:3">
      <c r="A38" t="s">
        <v>1063</v>
      </c>
      <c r="B38" s="1" t="s">
        <v>1058</v>
      </c>
      <c r="C38" s="1" t="s">
        <v>52</v>
      </c>
    </row>
    <row r="39" spans="1:3">
      <c r="A39" t="s">
        <v>1064</v>
      </c>
      <c r="B39" s="1" t="s">
        <v>1058</v>
      </c>
      <c r="C39" s="1" t="s">
        <v>52</v>
      </c>
    </row>
    <row r="40" spans="1:3">
      <c r="A40" t="s">
        <v>1065</v>
      </c>
      <c r="B40" s="1" t="s">
        <v>1058</v>
      </c>
      <c r="C40" s="1" t="s">
        <v>52</v>
      </c>
    </row>
    <row r="43" spans="1:3">
      <c r="A43" t="s">
        <v>1045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2CBB5-AFCE-46C8-A6D6-F3F3797E7060}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11</vt:i4>
      </vt:variant>
    </vt:vector>
  </HeadingPairs>
  <TitlesOfParts>
    <vt:vector size="20" baseType="lpstr">
      <vt:lpstr>원가계산서</vt:lpstr>
      <vt:lpstr>건설업종별 집계표-제출용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user</cp:lastModifiedBy>
  <cp:lastPrinted>2026-06-29T01:59:47Z</cp:lastPrinted>
  <dcterms:created xsi:type="dcterms:W3CDTF">2026-05-04T00:11:38Z</dcterms:created>
  <dcterms:modified xsi:type="dcterms:W3CDTF">2026-07-13T04:52:11Z</dcterms:modified>
</cp:coreProperties>
</file>