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1.2026년 유입 및 상암오수펌프장 추진사업 관계철\8-4. 상암오수펌프장 조세목제진기 전기공사(계약의뢰 예정)\2. 발주서류(내역서, 시방서, 도면)\"/>
    </mc:Choice>
  </mc:AlternateContent>
  <xr:revisionPtr revIDLastSave="0" documentId="13_ncr:1_{E45D9938-C645-4CF6-8B01-A1FB8D453773}" xr6:coauthVersionLast="47" xr6:coauthVersionMax="47" xr10:uidLastSave="{00000000-0000-0000-0000-000000000000}"/>
  <bookViews>
    <workbookView xWindow="4725" yWindow="1620" windowWidth="19620" windowHeight="13545" tabRatio="724" activeTab="1" xr2:uid="{00000000-000D-0000-FFFF-FFFF00000000}"/>
  </bookViews>
  <sheets>
    <sheet name="갑지" sheetId="19" r:id="rId1"/>
    <sheet name="원가" sheetId="16" r:id="rId2"/>
    <sheet name="총괄표" sheetId="11" r:id="rId3"/>
    <sheet name="내역서" sheetId="10" r:id="rId4"/>
    <sheet name="옵션" sheetId="5" state="hidden" r:id="rId5"/>
    <sheet name="사용설명" sheetId="14" state="hidden" r:id="rId6"/>
  </sheets>
  <definedNames>
    <definedName name="_">#N/A</definedName>
    <definedName name="_________MAG100">#REF!</definedName>
    <definedName name="_________MAG200">#REF!</definedName>
    <definedName name="_________MAG300">#REF!</definedName>
    <definedName name="_________MAG40">#REF!</definedName>
    <definedName name="_________MAG400">#REF!</definedName>
    <definedName name="_________MAG450">#REF!</definedName>
    <definedName name="_________MAG65">#REF!</definedName>
    <definedName name="________MAG100">#REF!</definedName>
    <definedName name="________MAG200">#REF!</definedName>
    <definedName name="________MAG300">#REF!</definedName>
    <definedName name="________MAG40">#REF!</definedName>
    <definedName name="________MAG400">#REF!</definedName>
    <definedName name="________MAG450">#REF!</definedName>
    <definedName name="________MAG65">#REF!</definedName>
    <definedName name="_______MAG100">#REF!</definedName>
    <definedName name="_______MAG200">#REF!</definedName>
    <definedName name="_______MAG300">#REF!</definedName>
    <definedName name="_______MAG40">#REF!</definedName>
    <definedName name="_______MAG400">#REF!</definedName>
    <definedName name="_______MAG450">#REF!</definedName>
    <definedName name="_______MAG65">#REF!</definedName>
    <definedName name="______MAG100">#REF!</definedName>
    <definedName name="______MAG200">#REF!</definedName>
    <definedName name="______MAG300">#REF!</definedName>
    <definedName name="______MAG40">#REF!</definedName>
    <definedName name="______MAG400">#REF!</definedName>
    <definedName name="______MAG450">#REF!</definedName>
    <definedName name="______MAG65">#REF!</definedName>
    <definedName name="_____MAG100">#REF!</definedName>
    <definedName name="_____MAG200">#REF!</definedName>
    <definedName name="_____MAG300">#REF!</definedName>
    <definedName name="_____MAG40">#REF!</definedName>
    <definedName name="_____MAG400">#REF!</definedName>
    <definedName name="_____MAG450">#REF!</definedName>
    <definedName name="_____MAG65">#REF!</definedName>
    <definedName name="____ISO011">[0]!____ISO011</definedName>
    <definedName name="____ISO021">[0]!____ISO021</definedName>
    <definedName name="____ISO031">[0]!____ISO031</definedName>
    <definedName name="____ISO0312">[0]!____ISO0312</definedName>
    <definedName name="____ISO041">[0]!____ISO041</definedName>
    <definedName name="____ISO0411">[0]!____ISO0411</definedName>
    <definedName name="____ISO051">[0]!____ISO051</definedName>
    <definedName name="____ISO061">[0]!____ISO061</definedName>
    <definedName name="____ISO062">[0]!____ISO062</definedName>
    <definedName name="____ISO063">[0]!____ISO063</definedName>
    <definedName name="____ISO081">[0]!____ISO081</definedName>
    <definedName name="____ISO09101">[0]!____ISO09101</definedName>
    <definedName name="____ISO09105">[0]!____ISO09105</definedName>
    <definedName name="____ISO09108">[0]!____ISO09108</definedName>
    <definedName name="____ISO09111">[0]!____ISO09111</definedName>
    <definedName name="____ISO09115">[0]!____ISO09115</definedName>
    <definedName name="____ISO09118">[0]!____ISO09118</definedName>
    <definedName name="____ISO09120">[0]!____ISO09120</definedName>
    <definedName name="____ISO09127">[0]!____ISO09127</definedName>
    <definedName name="____ISO09128">[0]!____ISO09128</definedName>
    <definedName name="____ISO09129">[0]!____ISO09129</definedName>
    <definedName name="____ISO09131">[0]!____ISO09131</definedName>
    <definedName name="____ISO09133">[0]!____ISO09133</definedName>
    <definedName name="____ISO09134">[0]!____ISO09134</definedName>
    <definedName name="____ISO09135">[0]!____ISO09135</definedName>
    <definedName name="____ISO09136">[0]!____ISO09136</definedName>
    <definedName name="____ISO092">[0]!____ISO092</definedName>
    <definedName name="____ISO101">[0]!____ISO101</definedName>
    <definedName name="____ISO111">[0]!____ISO111</definedName>
    <definedName name="____ISO131">[0]!____ISO131</definedName>
    <definedName name="____ISO141">[0]!____ISO141</definedName>
    <definedName name="____ISO151">[0]!____ISO151</definedName>
    <definedName name="____ISO1511">[0]!____ISO1511</definedName>
    <definedName name="____ISO1512">[0]!____ISO1512</definedName>
    <definedName name="____ISO1811">[0]!____ISO1811</definedName>
    <definedName name="____ISO191">[0]!____ISO191</definedName>
    <definedName name="____MAG100">#REF!</definedName>
    <definedName name="____MAG200">#REF!</definedName>
    <definedName name="____MAG300">#REF!</definedName>
    <definedName name="____MAG40">#REF!</definedName>
    <definedName name="____MAG400">#REF!</definedName>
    <definedName name="____MAG450">#REF!</definedName>
    <definedName name="____MAG65">#REF!</definedName>
    <definedName name="___ISO011">[0]!_ISO011</definedName>
    <definedName name="___ISO021">[0]!_ISO021</definedName>
    <definedName name="___ISO031">[0]!_ISO031</definedName>
    <definedName name="___ISO0312">[0]!_ISO0312</definedName>
    <definedName name="___ISO041">[0]!_ISO041</definedName>
    <definedName name="___ISO0411">[0]!_ISO0411</definedName>
    <definedName name="___ISO051">[0]!_ISO051</definedName>
    <definedName name="___ISO061">[0]!_ISO061</definedName>
    <definedName name="___ISO062">[0]!_ISO062</definedName>
    <definedName name="___ISO063">[0]!_ISO063</definedName>
    <definedName name="___ISO081">[0]!_ISO081</definedName>
    <definedName name="___ISO09101">[0]!_ISO09101</definedName>
    <definedName name="___ISO09105">[0]!_ISO09105</definedName>
    <definedName name="___ISO09108">[0]!_ISO09108</definedName>
    <definedName name="___ISO09111">[0]!_ISO09111</definedName>
    <definedName name="___ISO09115">[0]!_ISO09115</definedName>
    <definedName name="___ISO09118">[0]!_ISO09118</definedName>
    <definedName name="___ISO09120">[0]!_ISO09120</definedName>
    <definedName name="___ISO09127">[0]!_ISO09127</definedName>
    <definedName name="___ISO09128">[0]!_ISO09128</definedName>
    <definedName name="___ISO09129">[0]!_ISO09129</definedName>
    <definedName name="___ISO09131">[0]!_ISO09131</definedName>
    <definedName name="___ISO09133">[0]!_ISO09133</definedName>
    <definedName name="___ISO09134">[0]!_ISO09134</definedName>
    <definedName name="___ISO09135">[0]!_ISO09135</definedName>
    <definedName name="___ISO09136">[0]!_ISO09136</definedName>
    <definedName name="___ISO092">[0]!_ISO092</definedName>
    <definedName name="___ISO101">[0]!_ISO101</definedName>
    <definedName name="___ISO111">[0]!_ISO111</definedName>
    <definedName name="___ISO131">[0]!_ISO131</definedName>
    <definedName name="___ISO141">[0]!_ISO141</definedName>
    <definedName name="___ISO151">[0]!_ISO151</definedName>
    <definedName name="___ISO1511">[0]!_ISO1511</definedName>
    <definedName name="___ISO1512">[0]!_ISO1512</definedName>
    <definedName name="___ISO1811">[0]!_ISO1811</definedName>
    <definedName name="___ISO191">[0]!_ISO191</definedName>
    <definedName name="___MAG100">#REF!</definedName>
    <definedName name="___MAG200">#REF!</definedName>
    <definedName name="___MAG300">#REF!</definedName>
    <definedName name="___MAG40">#REF!</definedName>
    <definedName name="___MAG400">#REF!</definedName>
    <definedName name="___MAG450">#REF!</definedName>
    <definedName name="___MAG65">#REF!</definedName>
    <definedName name="__123Graph_D" hidden="1">#REF!</definedName>
    <definedName name="__IntlFixup">TRUE</definedName>
    <definedName name="__ISO011">[0]!__ISO011</definedName>
    <definedName name="__ISO021">[0]!__ISO021</definedName>
    <definedName name="__ISO031">[0]!__ISO031</definedName>
    <definedName name="__ISO0312">[0]!__ISO0312</definedName>
    <definedName name="__ISO041">[0]!__ISO041</definedName>
    <definedName name="__ISO0411">[0]!__ISO0411</definedName>
    <definedName name="__ISO051">[0]!__ISO051</definedName>
    <definedName name="__ISO061">[0]!__ISO061</definedName>
    <definedName name="__ISO062">[0]!__ISO062</definedName>
    <definedName name="__ISO063">[0]!__ISO063</definedName>
    <definedName name="__ISO081">[0]!__ISO081</definedName>
    <definedName name="__ISO09101">[0]!__ISO09101</definedName>
    <definedName name="__ISO09105">[0]!__ISO09105</definedName>
    <definedName name="__ISO09108">[0]!__ISO09108</definedName>
    <definedName name="__ISO09111">[0]!__ISO09111</definedName>
    <definedName name="__ISO09115">[0]!__ISO09115</definedName>
    <definedName name="__ISO09118">[0]!__ISO09118</definedName>
    <definedName name="__ISO09120">[0]!__ISO09120</definedName>
    <definedName name="__ISO09127">[0]!__ISO09127</definedName>
    <definedName name="__ISO09128">[0]!__ISO09128</definedName>
    <definedName name="__ISO09129">[0]!__ISO09129</definedName>
    <definedName name="__ISO09131">[0]!__ISO09131</definedName>
    <definedName name="__ISO09133">[0]!__ISO09133</definedName>
    <definedName name="__ISO09134">[0]!__ISO09134</definedName>
    <definedName name="__ISO09135">[0]!__ISO09135</definedName>
    <definedName name="__ISO09136">[0]!__ISO09136</definedName>
    <definedName name="__ISO092">[0]!__ISO092</definedName>
    <definedName name="__ISO101">[0]!__ISO101</definedName>
    <definedName name="__ISO111">[0]!__ISO111</definedName>
    <definedName name="__ISO131">[0]!__ISO131</definedName>
    <definedName name="__ISO141">[0]!__ISO141</definedName>
    <definedName name="__ISO151">[0]!__ISO151</definedName>
    <definedName name="__ISO1511">[0]!__ISO1511</definedName>
    <definedName name="__ISO1512">[0]!__ISO1512</definedName>
    <definedName name="__ISO1811">[0]!__ISO1811</definedName>
    <definedName name="__ISO191">[0]!__ISO191</definedName>
    <definedName name="__MAG100">#REF!</definedName>
    <definedName name="__MAG200">#REF!</definedName>
    <definedName name="__MAG300">#REF!</definedName>
    <definedName name="__MAG40">#REF!</definedName>
    <definedName name="__MAG400">#REF!</definedName>
    <definedName name="__MAG450">#REF!</definedName>
    <definedName name="__MAG65">#REF!</definedName>
    <definedName name="_\D">#REF!</definedName>
    <definedName name="_\X">#REF!</definedName>
    <definedName name="_1">#N/A</definedName>
    <definedName name="_1._PANEL_BD.__LP___1">#REF!</definedName>
    <definedName name="_1._가설공사">#REF!</definedName>
    <definedName name="_10´ÜÀ§°ø·_13">#REF!</definedName>
    <definedName name="_10fg34444_">BlankMacro1</definedName>
    <definedName name="_12´ÜÀ§°ø·_14">#REF!</definedName>
    <definedName name="_14´ÜÀ§°ø·_15">#REF!</definedName>
    <definedName name="_16´ÜÀ§°ø·_16">#REF!</definedName>
    <definedName name="_18´ÜÀ§°ø·_17">#REF!</definedName>
    <definedName name="_1공장">#REF!</definedName>
    <definedName name="_1단">#REF!</definedName>
    <definedName name="_2">#N/A</definedName>
    <definedName name="_24´ÜÀ§°ø·_4">#REF!</definedName>
    <definedName name="_26´ÜÀ§°ø·_5">#REF!</definedName>
    <definedName name="_28´ÜÀ§°ø·_6">#REF!</definedName>
    <definedName name="_2공장">#REF!</definedName>
    <definedName name="_2단">#REF!</definedName>
    <definedName name="_3">#N/A</definedName>
    <definedName name="_30´ÜÀ§°ø·_7">#REF!</definedName>
    <definedName name="_32´ÜÀ§°ø·_8">#REF!</definedName>
    <definedName name="_34´ÜÀ§°ø·_9">#REF!</definedName>
    <definedName name="_36_3_0Crite">#REF!</definedName>
    <definedName name="_38_3_0Criteria">#REF!</definedName>
    <definedName name="_3공장">#REF!</definedName>
    <definedName name="_3단">#REF!</definedName>
    <definedName name="_４._설___비____공___사">#REF!</definedName>
    <definedName name="_4´ÜÀ§°ø·_10">#REF!</definedName>
    <definedName name="_40Àü±â_êÃâ³_¿ª">#REF!</definedName>
    <definedName name="_49G_0Extr">#REF!</definedName>
    <definedName name="_4단">#REF!</definedName>
    <definedName name="_51G_0Extract">#REF!</definedName>
    <definedName name="_52IL1_">#REF!</definedName>
    <definedName name="_53단">#REF!</definedName>
    <definedName name="_6´ÜÀ§°ø·_11">#REF!</definedName>
    <definedName name="_7단">#REF!</definedName>
    <definedName name="_8´ÜÀ§°ø·_12">#REF!</definedName>
    <definedName name="_A">#REF!</definedName>
    <definedName name="_A100000">#REF!</definedName>
    <definedName name="_A146432">#REF!</definedName>
    <definedName name="_A183154">#REF!</definedName>
    <definedName name="_A69999">#REF!</definedName>
    <definedName name="_A70013">#REF!</definedName>
    <definedName name="_A946432">#REF!</definedName>
    <definedName name="_A99999">#REF!</definedName>
    <definedName name="_apt1">#REF!</definedName>
    <definedName name="_APT101">#REF!</definedName>
    <definedName name="_APT102">#REF!</definedName>
    <definedName name="_APT103">#REF!</definedName>
    <definedName name="_APT104">#REF!</definedName>
    <definedName name="_APT105">#REF!</definedName>
    <definedName name="_APT106">#REF!</definedName>
    <definedName name="_APT107">#REF!</definedName>
    <definedName name="_APT108">#REF!</definedName>
    <definedName name="_APT109">#REF!</definedName>
    <definedName name="_APT110">#REF!</definedName>
    <definedName name="_apt201">#REF!</definedName>
    <definedName name="_apt202">#REF!</definedName>
    <definedName name="_apt203">#REF!</definedName>
    <definedName name="_apt301">#REF!</definedName>
    <definedName name="_apt302">#REF!</definedName>
    <definedName name="_apt303">#REF!</definedName>
    <definedName name="_APT501">#REF!</definedName>
    <definedName name="_APT502">#REF!</definedName>
    <definedName name="_APT503">#REF!</definedName>
    <definedName name="_APT504">#REF!</definedName>
    <definedName name="_APT505">#REF!</definedName>
    <definedName name="_APT506">#REF!</definedName>
    <definedName name="_APT507">#REF!</definedName>
    <definedName name="_APT508">#REF!</definedName>
    <definedName name="_APT509">#REF!</definedName>
    <definedName name="_APT510">#REF!</definedName>
    <definedName name="_apt801">#REF!</definedName>
    <definedName name="_apt802">#REF!</definedName>
    <definedName name="_apt803">#REF!</definedName>
    <definedName name="_apt804">#REF!</definedName>
    <definedName name="_apt805">#REF!</definedName>
    <definedName name="_Dist_Bin" hidden="1">#REF!</definedName>
    <definedName name="_Dist_Values" hidden="1">#REF!</definedName>
    <definedName name="_FAB4" hidden="1">#REF!</definedName>
    <definedName name="_Fill" hidden="1">#REF!</definedName>
    <definedName name="_xlnm._FilterDatabase">#REF!</definedName>
    <definedName name="_HSH1">#REF!</definedName>
    <definedName name="_HSH2">#REF!</definedName>
    <definedName name="_ISO011">#N/A</definedName>
    <definedName name="_ISO021">#N/A</definedName>
    <definedName name="_ISO031">#N/A</definedName>
    <definedName name="_ISO0312">#N/A</definedName>
    <definedName name="_ISO041">#N/A</definedName>
    <definedName name="_ISO0411">#N/A</definedName>
    <definedName name="_ISO051">#N/A</definedName>
    <definedName name="_ISO061">#N/A</definedName>
    <definedName name="_ISO062">#N/A</definedName>
    <definedName name="_ISO063">#N/A</definedName>
    <definedName name="_ISO081">#N/A</definedName>
    <definedName name="_ISO09101">#N/A</definedName>
    <definedName name="_ISO09105">#N/A</definedName>
    <definedName name="_ISO09108">#N/A</definedName>
    <definedName name="_ISO09111">#N/A</definedName>
    <definedName name="_ISO09115">#N/A</definedName>
    <definedName name="_ISO09118">#N/A</definedName>
    <definedName name="_ISO09120">#N/A</definedName>
    <definedName name="_ISO09127">#N/A</definedName>
    <definedName name="_ISO09128">#N/A</definedName>
    <definedName name="_ISO09129">#N/A</definedName>
    <definedName name="_ISO09131">#N/A</definedName>
    <definedName name="_ISO09133">#N/A</definedName>
    <definedName name="_ISO09134">#N/A</definedName>
    <definedName name="_ISO09135">#N/A</definedName>
    <definedName name="_ISO09136">#N/A</definedName>
    <definedName name="_ISO092">#N/A</definedName>
    <definedName name="_ISO101">#N/A</definedName>
    <definedName name="_ISO111">#N/A</definedName>
    <definedName name="_ISO131">#N/A</definedName>
    <definedName name="_ISO141">#N/A</definedName>
    <definedName name="_ISO151">#N/A</definedName>
    <definedName name="_ISO1511">#N/A</definedName>
    <definedName name="_ISO1512">#N/A</definedName>
    <definedName name="_ISO1811">#N/A</definedName>
    <definedName name="_ISO191">#N/A</definedName>
    <definedName name="_Key1" hidden="1">#REF!</definedName>
    <definedName name="_Key2" hidden="1">#REF!</definedName>
    <definedName name="_LP1">#REF!</definedName>
    <definedName name="_LP2">#REF!</definedName>
    <definedName name="_MAG100">#REF!</definedName>
    <definedName name="_MAG200">#REF!</definedName>
    <definedName name="_MAG300">#REF!</definedName>
    <definedName name="_MAG40">#REF!</definedName>
    <definedName name="_MAG400">#REF!</definedName>
    <definedName name="_MAG450">#REF!</definedName>
    <definedName name="_MAG65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SB1">#REF!</definedName>
    <definedName name="_SB2">#REF!</definedName>
    <definedName name="_SB4">#REF!</definedName>
    <definedName name="_Sort" hidden="1">#REF!</definedName>
    <definedName name="_Table1_In1" hidden="1">#REF!</definedName>
    <definedName name="_Table1_Out" hidden="1">#REF!</definedName>
    <definedName name="_건축목공">#REF!</definedName>
    <definedName name="´U_°¡">#REF!</definedName>
    <definedName name="´Ü_°¡">#REF!</definedName>
    <definedName name="´U_°¡2">#REF!</definedName>
    <definedName name="´Ü_°¡2">#REF!</definedName>
    <definedName name="´U_°¡3">#REF!</definedName>
    <definedName name="´Ü_°¡3">#REF!</definedName>
    <definedName name="´U_°¡4">#REF!</definedName>
    <definedName name="´Ü_°¡4">#REF!</definedName>
    <definedName name="´U_°¡5">#REF!</definedName>
    <definedName name="´Ü_°¡5">#REF!</definedName>
    <definedName name="´U_°¡6">#REF!</definedName>
    <definedName name="´Ü_°¡6">#REF!</definedName>
    <definedName name="´U°">#REF!</definedName>
    <definedName name="´Ü°">#REF!</definedName>
    <definedName name="´U°°">#N/A</definedName>
    <definedName name="´Ü°°">#N/A</definedName>
    <definedName name="´U°°1">#N/A</definedName>
    <definedName name="´Ü°°1">#N/A</definedName>
    <definedName name="´U°°2">#N/A</definedName>
    <definedName name="´Ü°°2">#N/A</definedName>
    <definedName name="´U°°3">#N/A</definedName>
    <definedName name="´Ü°°3">#N/A</definedName>
    <definedName name="´U°°4">#N/A</definedName>
    <definedName name="´Ü°°4">#N/A</definedName>
    <definedName name="´UA§°ø·R10">#REF!</definedName>
    <definedName name="´UA§°ø·R11">#REF!</definedName>
    <definedName name="´UA§°ø·R12">#REF!</definedName>
    <definedName name="´UA§°ø·R13">#REF!</definedName>
    <definedName name="´UA§°ø·R14">#REF!</definedName>
    <definedName name="´UA§°ø·R15">#REF!</definedName>
    <definedName name="´UA§°ø·R16">#REF!</definedName>
    <definedName name="´UA§°ø·R17">#REF!</definedName>
    <definedName name="´UA§°ø·R4">#REF!</definedName>
    <definedName name="´UA§°ø·R5">#REF!</definedName>
    <definedName name="´UA§°ø·R6">#REF!</definedName>
    <definedName name="´UA§°ø·R7">#REF!</definedName>
    <definedName name="´UA§°ø·R8">#REF!</definedName>
    <definedName name="´UA§°ø·R9">#REF!</definedName>
    <definedName name="\0">#N/A</definedName>
    <definedName name="\a">#N/A</definedName>
    <definedName name="\b">#REF!</definedName>
    <definedName name="\c">#N/A</definedName>
    <definedName name="\d">#N/A</definedName>
    <definedName name="\e">#N/A</definedName>
    <definedName name="\f">#REF!</definedName>
    <definedName name="\l">#REF!</definedName>
    <definedName name="\LARGE">#REF!</definedName>
    <definedName name="\m">#N/A</definedName>
    <definedName name="\MIDDLE">#REF!</definedName>
    <definedName name="\p">#N/A</definedName>
    <definedName name="\q">#REF!</definedName>
    <definedName name="\r">#N/A</definedName>
    <definedName name="\s">#N/A</definedName>
    <definedName name="\SMALL">#REF!</definedName>
    <definedName name="\u">#N/A</definedName>
    <definedName name="\v">#REF!</definedName>
    <definedName name="\x">#N/A</definedName>
    <definedName name="\y">#REF!</definedName>
    <definedName name="\z">#REF!</definedName>
    <definedName name="▶기능직◀">#REF!</definedName>
    <definedName name="▶사무직◀">#REF!</definedName>
    <definedName name="▶숙박비◀">#REF!</definedName>
    <definedName name="▶직원회식비◀">#REF!</definedName>
    <definedName name="●공사배관">#REF!</definedName>
    <definedName name="●공사설계">#REF!</definedName>
    <definedName name="●공사소장">#REF!</definedName>
    <definedName name="●공사용접">#REF!</definedName>
    <definedName name="●공사조공">#REF!</definedName>
    <definedName name="●공사책임">#REF!</definedName>
    <definedName name="○공사총인원">#REF!</definedName>
    <definedName name="●공사품질">#REF!</definedName>
    <definedName name="a">#REF!</definedName>
    <definedName name="A_">#REF!</definedName>
    <definedName name="A1111111">#REF!</definedName>
    <definedName name="A6.3Capital" hidden="1">{#N/A,#N/A,FALSE,"UNIT";#N/A,#N/A,FALSE,"UNIT";#N/A,#N/A,FALSE,"계정"}</definedName>
    <definedName name="A6.3Capital2" hidden="1">{#N/A,#N/A,FALSE,"UNIT";#N/A,#N/A,FALSE,"UNIT";#N/A,#N/A,FALSE,"계정"}</definedName>
    <definedName name="aa" hidden="1">{#N/A,#N/A,FALSE,"UNIT";#N/A,#N/A,FALSE,"UNIT";#N/A,#N/A,FALSE,"계정"}</definedName>
    <definedName name="AAA">#REF!</definedName>
    <definedName name="aaaa">#REF!</definedName>
    <definedName name="ABC">#REF!</definedName>
    <definedName name="ADDRESS">#REF!</definedName>
    <definedName name="aee">BlankMacro1</definedName>
    <definedName name="AFC설비">#REF!</definedName>
    <definedName name="AG">BlankMacro1</definedName>
    <definedName name="anscount" hidden="1">1</definedName>
    <definedName name="apt">#REF!</definedName>
    <definedName name="AS">BlankMacro1</definedName>
    <definedName name="ASAS">#N/A</definedName>
    <definedName name="ASD">BlankMacro1</definedName>
    <definedName name="asdfg">BlankMacro1</definedName>
    <definedName name="ASFE">BlankMacro1</definedName>
    <definedName name="ASFG">BlankMacro1</definedName>
    <definedName name="ASS">#REF!</definedName>
    <definedName name="ASX">BlankMacro1</definedName>
    <definedName name="Au±a≫eAa³≫¿ª">#REF!</definedName>
    <definedName name="AV">#REF!</definedName>
    <definedName name="AW">BlankMacro1</definedName>
    <definedName name="AX">BlankMacro1</definedName>
    <definedName name="AZ">BlankMacro1</definedName>
    <definedName name="B1A">#REF!</definedName>
    <definedName name="B1WL">#REF!</definedName>
    <definedName name="B1WR">#REF!</definedName>
    <definedName name="B2A">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cth">#REF!</definedName>
    <definedName name="bbb" hidden="1">{#N/A,#N/A,FALSE,"UNIT";#N/A,#N/A,FALSE,"UNIT";#N/A,#N/A,FALSE,"계정"}</definedName>
    <definedName name="BC">BlankMacro1</definedName>
    <definedName name="BDCODE">#N/A</definedName>
    <definedName name="BDFTR">BlankMacro1</definedName>
    <definedName name="BE">BlankMacro1</definedName>
    <definedName name="BF">BlankMacro1</definedName>
    <definedName name="BG">BlankMacro1</definedName>
    <definedName name="BH">BlankMacro1</definedName>
    <definedName name="BHU">#REF!</definedName>
    <definedName name="BM">BlankMacro1</definedName>
    <definedName name="BMO">#REF!</definedName>
    <definedName name="BN">BlankMacro1</definedName>
    <definedName name="BND">BlankMacro1</definedName>
    <definedName name="bok">#REF!</definedName>
    <definedName name="bonus">#REF!</definedName>
    <definedName name="bonus_m">#REF!</definedName>
    <definedName name="BQ">BlankMacro1</definedName>
    <definedName name="BR">BlankMacro1</definedName>
    <definedName name="BS">BlankMacro1</definedName>
    <definedName name="BSH">#REF!</definedName>
    <definedName name="BSX">BlankMacro1</definedName>
    <definedName name="BUI">BlankMacro1</definedName>
    <definedName name="BV">#REF!</definedName>
    <definedName name="BW">BlankMacro1</definedName>
    <definedName name="BX">BlankMacro1</definedName>
    <definedName name="BY">BlankMacro1</definedName>
    <definedName name="C_">#N/A</definedName>
    <definedName name="C_D1">#REF!</definedName>
    <definedName name="C_D2">#REF!</definedName>
    <definedName name="C_DO">#REF!</definedName>
    <definedName name="C_DP1">#REF!</definedName>
    <definedName name="C_DP2">#REF!</definedName>
    <definedName name="C_DP21">#REF!</definedName>
    <definedName name="C_DP3">#REF!</definedName>
    <definedName name="C_DP4">#REF!</definedName>
    <definedName name="C_LEVEL">#REF!</definedName>
    <definedName name="C_LEVEL1">#REF!</definedName>
    <definedName name="C_MAG1">#REF!</definedName>
    <definedName name="C_MAG2">#REF!</definedName>
    <definedName name="C_MAG3">#REF!</definedName>
    <definedName name="C_MAG4">#REF!</definedName>
    <definedName name="C_MAG5">#REF!</definedName>
    <definedName name="C_MAG6">#REF!</definedName>
    <definedName name="C_MAG7">#REF!</definedName>
    <definedName name="C_MOSAIC">#REF!</definedName>
    <definedName name="C_RCL">#REF!</definedName>
    <definedName name="C_S1">#REF!</definedName>
    <definedName name="C_S2">#REF!</definedName>
    <definedName name="C_UPS">#REF!</definedName>
    <definedName name="catv">#REF!</definedName>
    <definedName name="CBF">BlankMacro1</definedName>
    <definedName name="CCC">#REF!</definedName>
    <definedName name="CCSB">BlankMacro1</definedName>
    <definedName name="cctv">#REF!</definedName>
    <definedName name="CCTV및장애자편의설비">#REF!</definedName>
    <definedName name="CCTV설비">#REF!</definedName>
    <definedName name="CF">BlankMacro1</definedName>
    <definedName name="CFB">BlankMacro1</definedName>
    <definedName name="CHONG">#REF!</definedName>
    <definedName name="CODE">#REF!</definedName>
    <definedName name="consume">#REF!</definedName>
    <definedName name="consume_m">#REF!</definedName>
    <definedName name="CPU시험기사">#REF!</definedName>
    <definedName name="CR">#REF!</definedName>
    <definedName name="_xlnm.Criteria">#REF!</definedName>
    <definedName name="d">BlankMacro1</definedName>
    <definedName name="D_CABLE">#REF!</definedName>
    <definedName name="D_LAB">#REF!</definedName>
    <definedName name="D_LAB_COMPUTER">#REF!</definedName>
    <definedName name="D_LPUMS">#REF!</definedName>
    <definedName name="D_LPURS1">#REF!</definedName>
    <definedName name="D_LPURS2">#REF!</definedName>
    <definedName name="D_LPURS3">#REF!</definedName>
    <definedName name="D_LPURS4">#REF!</definedName>
    <definedName name="D_PEC">#REF!</definedName>
    <definedName name="D_PEC_COMPUTER">#REF!</definedName>
    <definedName name="D_POC">#REF!</definedName>
    <definedName name="D_POC_COMPUTER">#REF!</definedName>
    <definedName name="D_SERVICE">#REF!</definedName>
    <definedName name="D_SPARE1">#REF!</definedName>
    <definedName name="dan">#REF!</definedName>
    <definedName name="DANGA">#REF!,#REF!</definedName>
    <definedName name="danga0">#REF!</definedName>
    <definedName name="danga1">#REF!</definedName>
    <definedName name="danga2">#REF!,#REF!</definedName>
    <definedName name="DANGA3">#REF!</definedName>
    <definedName name="dangga">#REF!</definedName>
    <definedName name="_xlnm.Database">#REF!</definedName>
    <definedName name="Database_MI">#REF!</definedName>
    <definedName name="databases">#REF!</definedName>
    <definedName name="DATAWAY_CABLE">#REF!</definedName>
    <definedName name="date">#REF!</definedName>
    <definedName name="db">#REF!</definedName>
    <definedName name="DDDDA">BlankMacro1</definedName>
    <definedName name="dddddddddddddddddddddddddddddd">BlankMacro1</definedName>
    <definedName name="DE">BlankMacro1</definedName>
    <definedName name="DES">BlankMacro1</definedName>
    <definedName name="DF">#REF!</definedName>
    <definedName name="dfdfdf">[0]!dfdfdf</definedName>
    <definedName name="dg">BlankMacro1</definedName>
    <definedName name="DGDG">#N/A</definedName>
    <definedName name="DGF">BlankMacro1</definedName>
    <definedName name="DGG">BlankMacro1</definedName>
    <definedName name="DNS">#REF!</definedName>
    <definedName name="DPI">#REF!</definedName>
    <definedName name="drsg">#REF!</definedName>
    <definedName name="DRTRTDKGMUKRT">#REF!</definedName>
    <definedName name="dsg">BlankMacro1</definedName>
    <definedName name="DSVP">#REF!</definedName>
    <definedName name="DUCK">#REF!</definedName>
    <definedName name="DUCK.XLS">#REF!</definedName>
    <definedName name="DX">BlankMacro1</definedName>
    <definedName name="DXZ">BlankMacro1</definedName>
    <definedName name="DZ">BlankMacro1</definedName>
    <definedName name="e">BlankMacro1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gh">#REF!</definedName>
    <definedName name="edtgh">#REF!</definedName>
    <definedName name="EDUCATION">#REF!</definedName>
    <definedName name="ee" hidden="1">{#N/A,#N/A,FALSE,"단가표지"}</definedName>
    <definedName name="EEE">#N/A</definedName>
    <definedName name="eeee2q">BlankMacro1</definedName>
    <definedName name="EEETG">BlankMacro1</definedName>
    <definedName name="ERRR">BlankMacro1</definedName>
    <definedName name="ES">BlankMacro1</definedName>
    <definedName name="esa">BlankMacro1</definedName>
    <definedName name="EW">BlankMacro1</definedName>
    <definedName name="EWE">BlankMacro1</definedName>
    <definedName name="EWQ">BlankMacro1</definedName>
    <definedName name="EWT">BlankMacro1</definedName>
    <definedName name="_xlnm.Extract">#REF!</definedName>
    <definedName name="Extract_MI">#REF!</definedName>
    <definedName name="F">#N/A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5TF" hidden="1">#REF!</definedName>
    <definedName name="fdgz">#REF!</definedName>
    <definedName name="fdsa">BlankMacro1</definedName>
    <definedName name="FEEL">#REF!</definedName>
    <definedName name="ffffffffffffff">#REF!</definedName>
    <definedName name="FG46TBTB4RTDKDK">#REF!</definedName>
    <definedName name="FGG">BlankMacro1</definedName>
    <definedName name="FGRKRKRKRKRKRKRKRKRKRKRKRKRKRKR">#REF!</definedName>
    <definedName name="fjdkalfdjskalfsjsd">#REF!</definedName>
    <definedName name="fwer">BlankMacro1</definedName>
    <definedName name="G">#REF!</definedName>
    <definedName name="gfdgdgdf">#REF!</definedName>
    <definedName name="gfggfr">#REF!</definedName>
    <definedName name="GGG">BlankMacro1</definedName>
    <definedName name="gggggggggggggggggggggggggggggggggggggggggggggggg">BlankMacro1</definedName>
    <definedName name="GH">BlankMacro1</definedName>
    <definedName name="GHE">BlankMacro1</definedName>
    <definedName name="ghr">BlankMacro1</definedName>
    <definedName name="gi">#REF!</definedName>
    <definedName name="gita">#REF!</definedName>
    <definedName name="gita905">#REF!</definedName>
    <definedName name="gita906">#REF!</definedName>
    <definedName name="GJGH">#N/A</definedName>
    <definedName name="gong">#REF!</definedName>
    <definedName name="GR">BlankMacro1</definedName>
    <definedName name="H">#REF!</definedName>
    <definedName name="H_W_설치기사">#REF!</definedName>
    <definedName name="H_W_시험기사">#REF!</definedName>
    <definedName name="H1L">#REF!</definedName>
    <definedName name="H1R">#REF!</definedName>
    <definedName name="H1WL">#REF!</definedName>
    <definedName name="H1WR">#REF!</definedName>
    <definedName name="H2L">#REF!</definedName>
    <definedName name="H2R">#REF!</definedName>
    <definedName name="H2WL">#REF!</definedName>
    <definedName name="H2WR">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BV">#REF!</definedName>
    <definedName name="HCR">#REF!</definedName>
    <definedName name="HDRR">BlankMacro1</definedName>
    <definedName name="HDSVP">#REF!</definedName>
    <definedName name="HGF">BlankMacro1</definedName>
    <definedName name="hh">BlankMacro1</definedName>
    <definedName name="HHAF">#REF!</definedName>
    <definedName name="hhh" hidden="1">{#N/A,#N/A,FALSE,"전력간선"}</definedName>
    <definedName name="HHMF">#REF!</definedName>
    <definedName name="HIGH" hidden="1">#REF!</definedName>
    <definedName name="HJ">BlankMacro1</definedName>
    <definedName name="HKJ">#N/A</definedName>
    <definedName name="HL">#REF!</definedName>
    <definedName name="HMF">#REF!</definedName>
    <definedName name="HMOTOR">#REF!</definedName>
    <definedName name="HPUMP">#REF!</definedName>
    <definedName name="HR">#REF!</definedName>
    <definedName name="HRTT">BlankMacro1</definedName>
    <definedName name="HSH">#REF!</definedName>
    <definedName name="HSV">#REF!</definedName>
    <definedName name="HTML_CodePage">949</definedName>
    <definedName name="HTML_Control">{"'Sheet1'!$A$22:$G$23","'Sheet1'!$A$6","'Sheet1'!$E$10","'Sheet1'!$A$1:$F$23","'Sheet1'!$B$10","'Sheet1'!$A$1:$G$22","'Sheet1'!$A$1:$G$51"}</definedName>
    <definedName name="HTML_Description">""</definedName>
    <definedName name="HTML_Email">""</definedName>
    <definedName name="HTML_Header">"Sheet1"</definedName>
    <definedName name="HTML_LastUpdate">"99-06-18"</definedName>
    <definedName name="HTML_LineAfter">FALSE</definedName>
    <definedName name="HTML_LineBefore">FALSE</definedName>
    <definedName name="HTML_Name">"(주)새암건축"</definedName>
    <definedName name="HTML_OBDlg2">TRUE</definedName>
    <definedName name="HTML_OBDlg4">TRUE</definedName>
    <definedName name="HTML_OS">0</definedName>
    <definedName name="HTML_PathFile" hidden="1">"C:\My Documents\MyHTML.htm"</definedName>
    <definedName name="HTML_Title">"Book2"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I">#REF!</definedName>
    <definedName name="ID">#REF!,#REF!</definedName>
    <definedName name="IK">BlankMacro1</definedName>
    <definedName name="IKJ">BlankMacro1</definedName>
    <definedName name="IKL">BlankMacro1</definedName>
    <definedName name="ILK">BlankMacro1</definedName>
    <definedName name="indirect">#REF!</definedName>
    <definedName name="INTPUT">#REF!</definedName>
    <definedName name="INTPUTDATA">#REF!</definedName>
    <definedName name="IOLIST">#N/A</definedName>
    <definedName name="ir2rtcfr3c1r4c26rtqu">#REF!</definedName>
    <definedName name="ITNUM">#N/A</definedName>
    <definedName name="IU">BlankMacro1</definedName>
    <definedName name="J">#REF!</definedName>
    <definedName name="jj">#REF!</definedName>
    <definedName name="JK">BlankMacro1</definedName>
    <definedName name="JUI">BlankMacro1</definedName>
    <definedName name="JY">BlankMacro1</definedName>
    <definedName name="JYH">#REF!</definedName>
    <definedName name="K">#REF!</definedName>
    <definedName name="K_CABLE">#REF!</definedName>
    <definedName name="K_CENTER_PNL">#REF!</definedName>
    <definedName name="K_D1">#REF!</definedName>
    <definedName name="K_D2">#REF!</definedName>
    <definedName name="K_DO">#REF!</definedName>
    <definedName name="K_LEVEL">#REF!</definedName>
    <definedName name="K_LEVEL1">#REF!</definedName>
    <definedName name="K_MAG1">#REF!</definedName>
    <definedName name="K_MAG2">#REF!</definedName>
    <definedName name="K_MAG3">#REF!</definedName>
    <definedName name="k_mag4">#REF!</definedName>
    <definedName name="k_mag45">#REF!</definedName>
    <definedName name="K_MAG5">#REF!</definedName>
    <definedName name="K_MAG6">#REF!</definedName>
    <definedName name="K_MAG7">#REF!</definedName>
    <definedName name="K_OPCON">#REF!</definedName>
    <definedName name="K_RCL">#REF!</definedName>
    <definedName name="K_S1">#REF!</definedName>
    <definedName name="K_S2">#REF!</definedName>
    <definedName name="K_SPARE1">#REF!</definedName>
    <definedName name="K_SPARE2">#REF!</definedName>
    <definedName name="KI">BlankMacro1</definedName>
    <definedName name="kim">#REF!</definedName>
    <definedName name="KIU">BlankMacro1</definedName>
    <definedName name="kk" hidden="1">#REF!</definedName>
    <definedName name="KU">BlankMacro1</definedName>
    <definedName name="L">#N/A</definedName>
    <definedName name="LA">#REF!</definedName>
    <definedName name="LI">BlankMacro1</definedName>
    <definedName name="LINE">#REF!</definedName>
    <definedName name="LK">BlankMacro1</definedName>
    <definedName name="LKI">BlankMacro1</definedName>
    <definedName name="LKU">BlankMacro1</definedName>
    <definedName name="LL">#N/A</definedName>
    <definedName name="LLLL">#REF!</definedName>
    <definedName name="LMO">#REF!</definedName>
    <definedName name="LP">BlankMacro1</definedName>
    <definedName name="LPI">#REF!</definedName>
    <definedName name="LPU_MS">#REF!</definedName>
    <definedName name="LPU_RS1">#REF!</definedName>
    <definedName name="LPU_RS2">#REF!</definedName>
    <definedName name="LPU_RS3">#REF!</definedName>
    <definedName name="LPU_RS4">#REF!</definedName>
    <definedName name="LSH">#REF!</definedName>
    <definedName name="L형측구">#REF!</definedName>
    <definedName name="M">#N/A</definedName>
    <definedName name="Macro1">[0]!Macro1</definedName>
    <definedName name="MAG">#REF!</definedName>
    <definedName name="MAN_CENTER">#REF!</definedName>
    <definedName name="MAN_LS">#REF!</definedName>
    <definedName name="MAN_LT">#REF!</definedName>
    <definedName name="MAN_OP">#REF!</definedName>
    <definedName name="manage">#REF!</definedName>
    <definedName name="manage_m">#REF!</definedName>
    <definedName name="MB">BlankMacro1</definedName>
    <definedName name="MC">BlankMacro1</definedName>
    <definedName name="MENU1">#REF!</definedName>
    <definedName name="MENU2">#REF!</definedName>
    <definedName name="MF">BlankMacro1</definedName>
    <definedName name="MG">BlankMacro1</definedName>
    <definedName name="MH">BlankMacro1</definedName>
    <definedName name="MJ">BlankMacro1</definedName>
    <definedName name="MK">BlankMacro1</definedName>
    <definedName name="MKJ">BlankMacro1</definedName>
    <definedName name="ML">BlankMacro1</definedName>
    <definedName name="MMJ">BlankMacro1</definedName>
    <definedName name="MONEY">#REF!,#REF!</definedName>
    <definedName name="MOTOR">#REF!</definedName>
    <definedName name="MQ">BlankMacro1</definedName>
    <definedName name="MR">BlankMacro1</definedName>
    <definedName name="MV">BlankMacro1</definedName>
    <definedName name="MW">BlankMacro1</definedName>
    <definedName name="n">BlankMacro1</definedName>
    <definedName name="N1S">#REF!</definedName>
    <definedName name="N2S">#REF!</definedName>
    <definedName name="N3S">#REF!</definedName>
    <definedName name="NAME">#REF!</definedName>
    <definedName name="NBV">BlankMacro1</definedName>
    <definedName name="NCV">BlankMacro1</definedName>
    <definedName name="NDO">#REF!</definedName>
    <definedName name="NEW">#REF!</definedName>
    <definedName name="NFG">BlankMacro1</definedName>
    <definedName name="NFGH">BlankMacro1</definedName>
    <definedName name="NKL">BlankMacro1</definedName>
    <definedName name="NO">#REF!</definedName>
    <definedName name="NPI">#REF!</definedName>
    <definedName name="NR">BlankMacro1</definedName>
    <definedName name="NSH">#REF!</definedName>
    <definedName name="NSO">#REF!</definedName>
    <definedName name="NT">BlankMacro1</definedName>
    <definedName name="NTFT">BlankMacro1</definedName>
    <definedName name="NUMBER">#REF!</definedName>
    <definedName name="NY">BlankMacro1</definedName>
    <definedName name="O">#REF!</definedName>
    <definedName name="OI">BlankMacro1</definedName>
    <definedName name="OIU">BlankMacro1</definedName>
    <definedName name="OK">BlankMacro1</definedName>
    <definedName name="OL">BlankMacro1</definedName>
    <definedName name="OO">#N/A</definedName>
    <definedName name="OOO">#REF!</definedName>
    <definedName name="P">#N/A</definedName>
    <definedName name="page11">#REF!</definedName>
    <definedName name="page12">#REF!</definedName>
    <definedName name="Page5">#REF!</definedName>
    <definedName name="pan">#REF!</definedName>
    <definedName name="park">#REF!</definedName>
    <definedName name="park903">#REF!</definedName>
    <definedName name="park904">#REF!</definedName>
    <definedName name="PG">BlankMacro1</definedName>
    <definedName name="PHOTO" hidden="1">#REF!</definedName>
    <definedName name="PI">BlankMacro1</definedName>
    <definedName name="PIPE40">#REF!</definedName>
    <definedName name="PL">BlankMacro1</definedName>
    <definedName name="PO">BlankMacro1</definedName>
    <definedName name="POR121175C2054RTSKS15C6LRTHDLR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p">#REF!</definedName>
    <definedName name="PPP">#REF!</definedName>
    <definedName name="PRIN_TITLES">#REF!</definedName>
    <definedName name="print">#REF!</definedName>
    <definedName name="_xlnm.Print_Area" localSheetId="0">갑지!$A$1:$O$17</definedName>
    <definedName name="_xlnm.Print_Area" localSheetId="3">내역서!$A$1:$Q$51</definedName>
    <definedName name="_xlnm.Print_Area" localSheetId="1">원가!$A$1:$G$31</definedName>
    <definedName name="_xlnm.Print_Area" localSheetId="2">총괄표!$A$1:$Q$29</definedName>
    <definedName name="_xlnm.Print_Area">#REF!</definedName>
    <definedName name="Print_Area_MI">#REF!</definedName>
    <definedName name="Print_Area\C">#REF!</definedName>
    <definedName name="PRINT_TILIES">#REF!,#REF!,#REF!,#REF!,#REF!</definedName>
    <definedName name="Print_Title">#REF!</definedName>
    <definedName name="_xlnm.Print_Titles" localSheetId="3">내역서!$1:$3</definedName>
    <definedName name="_xlnm.Print_Titles" localSheetId="2">총괄표!$1:$3</definedName>
    <definedName name="_xlnm.Print_Titles">#REF!</definedName>
    <definedName name="PRINT_TITLES_MI">#REF!</definedName>
    <definedName name="profit">#REF!</definedName>
    <definedName name="profit_m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Q">#REF!</definedName>
    <definedName name="q3r">BlankMacro1</definedName>
    <definedName name="QAWE">BlankMacro1</definedName>
    <definedName name="qq">#REF!</definedName>
    <definedName name="qqq" hidden="1">#REF!</definedName>
    <definedName name="qqqq">Dlog_Show</definedName>
    <definedName name="QTY">#N/A</definedName>
    <definedName name="qw" hidden="1">{#N/A,#N/A,FALSE,"단가표지"}</definedName>
    <definedName name="rcon">#REF!</definedName>
    <definedName name="REAL1">#REF!</definedName>
    <definedName name="REAL10">#REF!</definedName>
    <definedName name="REAL11">#REF!</definedName>
    <definedName name="REAL12">#REF!</definedName>
    <definedName name="REAL13">#REF!</definedName>
    <definedName name="REAL14">#REF!</definedName>
    <definedName name="REAL15">#REF!</definedName>
    <definedName name="REAL16">#REF!</definedName>
    <definedName name="REAL17">#REF!</definedName>
    <definedName name="REAL18">#REF!</definedName>
    <definedName name="REAL19">#REF!</definedName>
    <definedName name="REAL2">#REF!</definedName>
    <definedName name="REAL20">#REF!</definedName>
    <definedName name="REAL3">#REF!</definedName>
    <definedName name="REAL4">#REF!</definedName>
    <definedName name="REAL5">#REF!</definedName>
    <definedName name="REAL6">#REF!</definedName>
    <definedName name="REAL7">#REF!</definedName>
    <definedName name="REAL8">#REF!</definedName>
    <definedName name="REAL9">#REF!</definedName>
    <definedName name="_xlnm.Recorder">#REF!</definedName>
    <definedName name="redirect_m">#REF!</definedName>
    <definedName name="REW">BlankMacro1</definedName>
    <definedName name="rhk">BlankMacro1</definedName>
    <definedName name="rk">#REF!</definedName>
    <definedName name="rlr">#REF!</definedName>
    <definedName name="rp">#REF!</definedName>
    <definedName name="RR" hidden="1">{#N/A,#N/A,FALSE,"UNIT";#N/A,#N/A,FALSE,"UNIT";#N/A,#N/A,FALSE,"계정"}</definedName>
    <definedName name="RRR">#REF!</definedName>
    <definedName name="rrrrrrrrrrrrrrrrrrrrrrrrrrrrrrrrrrrrrrrrrrrrrrrrrr">BlankMacro1</definedName>
    <definedName name="rs">#REF!</definedName>
    <definedName name="rtt">#REF!</definedName>
    <definedName name="RWE">BlankMacro1</definedName>
    <definedName name="RYTTR">#N/A</definedName>
    <definedName name="s">#REF!</definedName>
    <definedName name="S_W_시험기사">#REF!</definedName>
    <definedName name="SA">BlankMacro1</definedName>
    <definedName name="SADF">BlankMacro1</definedName>
    <definedName name="sae">BlankMacro1</definedName>
    <definedName name="sanch_2">#REF!</definedName>
    <definedName name="sanch_3">#REF!</definedName>
    <definedName name="sanch_4">#REF!</definedName>
    <definedName name="SB1가">#REF!</definedName>
    <definedName name="SB1나">#REF!</definedName>
    <definedName name="SB1다">#REF!</definedName>
    <definedName name="SD">BlankMacro1</definedName>
    <definedName name="SDAGG">BlankMacro1</definedName>
    <definedName name="SDD">BlankMacro1</definedName>
    <definedName name="SDDG">BlankMacro1</definedName>
    <definedName name="sde">BlankMacro1</definedName>
    <definedName name="SDF">BlankMacro1</definedName>
    <definedName name="sdfa">BlankMacro1</definedName>
    <definedName name="SDFF">BlankMacro1</definedName>
    <definedName name="sdgdsa">BlankMacro1</definedName>
    <definedName name="SDX">BlankMacro1</definedName>
    <definedName name="SE">BlankMacro1</definedName>
    <definedName name="SER">BlankMacro1</definedName>
    <definedName name="ses">BlankMacro1</definedName>
    <definedName name="SET">BlankMacro1</definedName>
    <definedName name="SEW">BlankMacro1</definedName>
    <definedName name="SEZ">BlankMacro1</definedName>
    <definedName name="sf">BlankMacro1</definedName>
    <definedName name="SFDG">BlankMacro1</definedName>
    <definedName name="SFDGHG">BlankMacro1</definedName>
    <definedName name="SFFFFFWE">BlankMacro1</definedName>
    <definedName name="SFG">BlankMacro1</definedName>
    <definedName name="SFW">BlankMacro1</definedName>
    <definedName name="sgge">BlankMacro1</definedName>
    <definedName name="sil">#REF!</definedName>
    <definedName name="SK">#REF!</definedName>
    <definedName name="SKE">#REF!</definedName>
    <definedName name="SKEW">#REF!</definedName>
    <definedName name="SORTCODE">#N/A</definedName>
    <definedName name="SPARE_PART1">#REF!</definedName>
    <definedName name="sr">BlankMacro1</definedName>
    <definedName name="ss">#REF!</definedName>
    <definedName name="SSD">BlankMacro1</definedName>
    <definedName name="sss" hidden="1">{#N/A,#N/A,FALSE,"전력간선"}</definedName>
    <definedName name="SSSS">BlankMacro1</definedName>
    <definedName name="ST">BlankMacro1</definedName>
    <definedName name="START">#REF!</definedName>
    <definedName name="SV">#REF!</definedName>
    <definedName name="sw">BlankMacro1</definedName>
    <definedName name="SWL">#REF!</definedName>
    <definedName name="SWR">#REF!</definedName>
    <definedName name="sx">BlankMacro1</definedName>
    <definedName name="t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G">#REF!</definedName>
    <definedName name="TG">BlankMacro1</definedName>
    <definedName name="titles">#REF!</definedName>
    <definedName name="TMO">#REF!</definedName>
    <definedName name="totali001">#REF!</definedName>
    <definedName name="totali002">#REF!</definedName>
    <definedName name="TOTALI003">#REF!</definedName>
    <definedName name="TOTALI004">#REF!</definedName>
    <definedName name="TOTALI005">#REF!</definedName>
    <definedName name="TOTALI006">#REF!</definedName>
    <definedName name="TOTALI007">#REF!</definedName>
    <definedName name="TOTALI008">#REF!</definedName>
    <definedName name="TOTALI009">#REF!</definedName>
    <definedName name="TOTALI1300">#REF!</definedName>
    <definedName name="totali1400_1">#REF!</definedName>
    <definedName name="totali1400_2">#REF!</definedName>
    <definedName name="totali1400_3">#REF!</definedName>
    <definedName name="totali1400_4">#REF!</definedName>
    <definedName name="totalin001">#REF!</definedName>
    <definedName name="totalin001_1">#REF!</definedName>
    <definedName name="totalin002_1">#REF!</definedName>
    <definedName name="totalin002_2">#REF!</definedName>
    <definedName name="totalin002_3">#REF!</definedName>
    <definedName name="totalin002_4">#REF!</definedName>
    <definedName name="totalin002_5">#REF!</definedName>
    <definedName name="totalin002_6">#REF!</definedName>
    <definedName name="totalin002_7">#REF!</definedName>
    <definedName name="totalin003_1">#REF!</definedName>
    <definedName name="totalin003_2">#REF!</definedName>
    <definedName name="totalin004">#REF!</definedName>
    <definedName name="TOTALIN005">#REF!</definedName>
    <definedName name="totalin006">#REF!</definedName>
    <definedName name="totalin007">#REF!</definedName>
    <definedName name="totalin008">#REF!</definedName>
    <definedName name="tray">#REF!</definedName>
    <definedName name="TRT">BlankMacro1</definedName>
    <definedName name="TTT">#REF!</definedName>
    <definedName name="tuchal">#REF!</definedName>
    <definedName name="TUPS">#REF!</definedName>
    <definedName name="TUY">#N/A</definedName>
    <definedName name="TW">#REF!</definedName>
    <definedName name="TWL">#REF!</definedName>
    <definedName name="TWR">#REF!</definedName>
    <definedName name="ty">BlankMacro1</definedName>
    <definedName name="TYT">BlankMacro1</definedName>
    <definedName name="UJJ">BlankMacro1</definedName>
    <definedName name="UU">BlankMacro1</definedName>
    <definedName name="UUI">BlankMacro1</definedName>
    <definedName name="uuuu" hidden="1">{#N/A,#N/A,FALSE,"전력간선"}</definedName>
    <definedName name="UY">BlankMacro1</definedName>
    <definedName name="v">BlankMacro1</definedName>
    <definedName name="VAFP">#REF!</definedName>
    <definedName name="vat">#REF!</definedName>
    <definedName name="VBN">BlankMacro1</definedName>
    <definedName name="VBV">#REF!</definedName>
    <definedName name="VC">BlankMacro1</definedName>
    <definedName name="VCR">#REF!</definedName>
    <definedName name="VD">BlankMacro1</definedName>
    <definedName name="vddf">BlankMacro1</definedName>
    <definedName name="VDSVP">#REF!</definedName>
    <definedName name="VG">BlankMacro1</definedName>
    <definedName name="VGN">BlankMacro1</definedName>
    <definedName name="VHAF">#REF!</definedName>
    <definedName name="VHB">BlankMacro1</definedName>
    <definedName name="VHMF">#REF!</definedName>
    <definedName name="VMF">#REF!</definedName>
    <definedName name="VMOTOR">#REF!</definedName>
    <definedName name="VPUMP">#REF!</definedName>
    <definedName name="VRT">BlankMacro1</definedName>
    <definedName name="VS">BlankMacro1</definedName>
    <definedName name="VSV">#REF!</definedName>
    <definedName name="VU">BlankMacro1</definedName>
    <definedName name="VVAFP">#REF!</definedName>
    <definedName name="VVMF">#REF!</definedName>
    <definedName name="VVV">#REF!</definedName>
    <definedName name="vvvv">#REF!</definedName>
    <definedName name="VWEI">#REF!</definedName>
    <definedName name="VX">BlankMacro1</definedName>
    <definedName name="VY">BlankMacro1</definedName>
    <definedName name="w">#REF!</definedName>
    <definedName name="we">BlankMacro1</definedName>
    <definedName name="WEI">#REF!</definedName>
    <definedName name="WER">#N/A</definedName>
    <definedName name="wessdd">#REF!</definedName>
    <definedName name="WETR" hidden="1">{#N/A,#N/A,FALSE,"전력간선"}</definedName>
    <definedName name="wettt3">BlankMacro1</definedName>
    <definedName name="wm.조골재1" hidden="1">{#N/A,#N/A,FALSE,"조골재"}</definedName>
    <definedName name="WQ">BlankMacro1</definedName>
    <definedName name="WQR">BlankMacro1</definedName>
    <definedName name="WQRE">BlankMacro1</definedName>
    <definedName name="WQW">BlankMacro1</definedName>
    <definedName name="WRE">BlankMacro1</definedName>
    <definedName name="wrn.2번." hidden="1">{#N/A,#N/A,FALSE,"2~8번"}</definedName>
    <definedName name="wrn.aa." hidden="1">{#N/A,#N/A,FALSE,"UNIT";#N/A,#N/A,FALSE,"UNIT";#N/A,#N/A,FALSE,"계정"}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W">#REF!</definedName>
    <definedName name="WWW">#N/A</definedName>
    <definedName name="WWWEEE">#N/A</definedName>
    <definedName name="WZ">BlankMacro1</definedName>
    <definedName name="W행">#REF!</definedName>
    <definedName name="x">BlankMacro1</definedName>
    <definedName name="xc">BlankMacro1</definedName>
    <definedName name="XCDF">BlankMacro1</definedName>
    <definedName name="xd">BlankMacro1</definedName>
    <definedName name="xdd">BlankMacro1</definedName>
    <definedName name="xddd">BlankMacro1</definedName>
    <definedName name="XDDDDW">BlankMacro1</definedName>
    <definedName name="XDDFE">BlankMacro1</definedName>
    <definedName name="XDV">BlankMacro1</definedName>
    <definedName name="XG">BlankMacro1</definedName>
    <definedName name="xs">BlankMacro1</definedName>
    <definedName name="xsa">BlankMacro1</definedName>
    <definedName name="xv">BlankMacro1</definedName>
    <definedName name="xvb">BlankMacro1</definedName>
    <definedName name="XX">BlankMacro1</definedName>
    <definedName name="xxx">#REF!</definedName>
    <definedName name="xz">BlankMacro1</definedName>
    <definedName name="xzz">BlankMacro1</definedName>
    <definedName name="y">#REF!</definedName>
    <definedName name="YIIUU" hidden="1">{#N/A,#N/A,FALSE,"전력간선"}</definedName>
    <definedName name="YIUY">#N/A</definedName>
    <definedName name="YN">#N/A</definedName>
    <definedName name="yongi">#REF!</definedName>
    <definedName name="yongin">#REF!</definedName>
    <definedName name="yongin1">#REF!</definedName>
    <definedName name="YU">BlankMacro1</definedName>
    <definedName name="z">#REF!</definedName>
    <definedName name="za">BlankMacro1</definedName>
    <definedName name="zb">BlankMacro1</definedName>
    <definedName name="zc">BlankMacro1</definedName>
    <definedName name="zsddvc">BlankMacro1</definedName>
    <definedName name="ZSQ">BlankMacro1</definedName>
    <definedName name="zx">BlankMacro1</definedName>
    <definedName name="zxc">BlankMacro1</definedName>
    <definedName name="zzzzzzzzzzzzzzzzzzzzzzaaaaaaa">BlankMacro1</definedName>
    <definedName name="ㄱ">BlankMacro1</definedName>
    <definedName name="ㄱㄱㄱ">#REF!</definedName>
    <definedName name="ㄱㄱㄱㄱㄱㄱㄱㄱㄱㄱㄱㄱㄱㄱㄱㄱㄱ">BlankMacro1</definedName>
    <definedName name="ㄱㄱㄱㄱㄱㄱㄱㄱㄱㄱㄱㄱㄱㄱㄱㄱㄱㄱ">BlankMacro1</definedName>
    <definedName name="가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노무8">#REF!</definedName>
    <definedName name="가시나무재료8">#REF!</definedName>
    <definedName name="간노">#REF!</definedName>
    <definedName name="간재">#REF!</definedName>
    <definedName name="간접노무비">#REF!</definedName>
    <definedName name="간접노무비요율">#REF!</definedName>
    <definedName name="간접노무비요율_변경">#REF!</definedName>
    <definedName name="간접노무비율">#REF!</definedName>
    <definedName name="간접노무비표">#REF!</definedName>
    <definedName name="갈빌1호">#REF!</definedName>
    <definedName name="갈빌2호">#REF!</definedName>
    <definedName name="갈빌3호">#REF!</definedName>
    <definedName name="감가상각비율">#REF!</definedName>
    <definedName name="감나무">#REF!</definedName>
    <definedName name="감나무1">#REF!</definedName>
    <definedName name="감속턱수량">#REF!</definedName>
    <definedName name="갑지">BlankMacro1</definedName>
    <definedName name="갑지1">#REF!</definedName>
    <definedName name="갑지2">#REF!</definedName>
    <definedName name="강">BlankMacro1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개거단위">BlankMacro1</definedName>
    <definedName name="개나리">#REF!</definedName>
    <definedName name="개나리1">#REF!</definedName>
    <definedName name="개산분">#REF!</definedName>
    <definedName name="개수">#REF!</definedName>
    <definedName name="개수식">#REF!</definedName>
    <definedName name="갱부">#REF!</definedName>
    <definedName name="건설기계운전기사">#REF!</definedName>
    <definedName name="건설기계운전조수">#REF!</definedName>
    <definedName name="건설기계조장">#REF!</definedName>
    <definedName name="건총">#REF!</definedName>
    <definedName name="건축목공">#REF!</definedName>
    <definedName name="검조부">#REF!</definedName>
    <definedName name="견">#REF!,#REF!</definedName>
    <definedName name="견적">#REF!</definedName>
    <definedName name="견적1">Dlog_Show</definedName>
    <definedName name="견적탱크">#REF!</definedName>
    <definedName name="견출공">#REF!</definedName>
    <definedName name="경1">#REF!</definedName>
    <definedName name="경2">#REF!</definedName>
    <definedName name="경3">#REF!</definedName>
    <definedName name="경4">#REF!</definedName>
    <definedName name="경5">#REF!</definedName>
    <definedName name="경비">#REF!</definedName>
    <definedName name="경비2">#REF!</definedName>
    <definedName name="경비금액">#REF!</definedName>
    <definedName name="경비단가">#REF!</definedName>
    <definedName name="경비율">#REF!</definedName>
    <definedName name="경비합">#REF!</definedName>
    <definedName name="경상비1">#REF!</definedName>
    <definedName name="경순">BlankMacro1</definedName>
    <definedName name="경유">#REF!</definedName>
    <definedName name="계">#REF!</definedName>
    <definedName name="계령공">#REF!</definedName>
    <definedName name="계수나무6노무">#REF!</definedName>
    <definedName name="계수나무6재료">#REF!</definedName>
    <definedName name="계장공">#REF!</definedName>
    <definedName name="고">#REF!</definedName>
    <definedName name="고2">#REF!</definedName>
    <definedName name="고급선원">#REF!</definedName>
    <definedName name="고급원자력비파괴시험">#REF!</definedName>
    <definedName name="고압블럭수량">#REF!</definedName>
    <definedName name="고압케이블전공">#REF!</definedName>
    <definedName name="고용보험료">#REF!</definedName>
    <definedName name="고용보험료요율">#REF!</definedName>
    <definedName name="고용보험료요율_변경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구">#REF!</definedName>
    <definedName name="공급가액">#REF!</definedName>
    <definedName name="공기">#REF!</definedName>
    <definedName name="공동구공">#REF!</definedName>
    <definedName name="공동구공집계표">#REF!</definedName>
    <definedName name="공동내역서">#REF!</definedName>
    <definedName name="공사계획">#REF!</definedName>
    <definedName name="공사명">#REF!</definedName>
    <definedName name="공사비">#REF!</definedName>
    <definedName name="공사원가">#REF!</definedName>
    <definedName name="공사원가명세서">#REF!</definedName>
    <definedName name="공사일수">#REF!</definedName>
    <definedName name="공정">#REF!</definedName>
    <definedName name="공종1">#REF!</definedName>
    <definedName name="공종갯수">#REF!</definedName>
    <definedName name="관급">#REF!,#REF!,#REF!</definedName>
    <definedName name="관급1">#N/A</definedName>
    <definedName name="관급2">[0]!관급2</definedName>
    <definedName name="관급액">#REF!</definedName>
    <definedName name="관급자재대">BlankMacro1</definedName>
    <definedName name="관급자재비">#REF!</definedName>
    <definedName name="관로연장거리">#REF!</definedName>
    <definedName name="관리비">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정지반고">#REF!</definedName>
    <definedName name="광주">BlankMacro1</definedName>
    <definedName name="광케이블기사">#REF!</definedName>
    <definedName name="광통신기사">#REF!</definedName>
    <definedName name="교목계">#REF!</definedName>
    <definedName name="구분">BlankMacro1</definedName>
    <definedName name="구분1">BlankMacro1</definedName>
    <definedName name="구산갑지" hidden="1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궤도공">#REF!</definedName>
    <definedName name="그쎄">#REF!</definedName>
    <definedName name="금마타리">#REF!</definedName>
    <definedName name="금액">#REF!</definedName>
    <definedName name="금액단위">#REF!</definedName>
    <definedName name="기계">#REF!</definedName>
    <definedName name="기계3">BlankMacro1</definedName>
    <definedName name="기계공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설치공1">#REF!</definedName>
    <definedName name="기계운전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기신설">#REF!</definedName>
    <definedName name="기기철거">#REF!</definedName>
    <definedName name="기성">#REF!</definedName>
    <definedName name="기안갑">#REF!</definedName>
    <definedName name="기안을">#REF!</definedName>
    <definedName name="기와공">#REF!</definedName>
    <definedName name="기자재단가">#REF!</definedName>
    <definedName name="기자재수량">#REF!</definedName>
    <definedName name="기초">#REF!</definedName>
    <definedName name="기초단가">#REF!</definedName>
    <definedName name="기초단가1">#REF!</definedName>
    <definedName name="기초데이타">#REF!</definedName>
    <definedName name="기초두께">#REF!</definedName>
    <definedName name="기초액">#REF!</definedName>
    <definedName name="기타경비">#REF!</definedName>
    <definedName name="기타경비요율">#REF!</definedName>
    <definedName name="기타경비요율_변경">#REF!</definedName>
    <definedName name="기타경비표">#REF!</definedName>
    <definedName name="기타공사">#REF!</definedName>
    <definedName name="기타자재">#REF!</definedName>
    <definedName name="깊이">#REF!</definedName>
    <definedName name="까">BlankMacro1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창포">#REF!</definedName>
    <definedName name="꽃향유">#REF!</definedName>
    <definedName name="ㄴ">#REF!</definedName>
    <definedName name="ㄴㄴㄴ">#REF!</definedName>
    <definedName name="ㄴㄴㄴㄴ">#REF!</definedName>
    <definedName name="ㄴㅇㅀ">#REF!</definedName>
    <definedName name="나무">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찰가">#N/A</definedName>
    <definedName name="낙찰율">#REF!</definedName>
    <definedName name="남덕">BlankMacro1</definedName>
    <definedName name="남덕1">BlankMacro1</definedName>
    <definedName name="남산1호">#REF!</definedName>
    <definedName name="남산2호">#REF!</definedName>
    <definedName name="내꺼">Dlog_Show</definedName>
    <definedName name="내꺼지">Dlog_Show</definedName>
    <definedName name="내선전공">#REF!</definedName>
    <definedName name="내역">#REF!</definedName>
    <definedName name="내역서">#REF!</definedName>
    <definedName name="내역서1">#REF!</definedName>
    <definedName name="내역서2">#REF!</definedName>
    <definedName name="내역서내역서">#REF!</definedName>
    <definedName name="내장공">#REF!</definedName>
    <definedName name="노곡1호">#REF!</definedName>
    <definedName name="노곡2호">#REF!</definedName>
    <definedName name="노곡3호">#REF!</definedName>
    <definedName name="노곡4호">#REF!</definedName>
    <definedName name="노무">#REF!</definedName>
    <definedName name="노무비">#REF!</definedName>
    <definedName name="노무비금액">#REF!</definedName>
    <definedName name="노무비단가">#REF!</definedName>
    <definedName name="노무비합">#REF!</definedName>
    <definedName name="노반경">#REF!</definedName>
    <definedName name="노반노무">#REF!</definedName>
    <definedName name="노반재료">#REF!</definedName>
    <definedName name="노부비">#REF!</definedName>
    <definedName name="노임">#REF!</definedName>
    <definedName name="노임1">BlankMacro1</definedName>
    <definedName name="노임2">BlankMacro1</definedName>
    <definedName name="노즐공">#REF!</definedName>
    <definedName name="노출직부">#REF!</definedName>
    <definedName name="녹지노">#REF!</definedName>
    <definedName name="녹지재">#REF!</definedName>
    <definedName name="농원1호">#REF!</definedName>
    <definedName name="농원2호">#REF!</definedName>
    <definedName name="누계">#REF!</definedName>
    <definedName name="눈주목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나무">#REF!</definedName>
    <definedName name="ㄷ">#REF!</definedName>
    <definedName name="ㄷㄷ">#REF!</definedName>
    <definedName name="ㄷㄷㄷ" hidden="1">{#N/A,#N/A,FALSE,"UNIT";#N/A,#N/A,FALSE,"UNIT";#N/A,#N/A,FALSE,"계정"}</definedName>
    <definedName name="ㄷㄷㄷㄷㄷ">#REF!</definedName>
    <definedName name="ㄷㄹ">#REF!</definedName>
    <definedName name="ㄷㄹㄹ">#REF!</definedName>
    <definedName name="ㄷㄻ">#REF!</definedName>
    <definedName name="ㄷㅈㄷ">#REF!</definedName>
    <definedName name="ㄷㅌ">#REF!</definedName>
    <definedName name="다">#REF!</definedName>
    <definedName name="닥트공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[0]!_ISO011</definedName>
    <definedName name="단가02">#REF!</definedName>
    <definedName name="단가2">#REF!,#REF!</definedName>
    <definedName name="단가4">#REF!</definedName>
    <definedName name="단가5">#REF!</definedName>
    <definedName name="단가비교">#REF!</definedName>
    <definedName name="단가비교표">#REF!,#REF!</definedName>
    <definedName name="단가산출">#REF!</definedName>
    <definedName name="단가산출서">BlankMacro1</definedName>
    <definedName name="단가산출서1">BlankMacro1</definedName>
    <definedName name="단가적용현황">#REF!</definedName>
    <definedName name="단가조사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뉘중량">#REF!</definedName>
    <definedName name="단말처리재">#REF!</definedName>
    <definedName name="단면적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200000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횡배단">#REF!</definedName>
    <definedName name="달">BlankMacro1</definedName>
    <definedName name="대나무">#REF!</definedName>
    <definedName name="대리">#REF!</definedName>
    <definedName name="대리계">#REF!</definedName>
    <definedName name="대비표">BlankMacro1</definedName>
    <definedName name="대아">#REF!</definedName>
    <definedName name="대완">#REF!</definedName>
    <definedName name="대장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데이타">#REF!</definedName>
    <definedName name="뎡유">#REF!</definedName>
    <definedName name="도______급______액">#REF!</definedName>
    <definedName name="도급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급원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도목수">#REF!</definedName>
    <definedName name="도배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도배공">#REF!</definedName>
    <definedName name="도장공">#REF!</definedName>
    <definedName name="도편수">#REF!</definedName>
    <definedName name="돋움체">#REF!</definedName>
    <definedName name="돌">#REF!</definedName>
    <definedName name="돌단풍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">#REF!</definedName>
    <definedName name="동력설비2">#REF!</definedName>
    <definedName name="동발공_터널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원">#REF!</definedName>
    <definedName name="동원1">#REF!</definedName>
    <definedName name="동터파기">#REF!</definedName>
    <definedName name="동흙막이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잡이공">#REF!</definedName>
    <definedName name="등기구">BlankMacro1</definedName>
    <definedName name="ㄹ">#REF!</definedName>
    <definedName name="ㄹㄹㄹ" hidden="1">#REF!</definedName>
    <definedName name="램머경">#REF!</definedName>
    <definedName name="램머노무">#REF!</definedName>
    <definedName name="램머재료">#REF!</definedName>
    <definedName name="러시아워">#REF!</definedName>
    <definedName name="러ㅏㄹ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롱">#REF!</definedName>
    <definedName name="루핑공">#REF!</definedName>
    <definedName name="리벳공">#REF!</definedName>
    <definedName name="ㅁ" hidden="1">{#N/A,#N/A,FALSE,"UNIT";#N/A,#N/A,FALSE,"UNIT";#N/A,#N/A,FALSE,"계정"}</definedName>
    <definedName name="ㅁ1">#REF!</definedName>
    <definedName name="ㅁ100">#REF!</definedName>
    <definedName name="ㅁ1000">#REF!</definedName>
    <definedName name="ㅁ1510.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331">#REF!</definedName>
    <definedName name="ㅁ500">#REF!</definedName>
    <definedName name="ㅁ545">#REF!</definedName>
    <definedName name="ㅁ636">#REF!</definedName>
    <definedName name="ㅁ89">#REF!</definedName>
    <definedName name="ㅁㄱ">#REF!</definedName>
    <definedName name="ㅁㅁ">#REF!</definedName>
    <definedName name="ㅁㅁㅁ" hidden="1">#REF!</definedName>
    <definedName name="ㅁㅁㅁㅁ">BlankMacro1</definedName>
    <definedName name="ㅁㅁㅁㅁㅁㅁㅁ">#N/A</definedName>
    <definedName name="ㅁㅁㅁㅁㅁㅁㅁㅁㅁㅁ">BlankMacro1</definedName>
    <definedName name="ㅁㅇㄹㄹ">#REF!</definedName>
    <definedName name="마">#N/A</definedName>
    <definedName name="마부_우마차포함">#REF!</definedName>
    <definedName name="마스콘수량">#REF!</definedName>
    <definedName name="마케담경">#REF!</definedName>
    <definedName name="마케담노무">#REF!</definedName>
    <definedName name="마케담재료">#REF!</definedName>
    <definedName name="매출_구간">#REF!,#REF!</definedName>
    <definedName name="매출구간2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맥문동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면적">#REF!</definedName>
    <definedName name="명칭">#REF!</definedName>
    <definedName name="모">#REF!</definedName>
    <definedName name="모과나무">#REF!</definedName>
    <definedName name="모래노">#REF!</definedName>
    <definedName name="모래막이노">#REF!</definedName>
    <definedName name="모래막이재">#REF!</definedName>
    <definedName name="모래분사공">#REF!</definedName>
    <definedName name="모래사장노">#REF!</definedName>
    <definedName name="모래사장재">#REF!</definedName>
    <definedName name="모래운반경">#REF!</definedName>
    <definedName name="모래운반노">#REF!</definedName>
    <definedName name="모래운반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지">Dlog_Show</definedName>
    <definedName name="모터경">#REF!</definedName>
    <definedName name="모터노무비">#REF!</definedName>
    <definedName name="모터재료">#REF!</definedName>
    <definedName name="목">#REF!</definedName>
    <definedName name="목도">#REF!</definedName>
    <definedName name="목록">#REF!</definedName>
    <definedName name="목백합">#REF!</definedName>
    <definedName name="목수">#REF!</definedName>
    <definedName name="목재가공">#REF!</definedName>
    <definedName name="목조각공">#REF!</definedName>
    <definedName name="몰">Dlog_Show</definedName>
    <definedName name="몰탈노">#REF!</definedName>
    <definedName name="몰탈재">#REF!</definedName>
    <definedName name="무궁화">#REF!</definedName>
    <definedName name="무기질노">#REF!</definedName>
    <definedName name="무기질재">#REF!</definedName>
    <definedName name="무농1호">#REF!</definedName>
    <definedName name="무농2호">#REF!</definedName>
    <definedName name="무선안테나공">#REF!</definedName>
    <definedName name="무선통신">#REF!</definedName>
    <definedName name="물가자료">#REF!</definedName>
    <definedName name="물경">#REF!</definedName>
    <definedName name="물노무">#REF!</definedName>
    <definedName name="물재료">#REF!</definedName>
    <definedName name="미송원목">#REF!</definedName>
    <definedName name="미장공">#REF!</definedName>
    <definedName name="ㅂ">#REF!</definedName>
    <definedName name="ㅂㅂ">#REF!</definedName>
    <definedName name="바이브레타콘크리트공_광의">#REF!</definedName>
    <definedName name="바이오">#REF!</definedName>
    <definedName name="박">[0]!박</definedName>
    <definedName name="박연운">[0]!박연운</definedName>
    <definedName name="박연운1">[0]!박연운1</definedName>
    <definedName name="박은하">Dlog_Show</definedName>
    <definedName name="박태기">#REF!</definedName>
    <definedName name="박피">#REF!</definedName>
    <definedName name="반가비교2">#REF!</definedName>
    <definedName name="반여수량">#REF!</definedName>
    <definedName name="반장">#REF!</definedName>
    <definedName name="반중력옹벽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송">#REF!</definedName>
    <definedName name="방송설비">#REF!</definedName>
    <definedName name="방수공">#REF!</definedName>
    <definedName name="방호인">#REF!</definedName>
    <definedName name="방호자">#REF!</definedName>
    <definedName name="배관공">#REF!</definedName>
    <definedName name="배드인">#REF!</definedName>
    <definedName name="배드자">#REF!</definedName>
    <definedName name="배롱나무">#REF!</definedName>
    <definedName name="배수">BlankMacro1</definedName>
    <definedName name="배전전공">#REF!</definedName>
    <definedName name="배전활선전공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들1호">#REF!</definedName>
    <definedName name="번들2호">#REF!</definedName>
    <definedName name="번들3호">#REF!</definedName>
    <definedName name="벌목부">#REF!</definedName>
    <definedName name="벨트콘베어작업공">#REF!</definedName>
    <definedName name="벽돌_블럭_제작공">#REF!</definedName>
    <definedName name="벽두께">#REF!</definedName>
    <definedName name="변경총괄표">#REF!</definedName>
    <definedName name="변전전공">#REF!</definedName>
    <definedName name="보">#REF!</definedName>
    <definedName name="보도경계블럭수량">#REF!</definedName>
    <definedName name="보도노">#REF!</definedName>
    <definedName name="보도재">#REF!</definedName>
    <definedName name="보링공_지질조사">#REF!</definedName>
    <definedName name="보습제">#REF!</definedName>
    <definedName name="보안공">#REF!</definedName>
    <definedName name="보온공">#REF!</definedName>
    <definedName name="보완자료복사">#REF!</definedName>
    <definedName name="보일러공">#REF!</definedName>
    <definedName name="보조기층부설">#REF!</definedName>
    <definedName name="보차도경계블럭수량">#REF!</definedName>
    <definedName name="보통선원">#REF!</definedName>
    <definedName name="보통인부">#REF!</definedName>
    <definedName name="복지시설">#REF!</definedName>
    <definedName name="볼트">#REF!</definedName>
    <definedName name="부__가___가__치__세">#REF!</definedName>
    <definedName name="부가가치세">#REF!</definedName>
    <definedName name="부가가치세요율">#REF!</definedName>
    <definedName name="부가가치세요율_변경">#REF!</definedName>
    <definedName name="부가가치표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산2">#REF!</definedName>
    <definedName name="부직포노">#REF!</definedName>
    <definedName name="부직포재">#REF!</definedName>
    <definedName name="부토">Dlog_Show</definedName>
    <definedName name="분개">#REF!</definedName>
    <definedName name="분수경">#REF!</definedName>
    <definedName name="분수노">#REF!</definedName>
    <definedName name="분수재">#REF!</definedName>
    <definedName name="분전반">BlankMacro1</definedName>
    <definedName name="분체적">#REF!</definedName>
    <definedName name="분할">#REF!</definedName>
    <definedName name="불도자15경">#REF!</definedName>
    <definedName name="불도자15노무">#REF!</definedName>
    <definedName name="불도자15재료">#REF!</definedName>
    <definedName name="비______목">#REF!</definedName>
    <definedName name="비계">#REF!</definedName>
    <definedName name="비계공">#REF!</definedName>
    <definedName name="비교1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중">#REF!</definedName>
    <definedName name="비중1">#REF!</definedName>
    <definedName name="빗물받이1">#REF!</definedName>
    <definedName name="빗물받이2">#REF!</definedName>
    <definedName name="ㅅ">#REF!</definedName>
    <definedName name="ㅅㅅㅅ">#N/A</definedName>
    <definedName name="사">#REF!</definedName>
    <definedName name="사__급___자__재__비">#REF!</definedName>
    <definedName name="사공_배포함">#REF!</definedName>
    <definedName name="사리도경">#REF!</definedName>
    <definedName name="사리도노무">#REF!</definedName>
    <definedName name="사리도재료">#REF!</definedName>
    <definedName name="사번및이름">#REF!</definedName>
    <definedName name="사본">#REF!</definedName>
    <definedName name="사석1">#REF!</definedName>
    <definedName name="사석2">#REF!</definedName>
    <definedName name="사인일위">#REF!</definedName>
    <definedName name="사진">#REF!</definedName>
    <definedName name="사진1">#REF!</definedName>
    <definedName name="산마루측구">BlankMacro1</definedName>
    <definedName name="산재보험료">#REF!</definedName>
    <definedName name="산재보험료요율">#REF!</definedName>
    <definedName name="산재보험료요율_변경">#REF!</definedName>
    <definedName name="산재보험료율">#REF!</definedName>
    <definedName name="산재보험료표">#REF!</definedName>
    <definedName name="산철쭉">#REF!</definedName>
    <definedName name="산출경비">#REF!</definedName>
    <definedName name="산출근거">BlankMacro1</definedName>
    <definedName name="산출근거1">#REF!</definedName>
    <definedName name="산표">#REF!</definedName>
    <definedName name="삼노">#REF!</definedName>
    <definedName name="삼재">#REF!</definedName>
    <definedName name="상가_수량">#REF!</definedName>
    <definedName name="상급원자력기술자">#REF!</definedName>
    <definedName name="상림1호">#REF!</definedName>
    <definedName name="상림2호">#REF!</definedName>
    <definedName name="상림3호">#REF!</definedName>
    <definedName name="상수도공">#REF!</definedName>
    <definedName name="상수도공집계표">#REF!</definedName>
    <definedName name="상주일수">#REF!</definedName>
    <definedName name="생명정">#REF!</definedName>
    <definedName name="생명정1">#REF!</definedName>
    <definedName name="생사1호">#REF!</definedName>
    <definedName name="생사2호">#REF!</definedName>
    <definedName name="생사기존">#REF!</definedName>
    <definedName name="샷시공">#REF!</definedName>
    <definedName name="석공">#REF!</definedName>
    <definedName name="석재타일경">#REF!</definedName>
    <definedName name="석재타일노">#REF!</definedName>
    <definedName name="석재타일재">#REF!</definedName>
    <definedName name="석조각공">#REF!</definedName>
    <definedName name="석축">#REF!</definedName>
    <definedName name="선급금">#REF!</definedName>
    <definedName name="선급금액율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반공">#REF!</definedName>
    <definedName name="선부">#REF!</definedName>
    <definedName name="설.내">#REF!</definedName>
    <definedName name="설계">#N/A</definedName>
    <definedName name="설계가">#N/A</definedName>
    <definedName name="설계내역">#REF!</definedName>
    <definedName name="설계변경">#REF!</definedName>
    <definedName name="설비기초일위">#REF!</definedName>
    <definedName name="설집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셧터공">#REF!</definedName>
    <definedName name="소계">#REF!</definedName>
    <definedName name="소나무">#REF!</definedName>
    <definedName name="소방">#REF!</definedName>
    <definedName name="소방설비">#REF!</definedName>
    <definedName name="소일위대가1">#REF!</definedName>
    <definedName name="소프트웨어교체">[0]!소프트웨어교체</definedName>
    <definedName name="소ㅑ104" hidden="1">#REF!</definedName>
    <definedName name="속">#REF!</definedName>
    <definedName name="손해보험료">#REF!</definedName>
    <definedName name="송수관로구경">#REF!</definedName>
    <definedName name="송전전공">#REF!</definedName>
    <definedName name="송전활선전공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수" hidden="1">#REF!</definedName>
    <definedName name="수____종">#REF!</definedName>
    <definedName name="수경단가">#REF!</definedName>
    <definedName name="수경단가1">#REF!</definedName>
    <definedName name="수경일위">#REF!</definedName>
    <definedName name="수급인">#REF!</definedName>
    <definedName name="수량">#REF!</definedName>
    <definedName name="수량계산">#REF!</definedName>
    <definedName name="수량산출">#REF!</definedName>
    <definedName name="수량산출2">BlankMacro1</definedName>
    <definedName name="수량산출5">BlankMacro1</definedName>
    <definedName name="수량산출서">#REF!</definedName>
    <definedName name="수량산출서표지">BlankMacro1</definedName>
    <definedName name="수량할증">#REF!</definedName>
    <definedName name="수목">#REF!</definedName>
    <definedName name="수변전">#REF!</definedName>
    <definedName name="수수꽃다리">#REF!</definedName>
    <definedName name="수원공자재">#REF!</definedName>
    <definedName name="수작업반장">#REF!</definedName>
    <definedName name="수장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주예상액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숙박비">#REF!</definedName>
    <definedName name="순">#REF!</definedName>
    <definedName name="순공사비">#REF!</definedName>
    <definedName name="순공사원가">#REF!</definedName>
    <definedName name="숫자노무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슬래브두께">#REF!</definedName>
    <definedName name="슬레이트공">#REF!</definedName>
    <definedName name="시공측량사">#REF!</definedName>
    <definedName name="시공측량사조수">#REF!</definedName>
    <definedName name="시멘트운반경">#REF!</definedName>
    <definedName name="시설물수량">#REF!</definedName>
    <definedName name="시설일위">#REF!</definedName>
    <definedName name="시설일위금액">#REF!</definedName>
    <definedName name="시중노임1">#N/A</definedName>
    <definedName name="시험보조수">#REF!</definedName>
    <definedName name="시험사1급">#REF!</definedName>
    <definedName name="시험사2급">#REF!</definedName>
    <definedName name="시험사3급">#REF!</definedName>
    <definedName name="시험사4급">#REF!</definedName>
    <definedName name="식재">#REF!</definedName>
    <definedName name="식재단가">#REF!</definedName>
    <definedName name="식재수량">#REF!</definedName>
    <definedName name="식재수량표">#REF!</definedName>
    <definedName name="식재일위">#REF!</definedName>
    <definedName name="식혈체적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비목단가적용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경상">#REF!</definedName>
    <definedName name="실적4월" hidden="1">{#N/A,#N/A,FALSE,"UNIT";#N/A,#N/A,FALSE,"UNIT";#N/A,#N/A,FALSE,"계정"}</definedName>
    <definedName name="실적6월" hidden="1">{#N/A,#N/A,FALSE,"UNIT";#N/A,#N/A,FALSE,"UNIT";#N/A,#N/A,FALSE,"계정"}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ㅇ나러">#REF!</definedName>
    <definedName name="ㅇㄹㄹ" hidden="1">#REF!</definedName>
    <definedName name="ㅇㅇ" hidden="1">{#N/A,#N/A,FALSE,"UNIT";#N/A,#N/A,FALSE,"UNIT";#N/A,#N/A,FALSE,"계정"}</definedName>
    <definedName name="ㅇㅇㅇ">#N/A</definedName>
    <definedName name="ㅇㅇㅇㅇㅇㅇㅇㅇㅇㅇ">#REF!</definedName>
    <definedName name="아스콘수량">#REF!</definedName>
    <definedName name="아스콘중기운반경">#REF!</definedName>
    <definedName name="아스콘중기운반노">#REF!</definedName>
    <definedName name="아스콘중기운반재">#REF!</definedName>
    <definedName name="아스콘포설경">#REF!</definedName>
    <definedName name="아스콘포설노">#REF!</definedName>
    <definedName name="아스콘포설재">#REF!</definedName>
    <definedName name="아스타일공">#REF!</definedName>
    <definedName name="아스팔트운반경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이투빌">#REF!</definedName>
    <definedName name="아파트">#REF!</definedName>
    <definedName name="안___전__점__검__비">#REF!</definedName>
    <definedName name="안방1호">#REF!</definedName>
    <definedName name="안방2호">#REF!</definedName>
    <definedName name="안전">#REF!</definedName>
    <definedName name="안전관리기사1급">#REF!</definedName>
    <definedName name="안전관리기사2급">#REF!</definedName>
    <definedName name="안전관리비">#REF!</definedName>
    <definedName name="안전관리비요율">#REF!</definedName>
    <definedName name="안전관리비요율_변경">#REF!</definedName>
    <definedName name="안전관리비율">#REF!</definedName>
    <definedName name="안전관리비표">#REF!</definedName>
    <definedName name="안정수위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폭">#REF!</definedName>
    <definedName name="앞들1호">#REF!</definedName>
    <definedName name="앞들2호">#REF!</definedName>
    <definedName name="앵커볼트">#REF!</definedName>
    <definedName name="야면석경">#REF!</definedName>
    <definedName name="야면석노">#REF!</definedName>
    <definedName name="야면석재">#REF!</definedName>
    <definedName name="양생경비">#REF!</definedName>
    <definedName name="양생공">#REF!</definedName>
    <definedName name="양생노무비">#REF!</definedName>
    <definedName name="양생재료비">#REF!</definedName>
    <definedName name="양수량">#REF!</definedName>
    <definedName name="양식">#REF!</definedName>
    <definedName name="언">Dlog_Show</definedName>
    <definedName name="언어">#REF!</definedName>
    <definedName name="연돌공">#REF!</definedName>
    <definedName name="연마공">#REF!</definedName>
    <definedName name="연면적6">#REF!</definedName>
    <definedName name="연면적동">#REF!</definedName>
    <definedName name="연장">#REF!</definedName>
    <definedName name="열차무선전화설비">#REF!</definedName>
    <definedName name="영림기사">#REF!</definedName>
    <definedName name="영산홍">#REF!</definedName>
    <definedName name="예">BlankMacro1</definedName>
    <definedName name="예상견적">#REF!</definedName>
    <definedName name="오" hidden="1">{#N/A,#N/A,FALSE,"UNIT";#N/A,#N/A,FALSE,"UNIT";#N/A,#N/A,FALSE,"계정"}</definedName>
    <definedName name="오." hidden="1">{#N/A,#N/A,FALSE,"UNIT";#N/A,#N/A,FALSE,"UNIT";#N/A,#N/A,FALSE,"계정"}</definedName>
    <definedName name="오.." hidden="1">{#N/A,#N/A,FALSE,"UNIT";#N/A,#N/A,FALSE,"UNIT";#N/A,#N/A,FALSE,"계정"}</definedName>
    <definedName name="오수공">#REF!</definedName>
    <definedName name="오수공수량">#REF!</definedName>
    <definedName name="오수공수량집계표">#REF!</definedName>
    <definedName name="오옹벽">#REF!</definedName>
    <definedName name="오주1호">#REF!</definedName>
    <definedName name="오주2호">#REF!</definedName>
    <definedName name="오주3호">#REF!</definedName>
    <definedName name="오주4호">#REF!</definedName>
    <definedName name="온돌공">#REF!</definedName>
    <definedName name="올ㅇ">#REF!</definedName>
    <definedName name="옹벽">#REF!</definedName>
    <definedName name="옹벽공">#REF!</definedName>
    <definedName name="옹벽공집계표">#REF!</definedName>
    <definedName name="왕벚나무">#REF!</definedName>
    <definedName name="왜성도라지">#REF!</definedName>
    <definedName name="외경높이">#REF!</definedName>
    <definedName name="외경폭">#REF!</definedName>
    <definedName name="요동1호">#REF!</definedName>
    <definedName name="요동2호">#REF!</definedName>
    <definedName name="요율인쇄">#REF!</definedName>
    <definedName name="용접200경비">#REF!</definedName>
    <definedName name="용접300경비">#REF!</definedName>
    <definedName name="용접공">#REF!</definedName>
    <definedName name="용접공_일반">#REF!</definedName>
    <definedName name="용접공_철도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물공">#REF!</definedName>
    <definedName name="우산">#REF!</definedName>
    <definedName name="우수공">#REF!</definedName>
    <definedName name="우수공수량집계표">#REF!</definedName>
    <definedName name="운암">#REF!</definedName>
    <definedName name="운전사">#REF!</definedName>
    <definedName name="운전사_기계">#REF!</definedName>
    <definedName name="운전사_운반차">#REF!</definedName>
    <definedName name="운호1호">#REF!</definedName>
    <definedName name="운호2호">#REF!</definedName>
    <definedName name="운호3호">#REF!</definedName>
    <definedName name="원">#REF!</definedName>
    <definedName name="원가" hidden="1">{"'자료실'!$D$11:$E$11"}</definedName>
    <definedName name="원가계산">#N/A</definedName>
    <definedName name="원가계산명">#REF!</definedName>
    <definedName name="원가계산서">#REF!</definedName>
    <definedName name="원가계산창">#N/A</definedName>
    <definedName name="원수">#REF!</definedName>
    <definedName name="원운1호">#REF!</definedName>
    <definedName name="원운2호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원지반다짐">#REF!</definedName>
    <definedName name="원파고라노">#REF!</definedName>
    <definedName name="원파고라재">#REF!</definedName>
    <definedName name="원하대비">#REF!</definedName>
    <definedName name="위생공">#REF!</definedName>
    <definedName name="위치">#N/A</definedName>
    <definedName name="유리공">#REF!</definedName>
    <definedName name="유지보수">#REF!</definedName>
    <definedName name="유지보수1">#REF!</definedName>
    <definedName name="육리1호">#REF!</definedName>
    <definedName name="육리2호">#REF!</definedName>
    <definedName name="율1">#REF!</definedName>
    <definedName name="율2">#REF!</definedName>
    <definedName name="율3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지양식">#REF!</definedName>
    <definedName name="이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이______________윤">#REF!</definedName>
    <definedName name="이______전______비">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노">#REF!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2">#REF!</definedName>
    <definedName name="이윤요율">#REF!</definedName>
    <definedName name="이윤요율_변경">#REF!</definedName>
    <definedName name="이윤표">#REF!</definedName>
    <definedName name="이재">#REF!</definedName>
    <definedName name="이ㅓㅏ">BlankMacro1</definedName>
    <definedName name="익산유리">#REF!</definedName>
    <definedName name="인동덩쿨">#REF!</definedName>
    <definedName name="인부">#REF!</definedName>
    <definedName name="인쇄양식">#N/A</definedName>
    <definedName name="인원">#REF!</definedName>
    <definedName name="인입공사비">#REF!</definedName>
    <definedName name="일__반___관__리__비">#REF!</definedName>
    <definedName name="일공구가설">#REF!</definedName>
    <definedName name="일공구직영비">#REF!</definedName>
    <definedName name="일반3504">#REF!</definedName>
    <definedName name="일반관리비">#REF!</definedName>
    <definedName name="일반관리비요율">#REF!</definedName>
    <definedName name="일반관리비요율_변경">#REF!</definedName>
    <definedName name="일반관리비율">#REF!</definedName>
    <definedName name="일반관리비표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대가폼">#REF!</definedName>
    <definedName name="일위대가표">#REF!</definedName>
    <definedName name="일위산출">#REF!</definedName>
    <definedName name="일위산출1">#REF!</definedName>
    <definedName name="임직">#REF!</definedName>
    <definedName name="입력란">#REF!</definedName>
    <definedName name="입력선택">#REF!</definedName>
    <definedName name="입력전체">#REF!</definedName>
    <definedName name="입반관리비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있음">#REF!</definedName>
    <definedName name="ㅈ">#REF!</definedName>
    <definedName name="ㅈㅈㅈ">#REF!</definedName>
    <definedName name="자" hidden="1">{#N/A,#N/A,FALSE,"UNIT";#N/A,#N/A,FALSE,"UNIT";#N/A,#N/A,FALSE,"계정"}</definedName>
    <definedName name="자." hidden="1">{#N/A,#N/A,FALSE,"UNIT";#N/A,#N/A,FALSE,"UNIT";#N/A,#N/A,FALSE,"계정"}</definedName>
    <definedName name="자.." hidden="1">{#N/A,#N/A,FALSE,"UNIT";#N/A,#N/A,FALSE,"UNIT";#N/A,#N/A,FALSE,"계정"}</definedName>
    <definedName name="자갈운반경">#REF!</definedName>
    <definedName name="자갈운반노">#REF!</definedName>
    <definedName name="자갈운반재">#REF!</definedName>
    <definedName name="자귀나무">#REF!</definedName>
    <definedName name="자동안내방송설비">#REF!</definedName>
    <definedName name="자동화재탐지설비">#REF!</definedName>
    <definedName name="자연수위">#REF!</definedName>
    <definedName name="자재">#REF!</definedName>
    <definedName name="자재단가표">#REF!</definedName>
    <definedName name="자재단가할증">#REF!</definedName>
    <definedName name="자재물량할증">#REF!</definedName>
    <definedName name="자재인력조달">#N/A</definedName>
    <definedName name="자재집계5">BlankMacro1</definedName>
    <definedName name="자재집계표">#REF!</definedName>
    <definedName name="자탐">#REF!</definedName>
    <definedName name="작업반장">#REF!</definedName>
    <definedName name="작업중">BlankMacro1</definedName>
    <definedName name="잔디_평떼">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잠수부">#REF!</definedName>
    <definedName name="잠함공">#REF!</definedName>
    <definedName name="잡석노">#REF!</definedName>
    <definedName name="잡석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비">#REF!</definedName>
    <definedName name="장비공량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료비">#REF!</definedName>
    <definedName name="재료비금액">#REF!</definedName>
    <definedName name="재료비단가">#REF!</definedName>
    <definedName name="재료비요율">#REF!</definedName>
    <definedName name="저격2">#REF!</definedName>
    <definedName name="저수조만수위">#REF!</definedName>
    <definedName name="저압케이블전공">#REF!</definedName>
    <definedName name="저저" hidden="1">{#N/A,#N/A,FALSE,"UNIT";#N/A,#N/A,FALSE,"UNIT";#N/A,#N/A,FALSE,"계정"}</definedName>
    <definedName name="전">#REF!</definedName>
    <definedName name="전기">BlankMacro1</definedName>
    <definedName name="전기공사기사1급">#REF!</definedName>
    <definedName name="전기공사기사2급">#REF!</definedName>
    <definedName name="전기산출내역">#REF!</definedName>
    <definedName name="전동기용량">#REF!</definedName>
    <definedName name="전등">#REF!</definedName>
    <definedName name="전등신설">#REF!</definedName>
    <definedName name="전력">#REF!</definedName>
    <definedName name="전력간선">#REF!</definedName>
    <definedName name="전선관">#REF!</definedName>
    <definedName name="전열">#REF!</definedName>
    <definedName name="전화">#REF!</definedName>
    <definedName name="전화및TV공시청설비">#REF!</definedName>
    <definedName name="절단경비">#REF!</definedName>
    <definedName name="절단공">#REF!</definedName>
    <definedName name="절단노무비">#REF!</definedName>
    <definedName name="절단재료비">#REF!</definedName>
    <definedName name="절취">#REF!</definedName>
    <definedName name="점수표">#REF!</definedName>
    <definedName name="점토노">#REF!</definedName>
    <definedName name="점토재">#REF!</definedName>
    <definedName name="접지">#REF!</definedName>
    <definedName name="정" hidden="1">{#N/A,#N/A,FALSE,"UNIT";#N/A,#N/A,FALSE,"UNIT";#N/A,#N/A,FALSE,"계정"}</definedName>
    <definedName name="정문" hidden="1">{#N/A,#N/A,FALSE,"UNIT";#N/A,#N/A,FALSE,"UNIT";#N/A,#N/A,FALSE,"계정"}</definedName>
    <definedName name="정문식" hidden="1">{#N/A,#N/A,FALSE,"UNIT";#N/A,#N/A,FALSE,"UNIT";#N/A,#N/A,FALSE,"계정"}</definedName>
    <definedName name="정비공">#REF!</definedName>
    <definedName name="정화조공사">#REF!</definedName>
    <definedName name="제">Dlog_Show</definedName>
    <definedName name="제경비율">#REF!</definedName>
    <definedName name="제도사">#REF!</definedName>
    <definedName name="제목">#REF!</definedName>
    <definedName name="제연풍량">#REF!</definedName>
    <definedName name="제잡비">#REF!</definedName>
    <definedName name="제재공">#REF!</definedName>
    <definedName name="제조">#REF!</definedName>
    <definedName name="제철축로공">#REF!</definedName>
    <definedName name="조경공">#REF!</definedName>
    <definedName name="조력공">#REF!</definedName>
    <definedName name="조림인부">#REF!</definedName>
    <definedName name="조수">#REF!</definedName>
    <definedName name="조약돌경">#REF!</definedName>
    <definedName name="조약돌노">#REF!</definedName>
    <definedName name="조약돌재">#REF!</definedName>
    <definedName name="조장">#REF!</definedName>
    <definedName name="조적공">#REF!</definedName>
    <definedName name="조합노">#REF!</definedName>
    <definedName name="조합재">#REF!</definedName>
    <definedName name="종">BlankMacro1</definedName>
    <definedName name="종배수">#REF!</definedName>
    <definedName name="종배수날개벽단위수량">BlankMacro1</definedName>
    <definedName name="종연장조서">#REF!</definedName>
    <definedName name="종합결의96.11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주노">#REF!</definedName>
    <definedName name="주주재">#REF!</definedName>
    <definedName name="주차1">#REF!</definedName>
    <definedName name="주차2">#REF!</definedName>
    <definedName name="주차장토공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줄사철">#REF!</definedName>
    <definedName name="중계펌프장">#REF!</definedName>
    <definedName name="중급원자력기술자">#REF!</definedName>
    <definedName name="중기기사">#REF!</definedName>
    <definedName name="중기운반경">#REF!</definedName>
    <definedName name="중기운반노">#REF!</definedName>
    <definedName name="중기운반재">#REF!</definedName>
    <definedName name="중기운전기사">#REF!</definedName>
    <definedName name="중기운전조수">#REF!</definedName>
    <definedName name="중기조장">#REF!</definedName>
    <definedName name="중량">#REF!</definedName>
    <definedName name="중량표">#REF!</definedName>
    <definedName name="중흥부두2">#REF!</definedName>
    <definedName name="지">#REF!</definedName>
    <definedName name="지__급__자__재__비">#REF!</definedName>
    <definedName name="지급부가제외">#REF!</definedName>
    <definedName name="지급부가포함">#REF!</definedName>
    <definedName name="지동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">#REF!</definedName>
    <definedName name="지산최초">#REF!</definedName>
    <definedName name="지역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중자재">#REF!</definedName>
    <definedName name="지하도">#REF!</definedName>
    <definedName name="직노">#REF!</definedName>
    <definedName name="직영비">#REF!</definedName>
    <definedName name="직재">#REF!</definedName>
    <definedName name="직접경비">#REF!</definedName>
    <definedName name="직접공사비">#REF!</definedName>
    <definedName name="직접노무비">#REF!</definedName>
    <definedName name="직접노무비요율">#REF!</definedName>
    <definedName name="직접재료비">#REF!</definedName>
    <definedName name="직접재료비합">#REF!</definedName>
    <definedName name="직종">#REF!</definedName>
    <definedName name="진동롤라경">#REF!</definedName>
    <definedName name="진동롤라노무">#REF!</definedName>
    <definedName name="진동롤라재료">#REF!</definedName>
    <definedName name="진짜">Dlog_Show</definedName>
    <definedName name="진짜원가">#REF!</definedName>
    <definedName name="집">[0]!집</definedName>
    <definedName name="집계">#REF!</definedName>
    <definedName name="집계1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표1">#REF!</definedName>
    <definedName name="집계표2">집</definedName>
    <definedName name="집계표3">#REF!</definedName>
    <definedName name="집계표4">#REF!</definedName>
    <definedName name="집계표5">#REF!</definedName>
    <definedName name="집수정수량">#REF!</definedName>
    <definedName name="ㅊ1555">#REF!</definedName>
    <definedName name="ㅊㅈㄹ">#REF!</definedName>
    <definedName name="ㅊㅊ">#REF!</definedName>
    <definedName name="차." hidden="1">{#N/A,#N/A,FALSE,"UNIT";#N/A,#N/A,FALSE,"UNIT";#N/A,#N/A,FALSE,"계정"}</definedName>
    <definedName name="차량SVC" hidden="1">{#N/A,#N/A,FALSE,"UNIT";#N/A,#N/A,FALSE,"UNIT";#N/A,#N/A,FALSE,"계정"}</definedName>
    <definedName name="차선도색경">#REF!</definedName>
    <definedName name="차선도색노">#REF!</definedName>
    <definedName name="차선도색재">#REF!</definedName>
    <definedName name="차선도색중앙선수량">#REF!</definedName>
    <definedName name="차선도색직각주차수량">#REF!</definedName>
    <definedName name="차선도색평행주차수량">#REF!</definedName>
    <definedName name="차집관로">#N/A</definedName>
    <definedName name="착공">#REF!</definedName>
    <definedName name="착공월">#REF!</definedName>
    <definedName name="착암공">#REF!</definedName>
    <definedName name="착정심도">#REF!</definedName>
    <definedName name="참조">#REF!</definedName>
    <definedName name="참조내역">#REF!</definedName>
    <definedName name="창호목공">#REF!</definedName>
    <definedName name="척공">#REF!</definedName>
    <definedName name="철거자재">#REF!</definedName>
    <definedName name="철골공">#REF!</definedName>
    <definedName name="철공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운반경">#REF!</definedName>
    <definedName name="철근재">#REF!</definedName>
    <definedName name="철도궤도공">#REF!</definedName>
    <definedName name="철도신호공">#REF!</definedName>
    <definedName name="철목1호">#REF!</definedName>
    <definedName name="철목2호">#REF!</definedName>
    <definedName name="철목3호">#REF!</definedName>
    <definedName name="철목4호">#REF!</definedName>
    <definedName name="철콘">#REF!</definedName>
    <definedName name="철판공">#REF!</definedName>
    <definedName name="첨단">#REF!</definedName>
    <definedName name="청단풍">#REF!</definedName>
    <definedName name="청림1호">#REF!</definedName>
    <definedName name="청림2호">#REF!</definedName>
    <definedName name="청림3호">#REF!</definedName>
    <definedName name="총______원_______가">#REF!</definedName>
    <definedName name="총___공____사___비">#REF!</definedName>
    <definedName name="총계">#REF!</definedName>
    <definedName name="총계약금액">#REF!</definedName>
    <definedName name="총공" hidden="1">{#N/A,#N/A,FALSE,"운반시간"}</definedName>
    <definedName name="총공사비">#REF!</definedName>
    <definedName name="총괄">#REF!</definedName>
    <definedName name="총괄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표">#REF!</definedName>
    <definedName name="총괄횡배수현황">BlankMacro1</definedName>
    <definedName name="총괄횡배수현황1">BlankMacro1</definedName>
    <definedName name="총원가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">#REF!</definedName>
    <definedName name="총토탈1">#REF!</definedName>
    <definedName name="총토탈2">#REF!</definedName>
    <definedName name="출장월수">#REF!</definedName>
    <definedName name="취소">BlankMacro1</definedName>
    <definedName name="측량">#REF!</definedName>
    <definedName name="측부">#REF!</definedName>
    <definedName name="치장벽돌공">#REF!</definedName>
    <definedName name="ㅋ">#REF!</definedName>
    <definedName name="칼라샌드블록수량">#REF!</definedName>
    <definedName name="케이블">#REF!</definedName>
    <definedName name="코킹공">#REF!</definedName>
    <definedName name="콘노">#REF!</definedName>
    <definedName name="콘소운반경">#REF!</definedName>
    <definedName name="콘소운반노">#REF!</definedName>
    <definedName name="콘소운반재">#REF!</definedName>
    <definedName name="콘재">#REF!</definedName>
    <definedName name="콘크리트_광의">#REF!</definedName>
    <definedName name="콘크리트공">#REF!</definedName>
    <definedName name="콤팩터경비">#REF!</definedName>
    <definedName name="콤팩터노무비">#REF!</definedName>
    <definedName name="콤팩터재료비">#REF!</definedName>
    <definedName name="ㅌ">BlankMacro1</definedName>
    <definedName name="타이어경">#REF!</definedName>
    <definedName name="타이어노무">#REF!</definedName>
    <definedName name="타이어재료">#REF!</definedName>
    <definedName name="타일공">#REF!</definedName>
    <definedName name="태그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택코팅경">#REF!</definedName>
    <definedName name="택코팅노">#REF!</definedName>
    <definedName name="택코팅재">#REF!</definedName>
    <definedName name="터파기">#REF!</definedName>
    <definedName name="터파기6">#REF!</definedName>
    <definedName name="텍코팅경">#REF!</definedName>
    <definedName name="텍코팅노">#REF!</definedName>
    <definedName name="텍코팅재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내역">#REF!</definedName>
    <definedName name="토목설계" hidden="1">{#N/A,#N/A,FALSE,"골재소요량";#N/A,#N/A,FALSE,"골재소요량"}</definedName>
    <definedName name="토목총괄">#REF!</definedName>
    <definedName name="토총">#REF!</definedName>
    <definedName name="토총괄">#REF!</definedName>
    <definedName name="톱밥퇴비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집계">BlankMacro1</definedName>
    <definedName name="통신케이블공">#REF!</definedName>
    <definedName name="투찰서_2">#N/A</definedName>
    <definedName name="투찰서_3">#N/A</definedName>
    <definedName name="투찰서2">#N/A</definedName>
    <definedName name="특공">#REF!</definedName>
    <definedName name="특급원자력비파괴시험">#REF!</definedName>
    <definedName name="특별고압케이블전공">#REF!</definedName>
    <definedName name="특별인부">#REF!</definedName>
    <definedName name="특수비계공">#REF!</definedName>
    <definedName name="특수화공">#REF!</definedName>
    <definedName name="팀별계획" hidden="1">{#N/A,#N/A,FALSE,"UNIT";#N/A,#N/A,FALSE,"UNIT";#N/A,#N/A,FALSE,"계정"}</definedName>
    <definedName name="파고라노">#REF!</definedName>
    <definedName name="파고라재">#REF!</definedName>
    <definedName name="판넬자재">#REF!</definedName>
    <definedName name="판넬조립공">#REF!</definedName>
    <definedName name="판매시설">#REF!</definedName>
    <definedName name="판석노">#REF!</definedName>
    <definedName name="판석재">#REF!</definedName>
    <definedName name="펌프구경">#REF!</definedName>
    <definedName name="평야부자재">#REF!</definedName>
    <definedName name="평의자">#REF!</definedName>
    <definedName name="평의자노">#REF!</definedName>
    <definedName name="평의자재">#REF!</definedName>
    <definedName name="폐_기_물___수_수_료">#REF!</definedName>
    <definedName name="폐_기_물___처_리_비">#REF!</definedName>
    <definedName name="폐기물내역서">#N/A</definedName>
    <definedName name="폐기물집계표">집</definedName>
    <definedName name="폐추니아">#REF!</definedName>
    <definedName name="포설공">#REF!</definedName>
    <definedName name="포장공">#REF!</definedName>
    <definedName name="포장공1">BlankMacro1</definedName>
    <definedName name="포장공수량집계표">#REF!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지2">#REF!</definedName>
    <definedName name="표지3">BlankMacro1</definedName>
    <definedName name="표지다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복석">#REF!</definedName>
    <definedName name="필터석">#REF!</definedName>
    <definedName name="ㅎ">#REF!</definedName>
    <definedName name="ㅎ314">#REF!</definedName>
    <definedName name="ㅎ384">#REF!</definedName>
    <definedName name="ㅎ662">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간노">#REF!</definedName>
    <definedName name="하도갑">#REF!</definedName>
    <definedName name="하도급계획서">#REF!</definedName>
    <definedName name="하안전">#REF!</definedName>
    <definedName name="하일반">#REF!</definedName>
    <definedName name="한">BlankMacro1</definedName>
    <definedName name="한교1호">#REF!</definedName>
    <definedName name="한교2호">#REF!</definedName>
    <definedName name="한교3호">#REF!</definedName>
    <definedName name="한글노무비">#REF!</definedName>
    <definedName name="한달">31</definedName>
    <definedName name="한라구절초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수탁비">#REF!</definedName>
    <definedName name="할석공">#REF!</definedName>
    <definedName name="함석공">#REF!</definedName>
    <definedName name="합______________계">#REF!</definedName>
    <definedName name="합계">[0]!합계</definedName>
    <definedName name="합판노">#REF!</definedName>
    <definedName name="합판재">#REF!</definedName>
    <definedName name="해">Dlog_Show</definedName>
    <definedName name="해당화">#REF!</definedName>
    <definedName name="해룡">BlankMacro1</definedName>
    <definedName name="행삭제">#REF!</definedName>
    <definedName name="행선안내게시기설비">#REF!</definedName>
    <definedName name="헉">Dlog_Show</definedName>
    <definedName name="헌치1">#REF!</definedName>
    <definedName name="헌치2">#REF!</definedName>
    <definedName name="현">#REF!</definedName>
    <definedName name="현도사">#REF!</definedName>
    <definedName name="현조" hidden="1">#REF!</definedName>
    <definedName name="현천기자재비">#REF!</definedName>
    <definedName name="형틀목공">#REF!</definedName>
    <definedName name="호박">#REF!</definedName>
    <definedName name="호박노">#REF!</definedName>
    <definedName name="호박재">#REF!</definedName>
    <definedName name="호표">#REF!</definedName>
    <definedName name="홈통받이수량">#REF!</definedName>
    <definedName name="홍">#REF!</definedName>
    <definedName name="홍단풍">#REF!</definedName>
    <definedName name="화공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환">#REF!</definedName>
    <definedName name="환율">#REF!</definedName>
    <definedName name="회사명">#REF!</definedName>
    <definedName name="회시1호">#REF!</definedName>
    <definedName name="회시2호">#REF!</definedName>
    <definedName name="횡면벽2">BlankMacro1</definedName>
    <definedName name="횡배">#REF!</definedName>
    <definedName name="횡배단계">#REF!</definedName>
    <definedName name="횡배수관집계본선">BlankMacro1</definedName>
    <definedName name="횡현황본선">BlankMacro1</definedName>
    <definedName name="횡현황부체">BlankMacro1</definedName>
    <definedName name="효구">Dlog_Show</definedName>
    <definedName name="효성견적">#REF!</definedName>
    <definedName name="효자">Dlog_Show</definedName>
    <definedName name="효자건설">Dlog_Show</definedName>
    <definedName name="후다">#N/A</definedName>
    <definedName name="흙막이6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ㅐ">#REF!</definedName>
    <definedName name="ㅐ15">#REF!</definedName>
    <definedName name="ㅐ520">#REF!</definedName>
    <definedName name="ㅑ">#REF!</definedName>
    <definedName name="ㅓ1514">#REF!</definedName>
    <definedName name="ㅓ16">#REF!</definedName>
    <definedName name="ㅓ454">#REF!</definedName>
    <definedName name="ㅔ">#REF!</definedName>
    <definedName name="ㅕ">BlankMacro1</definedName>
    <definedName name="ㅗ">#REF!</definedName>
    <definedName name="ㅗ1019">#REF!</definedName>
    <definedName name="ㅗ32">#REF!</definedName>
    <definedName name="ㅗㄹ">#REF!</definedName>
    <definedName name="ㅗㅗ">#REF!</definedName>
    <definedName name="ㅗㅗㅗㅗ">#REF!</definedName>
    <definedName name="ㅛ">BlankMacro1</definedName>
    <definedName name="ㅠ">BlankMacro1</definedName>
    <definedName name="ㅠ121">#REF!</definedName>
    <definedName name="ㅠ131">#REF!</definedName>
    <definedName name="ㅡㅡ">#REF!</definedName>
    <definedName name="ㅣ">#REF!</definedName>
    <definedName name="ㅣ894">#REF!</definedName>
    <definedName name="ㅣㅇ라ㅓㅣ">BlankMacro1</definedName>
    <definedName name="ㅣㅏ어ㅏ리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1" i="10" l="1"/>
  <c r="N37" i="10" l="1"/>
  <c r="I37" i="10"/>
  <c r="N36" i="10"/>
  <c r="I36" i="10"/>
  <c r="N39" i="10" l="1"/>
  <c r="I39" i="10"/>
  <c r="N38" i="10"/>
  <c r="I38" i="10"/>
  <c r="I35" i="10" l="1"/>
  <c r="I34" i="10"/>
  <c r="L37" i="10" l="1"/>
  <c r="P37" i="10" s="1"/>
  <c r="L36" i="10"/>
  <c r="P36" i="10" s="1"/>
  <c r="I6" i="11" l="1"/>
  <c r="L6" i="11"/>
  <c r="N6" i="11"/>
  <c r="I7" i="11"/>
  <c r="L7" i="11"/>
  <c r="N7" i="11"/>
  <c r="I8" i="11"/>
  <c r="L8" i="11"/>
  <c r="N8" i="11"/>
  <c r="I9" i="11"/>
  <c r="L9" i="11"/>
  <c r="N9" i="11"/>
  <c r="I10" i="11"/>
  <c r="L10" i="11"/>
  <c r="N10" i="11"/>
  <c r="I11" i="11"/>
  <c r="L11" i="11"/>
  <c r="N11" i="11"/>
  <c r="I12" i="11"/>
  <c r="L12" i="11"/>
  <c r="N12" i="11"/>
  <c r="I13" i="11"/>
  <c r="L13" i="11"/>
  <c r="N13" i="11"/>
  <c r="I14" i="11"/>
  <c r="L14" i="11"/>
  <c r="N14" i="11"/>
  <c r="I15" i="11"/>
  <c r="L15" i="11"/>
  <c r="N15" i="11"/>
  <c r="I16" i="11"/>
  <c r="L16" i="11"/>
  <c r="N16" i="11"/>
  <c r="I17" i="11"/>
  <c r="L17" i="11"/>
  <c r="N17" i="11"/>
  <c r="I18" i="11"/>
  <c r="L18" i="11"/>
  <c r="N18" i="11"/>
  <c r="I19" i="11"/>
  <c r="L19" i="11"/>
  <c r="N19" i="11"/>
  <c r="I20" i="11"/>
  <c r="L20" i="11"/>
  <c r="N20" i="11"/>
  <c r="I21" i="11"/>
  <c r="L21" i="11"/>
  <c r="N21" i="11"/>
  <c r="I22" i="11"/>
  <c r="L22" i="11"/>
  <c r="N22" i="11"/>
  <c r="I23" i="11"/>
  <c r="L23" i="11"/>
  <c r="N23" i="11"/>
  <c r="I24" i="11"/>
  <c r="L24" i="11"/>
  <c r="N24" i="11"/>
  <c r="I25" i="11"/>
  <c r="P25" i="11" s="1"/>
  <c r="L25" i="11"/>
  <c r="N25" i="11"/>
  <c r="I26" i="11"/>
  <c r="L26" i="11"/>
  <c r="N26" i="11"/>
  <c r="I27" i="11"/>
  <c r="L27" i="11"/>
  <c r="N27" i="11"/>
  <c r="I28" i="11"/>
  <c r="L28" i="11"/>
  <c r="N28" i="11"/>
  <c r="AE42" i="10"/>
  <c r="L13" i="10"/>
  <c r="N13" i="10"/>
  <c r="L14" i="10"/>
  <c r="N14" i="10"/>
  <c r="L15" i="10"/>
  <c r="N15" i="10"/>
  <c r="L16" i="10"/>
  <c r="N16" i="10"/>
  <c r="L19" i="10"/>
  <c r="N19" i="10"/>
  <c r="L20" i="10"/>
  <c r="N20" i="10"/>
  <c r="L21" i="10"/>
  <c r="N21" i="10"/>
  <c r="L28" i="10"/>
  <c r="N28" i="10"/>
  <c r="L29" i="10"/>
  <c r="N29" i="10"/>
  <c r="L31" i="10"/>
  <c r="N31" i="10"/>
  <c r="L33" i="10"/>
  <c r="N33" i="10"/>
  <c r="L34" i="10"/>
  <c r="N34" i="10"/>
  <c r="L35" i="10"/>
  <c r="N35" i="10"/>
  <c r="L40" i="10"/>
  <c r="N40" i="10"/>
  <c r="L42" i="10"/>
  <c r="N42" i="10"/>
  <c r="I43" i="10"/>
  <c r="L43" i="10"/>
  <c r="N43" i="10"/>
  <c r="I44" i="10"/>
  <c r="L44" i="10"/>
  <c r="N44" i="10"/>
  <c r="I45" i="10"/>
  <c r="L45" i="10"/>
  <c r="N45" i="10"/>
  <c r="I46" i="10"/>
  <c r="L46" i="10"/>
  <c r="N46" i="10"/>
  <c r="I47" i="10"/>
  <c r="L47" i="10"/>
  <c r="N47" i="10"/>
  <c r="I48" i="10"/>
  <c r="L48" i="10"/>
  <c r="N48" i="10"/>
  <c r="I49" i="10"/>
  <c r="L49" i="10"/>
  <c r="N49" i="10"/>
  <c r="I50" i="10"/>
  <c r="L50" i="10"/>
  <c r="N50" i="10"/>
  <c r="B25" i="5"/>
  <c r="B24" i="5"/>
  <c r="B23" i="5"/>
  <c r="B22" i="5"/>
  <c r="B21" i="5"/>
  <c r="P7" i="11" l="1"/>
  <c r="P13" i="11"/>
  <c r="P11" i="11"/>
  <c r="P21" i="11"/>
  <c r="P14" i="11"/>
  <c r="P26" i="11"/>
  <c r="P28" i="11"/>
  <c r="P47" i="10"/>
  <c r="P15" i="11"/>
  <c r="P46" i="10"/>
  <c r="P20" i="11"/>
  <c r="P50" i="10"/>
  <c r="P8" i="11"/>
  <c r="P18" i="11"/>
  <c r="P23" i="11"/>
  <c r="P17" i="11"/>
  <c r="P6" i="11"/>
  <c r="P35" i="10"/>
  <c r="P49" i="10"/>
  <c r="P45" i="10"/>
  <c r="P44" i="10"/>
  <c r="P34" i="10"/>
  <c r="P10" i="11"/>
  <c r="P43" i="10"/>
  <c r="P24" i="11"/>
  <c r="P19" i="11"/>
  <c r="P9" i="11"/>
  <c r="P27" i="11"/>
  <c r="P22" i="11"/>
  <c r="P12" i="11"/>
  <c r="P48" i="10"/>
  <c r="P16" i="11"/>
  <c r="AE3" i="10"/>
  <c r="AD3" i="10"/>
  <c r="D13" i="5"/>
  <c r="F3" i="5"/>
  <c r="D25" i="5"/>
  <c r="D24" i="5"/>
  <c r="D23" i="5"/>
  <c r="D22" i="5"/>
  <c r="D21" i="5"/>
  <c r="D12" i="5"/>
  <c r="D11" i="5"/>
  <c r="L26" i="10" l="1"/>
  <c r="N23" i="10"/>
  <c r="N11" i="10"/>
  <c r="N5" i="10"/>
  <c r="N8" i="10"/>
  <c r="N10" i="10" l="1"/>
  <c r="N25" i="10"/>
  <c r="N30" i="10"/>
  <c r="N17" i="10"/>
  <c r="I15" i="10"/>
  <c r="P15" i="10" s="1"/>
  <c r="I28" i="10"/>
  <c r="P28" i="10" s="1"/>
  <c r="I40" i="10"/>
  <c r="P40" i="10" s="1"/>
  <c r="I20" i="10"/>
  <c r="P20" i="10" s="1"/>
  <c r="I19" i="10"/>
  <c r="P19" i="10" s="1"/>
  <c r="I31" i="10"/>
  <c r="P31" i="10" s="1"/>
  <c r="I14" i="10"/>
  <c r="P14" i="10" s="1"/>
  <c r="I13" i="10"/>
  <c r="P13" i="10" s="1"/>
  <c r="I16" i="10"/>
  <c r="P16" i="10" s="1"/>
  <c r="I29" i="10"/>
  <c r="P29" i="10" s="1"/>
  <c r="I33" i="10"/>
  <c r="P33" i="10" s="1"/>
  <c r="I21" i="10"/>
  <c r="P21" i="10" s="1"/>
  <c r="N24" i="10"/>
  <c r="N7" i="10"/>
  <c r="N6" i="10"/>
  <c r="N9" i="10"/>
  <c r="N27" i="10"/>
  <c r="N22" i="10"/>
  <c r="N18" i="10"/>
  <c r="N32" i="10"/>
  <c r="N12" i="10" l="1"/>
  <c r="N26" i="10"/>
  <c r="L23" i="10"/>
  <c r="I11" i="10"/>
  <c r="N51" i="10" l="1"/>
  <c r="M5" i="11" s="1"/>
  <c r="N5" i="11" s="1"/>
  <c r="N29" i="11" s="1"/>
  <c r="D2" i="5" s="1"/>
  <c r="L17" i="10"/>
  <c r="I8" i="10"/>
  <c r="I5" i="10"/>
  <c r="I10" i="10"/>
  <c r="L41" i="10" l="1"/>
  <c r="P41" i="10" s="1"/>
  <c r="L7" i="10"/>
  <c r="L32" i="10"/>
  <c r="L30" i="10"/>
  <c r="AC25" i="10"/>
  <c r="I27" i="10"/>
  <c r="I9" i="10"/>
  <c r="I12" i="10"/>
  <c r="I6" i="10"/>
  <c r="I7" i="10"/>
  <c r="L11" i="10"/>
  <c r="P11" i="10" s="1"/>
  <c r="P7" i="10" l="1"/>
  <c r="I32" i="10"/>
  <c r="P32" i="10" s="1"/>
  <c r="I25" i="10"/>
  <c r="AC27" i="10"/>
  <c r="L10" i="10"/>
  <c r="P10" i="10" s="1"/>
  <c r="L25" i="10"/>
  <c r="I24" i="10"/>
  <c r="AC24" i="10"/>
  <c r="AC22" i="10"/>
  <c r="I22" i="10"/>
  <c r="L5" i="10"/>
  <c r="I18" i="10"/>
  <c r="AB18" i="10"/>
  <c r="AC18" i="10"/>
  <c r="L8" i="10"/>
  <c r="P8" i="10" s="1"/>
  <c r="I26" i="10" l="1"/>
  <c r="P26" i="10" s="1"/>
  <c r="AC26" i="10"/>
  <c r="P25" i="10"/>
  <c r="AC32" i="10"/>
  <c r="L18" i="10"/>
  <c r="P18" i="10" s="1"/>
  <c r="L22" i="10"/>
  <c r="P22" i="10" s="1"/>
  <c r="L6" i="10"/>
  <c r="P6" i="10" s="1"/>
  <c r="P5" i="10"/>
  <c r="L12" i="10"/>
  <c r="P12" i="10" s="1"/>
  <c r="L24" i="10"/>
  <c r="P24" i="10" s="1"/>
  <c r="L27" i="10"/>
  <c r="P27" i="10" s="1"/>
  <c r="L9" i="10"/>
  <c r="P9" i="10" s="1"/>
  <c r="I17" i="10" l="1"/>
  <c r="I42" i="10" s="1"/>
  <c r="P42" i="10" s="1"/>
  <c r="AC17" i="10"/>
  <c r="AB17" i="10"/>
  <c r="I30" i="10"/>
  <c r="P30" i="10" s="1"/>
  <c r="AC30" i="10"/>
  <c r="I23" i="10"/>
  <c r="P23" i="10" s="1"/>
  <c r="AC23" i="10"/>
  <c r="P17" i="10" l="1"/>
  <c r="I51" i="10"/>
  <c r="I5" i="11" s="1"/>
  <c r="I29" i="11" l="1"/>
  <c r="B2" i="5" l="1"/>
  <c r="G7" i="16"/>
  <c r="L38" i="10" l="1"/>
  <c r="P38" i="10" s="1"/>
  <c r="L39" i="10"/>
  <c r="P39" i="10" s="1"/>
  <c r="L51" i="10" l="1"/>
  <c r="L5" i="11" s="1"/>
  <c r="P51" i="10"/>
  <c r="L29" i="11" l="1"/>
  <c r="P5" i="11"/>
  <c r="P29" i="11" s="1"/>
  <c r="C2" i="5" l="1"/>
  <c r="F2" i="5" s="1"/>
  <c r="G10" i="16" l="1"/>
  <c r="U1" i="10" l="1"/>
  <c r="F30" i="16"/>
</calcChain>
</file>

<file path=xl/sharedStrings.xml><?xml version="1.0" encoding="utf-8"?>
<sst xmlns="http://schemas.openxmlformats.org/spreadsheetml/2006/main" count="443" uniqueCount="293">
  <si>
    <t>단위</t>
    <phoneticPr fontId="3" type="noConversion"/>
  </si>
  <si>
    <t>수량</t>
    <phoneticPr fontId="3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</si>
  <si>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</si>
  <si>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</si>
  <si>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3" type="noConversion"/>
  </si>
  <si>
    <t>노무비</t>
    <phoneticPr fontId="3" type="noConversion"/>
  </si>
  <si>
    <t>경비</t>
    <phoneticPr fontId="3" type="noConversion"/>
  </si>
  <si>
    <t>재료비</t>
    <phoneticPr fontId="3" type="noConversion"/>
  </si>
  <si>
    <t>계</t>
    <phoneticPr fontId="3" type="noConversion"/>
  </si>
  <si>
    <t>총 급 액</t>
    <phoneticPr fontId="3" type="noConversion"/>
  </si>
  <si>
    <t>*(공종별 노임 적용율(%))*</t>
    <phoneticPr fontId="3" type="noConversion"/>
  </si>
  <si>
    <t>적용율(%)</t>
    <phoneticPr fontId="3" type="noConversion"/>
  </si>
  <si>
    <t>소수자릿수</t>
    <phoneticPr fontId="3" type="noConversion"/>
  </si>
  <si>
    <t>끝자리</t>
    <phoneticPr fontId="3" type="noConversion"/>
  </si>
  <si>
    <t>소모잡자재(%)</t>
    <phoneticPr fontId="3" type="noConversion"/>
  </si>
  <si>
    <t>방폭할증(%)</t>
    <phoneticPr fontId="3" type="noConversion"/>
  </si>
  <si>
    <t>고소할증(%)</t>
    <phoneticPr fontId="3" type="noConversion"/>
  </si>
  <si>
    <t>공구손료(%)</t>
    <phoneticPr fontId="3" type="noConversion"/>
  </si>
  <si>
    <t>코드</t>
    <phoneticPr fontId="3" type="noConversion"/>
  </si>
  <si>
    <t>공종코드</t>
    <phoneticPr fontId="3" type="noConversion"/>
  </si>
  <si>
    <t>규격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</si>
  <si>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</si>
  <si>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</si>
  <si>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</si>
  <si>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비고</t>
    <phoneticPr fontId="3" type="noConversion"/>
  </si>
  <si>
    <t>…</t>
    <phoneticPr fontId="3" type="noConversion"/>
  </si>
  <si>
    <t>계</t>
    <phoneticPr fontId="3" type="noConversion"/>
  </si>
  <si>
    <t>단가</t>
    <phoneticPr fontId="3" type="noConversion"/>
  </si>
  <si>
    <t>금액</t>
    <phoneticPr fontId="3" type="noConversion"/>
  </si>
  <si>
    <t>단가</t>
    <phoneticPr fontId="3" type="noConversion"/>
  </si>
  <si>
    <t>단가</t>
    <phoneticPr fontId="3" type="noConversion"/>
  </si>
  <si>
    <t>1.</t>
    <phoneticPr fontId="3" type="noConversion"/>
  </si>
  <si>
    <t>3.</t>
    <phoneticPr fontId="3" type="noConversion"/>
  </si>
  <si>
    <t>** 반드시 다음 사항을 숙지하신 다음 수정 작업을 하십시오 **</t>
    <phoneticPr fontId="3" type="noConversion"/>
  </si>
  <si>
    <t>4.</t>
    <phoneticPr fontId="3" type="noConversion"/>
  </si>
  <si>
    <t xml:space="preserve">a)표지와 원가 -&gt; 총괄표 -&gt; 내역서 -&gt;일위대가와 합산자재 -&gt;단가조사서 를 참조하고 </t>
    <phoneticPr fontId="3" type="noConversion"/>
  </si>
  <si>
    <t>2.</t>
    <phoneticPr fontId="3" type="noConversion"/>
  </si>
  <si>
    <t>5.</t>
    <phoneticPr fontId="3" type="noConversion"/>
  </si>
  <si>
    <t>6.</t>
    <phoneticPr fontId="3" type="noConversion"/>
  </si>
  <si>
    <t xml:space="preserve">   그룹은 견적 프로그램에서 엑셀파일이 만들어질때 지정됩니다.</t>
    <phoneticPr fontId="3" type="noConversion"/>
  </si>
  <si>
    <t>번호</t>
    <phoneticPr fontId="3" type="noConversion"/>
  </si>
  <si>
    <t>번호</t>
    <phoneticPr fontId="3" type="noConversion"/>
  </si>
  <si>
    <t>공   종   명</t>
    <phoneticPr fontId="3" type="noConversion"/>
  </si>
  <si>
    <t>명   칭</t>
    <phoneticPr fontId="3" type="noConversion"/>
  </si>
  <si>
    <t>규   격</t>
    <phoneticPr fontId="3" type="noConversion"/>
  </si>
  <si>
    <t xml:space="preserve"> </t>
    <phoneticPr fontId="3" type="noConversion"/>
  </si>
  <si>
    <t>노임 계산 정보</t>
    <phoneticPr fontId="3" type="noConversion"/>
  </si>
  <si>
    <t>노임계</t>
    <phoneticPr fontId="3" type="noConversion"/>
  </si>
  <si>
    <t>전체(%)</t>
    <phoneticPr fontId="3" type="noConversion"/>
  </si>
  <si>
    <t>공종별(%)</t>
    <phoneticPr fontId="3" type="noConversion"/>
  </si>
  <si>
    <t>노임 소수</t>
    <phoneticPr fontId="3" type="noConversion"/>
  </si>
  <si>
    <t>부속재 및 손료</t>
    <phoneticPr fontId="3" type="noConversion"/>
  </si>
  <si>
    <t>소모재</t>
    <phoneticPr fontId="3" type="noConversion"/>
  </si>
  <si>
    <t>노임계</t>
    <phoneticPr fontId="3" type="noConversion"/>
  </si>
  <si>
    <t>자재계</t>
    <phoneticPr fontId="3" type="noConversion"/>
  </si>
  <si>
    <t>*(그룹별 자재 단가 추가 할증)*</t>
    <phoneticPr fontId="3" type="noConversion"/>
  </si>
  <si>
    <t>Cable(CAB) 할증(%)</t>
    <phoneticPr fontId="3" type="noConversion"/>
  </si>
  <si>
    <t>Wire (WIR) 할증(%)</t>
    <phoneticPr fontId="3" type="noConversion"/>
  </si>
  <si>
    <t>제 4그룹   할증(%)</t>
    <phoneticPr fontId="3" type="noConversion"/>
  </si>
  <si>
    <t>제 5그룹   할증(%)</t>
    <phoneticPr fontId="3" type="noConversion"/>
  </si>
  <si>
    <t>Pipe (PIP) 할증(%)</t>
    <phoneticPr fontId="3" type="noConversion"/>
  </si>
  <si>
    <t>적용율(%)/100</t>
    <phoneticPr fontId="3" type="noConversion"/>
  </si>
  <si>
    <t>속성이 숫자인 셀을 삭제할 때는 반드시 'Delete' 키를 사용하십시오.</t>
    <phoneticPr fontId="3" type="noConversion"/>
  </si>
  <si>
    <t>**주의:'Space Bar' 로 지웠을 때는 '#Value' Error가 발생됩니다.</t>
    <phoneticPr fontId="3" type="noConversion"/>
  </si>
  <si>
    <t>일위대가(을지)는 소수점 처리 때문에 셀 속성을 '일반'으로 하였습니다.(소수점 능동 처리)</t>
    <phoneticPr fontId="3" type="noConversion"/>
  </si>
  <si>
    <t>**참고: (수량*단가)의 결과는 소수 한자리, 금액을 취합한 소계는 1원 이하 절사입니다.</t>
    <phoneticPr fontId="3" type="noConversion"/>
  </si>
  <si>
    <t>내역서에서는 수량에만 셀 속성을 '일반'으로 하였습니다.(소수점 능동 처리)</t>
    <phoneticPr fontId="3" type="noConversion"/>
  </si>
  <si>
    <t>단가수정은 '단가조사서'시트 에서 하십시오.</t>
    <phoneticPr fontId="3" type="noConversion"/>
  </si>
  <si>
    <t xml:space="preserve">   있으므로 단가조사서의 결정단가를 수정하면 전체 금액이 갱신됩니다.</t>
    <phoneticPr fontId="3" type="noConversion"/>
  </si>
  <si>
    <t xml:space="preserve">   **주의: 금액란은 공식이 걸려있으므로 조심하여 수정하십시오.</t>
    <phoneticPr fontId="3" type="noConversion"/>
  </si>
  <si>
    <t>b)전체 자재를 일정 요율(%)로 변경할 때는 옵션시트의 자재 적용율을 조정하면 됩니다.</t>
    <phoneticPr fontId="3" type="noConversion"/>
  </si>
  <si>
    <t>노임 단가는 '단가조사서'시트에서 품셈은 '노임근거'시트에서 수정하십시오.</t>
    <phoneticPr fontId="3" type="noConversion"/>
  </si>
  <si>
    <t>a)전체 노임을 일정 요율(%)로 변경할 때는 '옵션시트'의 전체노임 적용율을 조정하면 됩니다.</t>
    <phoneticPr fontId="3" type="noConversion"/>
  </si>
  <si>
    <t>b)공종별로 노임을 수정하려면 '옵션시트'의 공종별 노임 적용율을 조정하면 됩니다.</t>
    <phoneticPr fontId="3" type="noConversion"/>
  </si>
  <si>
    <t>c)케이블 및 전선 자재 단가를 추가로 조정하려면 그룹별 자재 적용율을 조정하면 됩니다.</t>
    <phoneticPr fontId="3" type="noConversion"/>
  </si>
  <si>
    <t>겉표지의 모든 정보는 표지를 참조하였습니다.(정보 수정은 표지에서만 하시면 됩니다.)</t>
    <phoneticPr fontId="3" type="noConversion"/>
  </si>
  <si>
    <t>7.</t>
    <phoneticPr fontId="3" type="noConversion"/>
  </si>
  <si>
    <t>필수 :본 프로그램의 총 금액을 확인한 후 사용하십시오.</t>
    <phoneticPr fontId="3" type="noConversion"/>
  </si>
  <si>
    <t>8.</t>
    <phoneticPr fontId="3" type="noConversion"/>
  </si>
  <si>
    <t>본 파일의 내용을 인쇄할 경우, 미리보기를 통하여 페이지 절선을 확인 후 인쇄하십시오.</t>
    <phoneticPr fontId="3" type="noConversion"/>
  </si>
  <si>
    <t>페이지 절선이 맞지 않으면 다음을 참고하십시오.</t>
    <phoneticPr fontId="3" type="noConversion"/>
  </si>
  <si>
    <t>a. 해당시트의 셀 전체를 선택합니다.</t>
    <phoneticPr fontId="3" type="noConversion"/>
  </si>
  <si>
    <t>b. 행높이를 적절히 가감하면 페이지 절선을 맞출 수 있습니다.</t>
    <phoneticPr fontId="3" type="noConversion"/>
  </si>
  <si>
    <t>9.</t>
    <phoneticPr fontId="3" type="noConversion"/>
  </si>
  <si>
    <t>관급자재 Sheet가 해당이 없을 경우엔 삭제하십시오.</t>
    <phoneticPr fontId="3" type="noConversion"/>
  </si>
  <si>
    <t>10.</t>
    <phoneticPr fontId="3" type="noConversion"/>
  </si>
  <si>
    <t>관급 자재비</t>
    <phoneticPr fontId="3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</si>
  <si>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</si>
  <si>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</si>
  <si>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</si>
  <si>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</si>
  <si>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</si>
  <si>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</si>
  <si>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3" type="noConversion"/>
  </si>
  <si>
    <t>CD배관재</t>
    <phoneticPr fontId="3" type="noConversion"/>
  </si>
  <si>
    <t>일위대가소수</t>
    <phoneticPr fontId="3" type="noConversion"/>
  </si>
  <si>
    <t>전체자재 적용율(%)(공종/일위대가)</t>
    <phoneticPr fontId="3" type="noConversion"/>
  </si>
  <si>
    <t>전체노임 적용율(%)(공종)</t>
    <phoneticPr fontId="3" type="noConversion"/>
  </si>
  <si>
    <t>전체노임 적용율(%)(일위대가)</t>
    <phoneticPr fontId="3" type="noConversion"/>
  </si>
  <si>
    <t>연속견적가로형식</t>
  </si>
  <si>
    <t>금액조정이 안되나요?</t>
    <phoneticPr fontId="3" type="noConversion"/>
  </si>
  <si>
    <t>이지테크에서 변환할 때 2번 옵션을 지정하여 다시 해보세요</t>
    <phoneticPr fontId="3" type="noConversion"/>
  </si>
  <si>
    <t>시트를 삭제할 때 에러가 뜨면 1번 옵션으로 하면 됩니다.</t>
    <phoneticPr fontId="3" type="noConversion"/>
  </si>
  <si>
    <t>2번 옵션으로 변환했을 때에는 결과값이 다를 수 있습니다.</t>
    <phoneticPr fontId="3" type="noConversion"/>
  </si>
  <si>
    <t>1. 전기공사</t>
  </si>
  <si>
    <t>강제전선관</t>
  </si>
  <si>
    <t>아연도 22 mm</t>
  </si>
  <si>
    <t>m</t>
  </si>
  <si>
    <t>아연도 28 mm</t>
  </si>
  <si>
    <t>1종금속제가요전선관</t>
  </si>
  <si>
    <t>22 mm 고장력-방수</t>
  </si>
  <si>
    <t>28 mm 고장력-방수</t>
  </si>
  <si>
    <t>3912120220176447</t>
  </si>
  <si>
    <t>KS방수 콘넥타 22mm</t>
  </si>
  <si>
    <t>개</t>
  </si>
  <si>
    <t>3912120220176448</t>
  </si>
  <si>
    <t>KS방수 콘넥타 28mm</t>
  </si>
  <si>
    <t>3913170820176475</t>
  </si>
  <si>
    <t>강제전선관용 부품</t>
  </si>
  <si>
    <t>노말밴드, 아연도 28 mm</t>
  </si>
  <si>
    <t>케이블트레이</t>
  </si>
  <si>
    <t>STRAIGHT,St W150x100Hx2.3t</t>
  </si>
  <si>
    <t>STRAIGHT,St W300x100Hx2.3t</t>
  </si>
  <si>
    <t>COVER,St W150</t>
  </si>
  <si>
    <t>COVER,St W300</t>
  </si>
  <si>
    <t>케이블트레이부속품</t>
  </si>
  <si>
    <t>V. ELBOW, St,W300x100Hx2.3t</t>
  </si>
  <si>
    <t>H. TEE, St, W150x100Hx2.3t</t>
  </si>
  <si>
    <t>H. TEE, St, W300x100Hx2.3t</t>
  </si>
  <si>
    <t>REDUCER, St, W300x100Hx2.3t</t>
  </si>
  <si>
    <t>3913170520175132</t>
  </si>
  <si>
    <t>BRACKET, W 300</t>
  </si>
  <si>
    <t>3913170520175118</t>
  </si>
  <si>
    <t>JOINT CONNEC.아연도100Hx2.3</t>
  </si>
  <si>
    <t>3913170520175121</t>
  </si>
  <si>
    <t>SHANK BOLT &amp; NUT, SUS</t>
  </si>
  <si>
    <t>3913170520175123</t>
  </si>
  <si>
    <t>BONDING JUMPER, 25㎟</t>
  </si>
  <si>
    <t>3913170520935624</t>
  </si>
  <si>
    <t>RAIL CLAMP</t>
  </si>
  <si>
    <t>3913170520175125</t>
  </si>
  <si>
    <t>HOLD DOWN CLAMP, 아연도</t>
  </si>
  <si>
    <t>3913170520175128</t>
  </si>
  <si>
    <t>U CHANNEL, 41x41x2.6t</t>
  </si>
  <si>
    <t>3913170520475513</t>
  </si>
  <si>
    <t>덕트형 케이블트레이부속</t>
  </si>
  <si>
    <t>HANGER, W 300</t>
  </si>
  <si>
    <t>폴리에틸렌 난연케이블</t>
  </si>
  <si>
    <t>0.6/1kv F-CV 4C×4㎟</t>
  </si>
  <si>
    <t>난연제어케이블</t>
  </si>
  <si>
    <t>F-CVV 2Cx1.5㎟</t>
  </si>
  <si>
    <t>F-CVV 10Cx1.5㎟</t>
  </si>
  <si>
    <t>총줄수-&gt;</t>
  </si>
  <si>
    <t>55</t>
  </si>
  <si>
    <t>공종줄</t>
  </si>
  <si>
    <t>5975A337002</t>
  </si>
  <si>
    <t>EDA12100020S</t>
  </si>
  <si>
    <t>5975A337003</t>
  </si>
  <si>
    <t>EDA12100030S</t>
  </si>
  <si>
    <t>56959000001</t>
  </si>
  <si>
    <t>EMM496797030</t>
  </si>
  <si>
    <t>56959000002</t>
  </si>
  <si>
    <t>EMM496797031</t>
  </si>
  <si>
    <t>5975B817201</t>
  </si>
  <si>
    <t>EDA41100010S</t>
  </si>
  <si>
    <t>5975B817222</t>
  </si>
  <si>
    <t>EDA41100020S</t>
  </si>
  <si>
    <t>5975B817332</t>
  </si>
  <si>
    <t>E59751817332</t>
  </si>
  <si>
    <t>5975B817334</t>
  </si>
  <si>
    <t>E59751817334</t>
  </si>
  <si>
    <t>5975E967111</t>
  </si>
  <si>
    <t>E59754967111</t>
  </si>
  <si>
    <t>5975E967201</t>
  </si>
  <si>
    <t>E59754967201</t>
  </si>
  <si>
    <t>5975E967207</t>
  </si>
  <si>
    <t>E59754967207</t>
  </si>
  <si>
    <t>5975E967411</t>
  </si>
  <si>
    <t>E59754967411</t>
  </si>
  <si>
    <t>E145A927201</t>
  </si>
  <si>
    <t>EE1450927201</t>
  </si>
  <si>
    <t>E145A287562</t>
  </si>
  <si>
    <t>EE1450287562</t>
  </si>
  <si>
    <t>E145A287564</t>
  </si>
  <si>
    <t>EE1450287564</t>
  </si>
  <si>
    <t>E145A358025</t>
  </si>
  <si>
    <t>EE1450358025</t>
  </si>
  <si>
    <t>E145A358130</t>
  </si>
  <si>
    <t>EE1450358130</t>
  </si>
  <si>
    <t>29</t>
  </si>
  <si>
    <t>식</t>
  </si>
  <si>
    <t>합계줄</t>
  </si>
  <si>
    <t>( 합       계 )</t>
  </si>
  <si>
    <t>1.전기공사</t>
  </si>
  <si>
    <t>001</t>
  </si>
  <si>
    <t>59754967501</t>
  </si>
  <si>
    <t>59754967531</t>
  </si>
  <si>
    <t>59754967571</t>
  </si>
  <si>
    <t>59754967551</t>
  </si>
  <si>
    <t>59759017061</t>
  </si>
  <si>
    <t>59755087521</t>
  </si>
  <si>
    <t>59754967601</t>
  </si>
  <si>
    <t>59754967641</t>
  </si>
  <si>
    <t>MM618792344</t>
  </si>
  <si>
    <t>MM618792343</t>
  </si>
  <si>
    <t>EEB7D100002</t>
  </si>
  <si>
    <t>EEB7D1000002</t>
  </si>
  <si>
    <t>면</t>
  </si>
  <si>
    <t>EEB43100002</t>
  </si>
  <si>
    <t>EEB431000002</t>
  </si>
  <si>
    <t>59754967572</t>
  </si>
  <si>
    <t>2.0</t>
  </si>
  <si>
    <t>Total</t>
  </si>
  <si>
    <t>본 파일은 이지테크에서 2번 옵션으로 만들었습니다.</t>
  </si>
  <si>
    <t>LOP 설치</t>
  </si>
  <si>
    <t>600×600×200</t>
  </si>
  <si>
    <t>제어반 설치</t>
  </si>
  <si>
    <t>900×2000×600</t>
  </si>
  <si>
    <t>접지용비닐절연전선(F-GV)</t>
    <phoneticPr fontId="3" type="noConversion"/>
  </si>
  <si>
    <t>F-GV2.5㎟</t>
    <phoneticPr fontId="3" type="noConversion"/>
  </si>
  <si>
    <t>노말밴드, 아연도 22 mm</t>
    <phoneticPr fontId="3" type="noConversion"/>
  </si>
  <si>
    <t>잡자재</t>
    <phoneticPr fontId="3" type="noConversion"/>
  </si>
  <si>
    <t>전선관, 트레이의 15%</t>
    <phoneticPr fontId="3" type="noConversion"/>
  </si>
  <si>
    <t>식</t>
    <phoneticPr fontId="3" type="noConversion"/>
  </si>
  <si>
    <t>공     사     원     가     계     산     서</t>
  </si>
  <si>
    <r>
      <t>공사명 :</t>
    </r>
    <r>
      <rPr>
        <sz val="10"/>
        <color theme="1"/>
        <rFont val="맑은 고딕"/>
        <family val="3"/>
        <charset val="129"/>
      </rPr>
      <t xml:space="preserve"> </t>
    </r>
    <phoneticPr fontId="3" type="noConversion"/>
  </si>
  <si>
    <t>공  종</t>
  </si>
  <si>
    <r>
      <t xml:space="preserve">비 </t>
    </r>
    <r>
      <rPr>
        <b/>
        <sz val="9"/>
        <color theme="1"/>
        <rFont val="돋움체"/>
        <family val="3"/>
        <charset val="129"/>
      </rPr>
      <t xml:space="preserve"> </t>
    </r>
    <r>
      <rPr>
        <b/>
        <sz val="9"/>
        <color theme="1"/>
        <rFont val="돋음"/>
        <family val="3"/>
        <charset val="129"/>
      </rPr>
      <t>목</t>
    </r>
    <phoneticPr fontId="3" type="noConversion"/>
  </si>
  <si>
    <r>
      <t xml:space="preserve">금  </t>
    </r>
    <r>
      <rPr>
        <b/>
        <sz val="9"/>
        <color theme="1"/>
        <rFont val="돋움체"/>
        <family val="3"/>
        <charset val="129"/>
      </rPr>
      <t xml:space="preserve"> </t>
    </r>
    <r>
      <rPr>
        <b/>
        <sz val="9"/>
        <color theme="1"/>
        <rFont val="돋음"/>
        <family val="3"/>
        <charset val="129"/>
      </rPr>
      <t>액</t>
    </r>
    <phoneticPr fontId="3" type="noConversion"/>
  </si>
  <si>
    <t xml:space="preserve">원  가  제  비  율  적  용  기  준 </t>
    <phoneticPr fontId="3" type="noConversion"/>
  </si>
  <si>
    <t>구  성  비</t>
  </si>
  <si>
    <t>비  고</t>
  </si>
  <si>
    <t>공
사
원
가</t>
  </si>
  <si>
    <t>재료비</t>
  </si>
  <si>
    <t>직접재료비</t>
  </si>
  <si>
    <t xml:space="preserve"> </t>
  </si>
  <si>
    <t>간접재료비</t>
  </si>
  <si>
    <t>[ 소 계 ]</t>
    <phoneticPr fontId="22" type="noConversion"/>
  </si>
  <si>
    <t>노무비</t>
  </si>
  <si>
    <t>직접노무비</t>
  </si>
  <si>
    <t>간접노무비</t>
  </si>
  <si>
    <t xml:space="preserve">직접노무비 x </t>
    <phoneticPr fontId="3" type="noConversion"/>
  </si>
  <si>
    <t>경비</t>
  </si>
  <si>
    <t>산재보험료</t>
  </si>
  <si>
    <t>노무비 x</t>
  </si>
  <si>
    <t>고용보험료</t>
  </si>
  <si>
    <t>국민건강보험료</t>
  </si>
  <si>
    <t>직접노무비 x</t>
  </si>
  <si>
    <t>국민연금보험료</t>
  </si>
  <si>
    <t>노인장기요양보험료</t>
  </si>
  <si>
    <t>건강보험료 x</t>
  </si>
  <si>
    <t>퇴직공제부금비</t>
  </si>
  <si>
    <t>산업안전보건관리비</t>
  </si>
  <si>
    <t xml:space="preserve">(재료비+직접노무비) x </t>
    <phoneticPr fontId="22" type="noConversion"/>
  </si>
  <si>
    <t>기타경비</t>
  </si>
  <si>
    <t>(재료비+노무비) x</t>
  </si>
  <si>
    <t>석  면  분  담  금</t>
    <phoneticPr fontId="3" type="noConversion"/>
  </si>
  <si>
    <t>모든 건설공사 적용</t>
    <phoneticPr fontId="25" type="noConversion"/>
  </si>
  <si>
    <t>임  금  채  권  부  담  금</t>
    <phoneticPr fontId="3" type="noConversion"/>
  </si>
  <si>
    <t>계</t>
  </si>
  <si>
    <t>일반관리비</t>
  </si>
  <si>
    <t>(재료비+노무비+경비) x</t>
  </si>
  <si>
    <t>이윤</t>
  </si>
  <si>
    <t>(노무비+경비+일반관리비) x</t>
  </si>
  <si>
    <t>공급가액</t>
  </si>
  <si>
    <t>부가가치세</t>
  </si>
  <si>
    <t>공급가액 x</t>
  </si>
  <si>
    <t>총공사비</t>
  </si>
  <si>
    <t>기존 LOP 철거</t>
  </si>
  <si>
    <t>기존 제어반 철거</t>
  </si>
  <si>
    <t>M</t>
    <phoneticPr fontId="3" type="noConversion"/>
  </si>
  <si>
    <t>M</t>
    <phoneticPr fontId="3" type="noConversion"/>
  </si>
  <si>
    <t>강제전선관 철거</t>
    <phoneticPr fontId="3" type="noConversion"/>
  </si>
  <si>
    <t>F-GV16㎟</t>
    <phoneticPr fontId="3" type="noConversion"/>
  </si>
  <si>
    <t>0.6/1kv F-CV 4C×16㎟</t>
    <phoneticPr fontId="3" type="noConversion"/>
  </si>
  <si>
    <t>분전반 교체용</t>
    <phoneticPr fontId="3" type="noConversion"/>
  </si>
  <si>
    <t>MCCB 100AF 75A 4P</t>
    <phoneticPr fontId="3" type="noConversion"/>
  </si>
  <si>
    <t>□ 공 사 명: 상암오수펌프장 조세목제진기 전기공사</t>
    <phoneticPr fontId="3" type="noConversion"/>
  </si>
  <si>
    <t>상암오수펌프장 조세목제진기 전기공사</t>
    <phoneticPr fontId="3" type="noConversion"/>
  </si>
  <si>
    <t>손  해  배  상  책  임  보  험</t>
    <phoneticPr fontId="3" type="noConversion"/>
  </si>
  <si>
    <t>(합계+일반관리비+이윤+관급자재비)*0.26477%</t>
    <phoneticPr fontId="3" type="noConversion"/>
  </si>
  <si>
    <t>관급자재비는 부가세제외/수수료(부가세 반영기준) 포함</t>
    <phoneticPr fontId="29" type="noConversion"/>
  </si>
  <si>
    <t>10억미만, 
6개월 이하</t>
    <phoneticPr fontId="25" type="noConversion"/>
  </si>
  <si>
    <t>합  계</t>
    <phoneticPr fontId="40" type="noConversion"/>
  </si>
  <si>
    <t>부가가치세</t>
    <phoneticPr fontId="3" type="noConversion"/>
  </si>
  <si>
    <t>공 급 가 액</t>
    <phoneticPr fontId="3" type="noConversion"/>
  </si>
  <si>
    <t>도
급
비</t>
  </si>
  <si>
    <t>비     고</t>
    <phoneticPr fontId="3" type="noConversion"/>
  </si>
  <si>
    <t>금                         액</t>
    <phoneticPr fontId="3" type="noConversion"/>
  </si>
  <si>
    <t>구       분</t>
    <phoneticPr fontId="3" type="noConversion"/>
  </si>
  <si>
    <t>설  계  내  역  서</t>
    <phoneticPr fontId="3" type="noConversion"/>
  </si>
  <si>
    <t>1억미만 제외</t>
    <phoneticPr fontId="3" type="noConversion"/>
  </si>
  <si>
    <t>사업명 : 상암오수펌프장 조세목제진기 전기공사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</si>
</sst>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#;\-#,###"/>
    <numFmt numFmtId="178" formatCode="0.0%"/>
    <numFmt numFmtId="179" formatCode="_-* #,##0.00_-;\-* #,##0.00_-;_-* &quot;-&quot;_-;_-@_-"/>
    <numFmt numFmtId="180" formatCode="0.000%"/>
    <numFmt numFmtId="181" formatCode="0.00000%"/>
    <numFmt numFmtId="182" formatCode="\(&quot;₩&quot;#,##0\-\)"/>
    <numFmt numFmtId="183" formatCode="[DBNum4]&quot;금&quot;\ [$-412]General&quot;원정&quot;"/>
    <numFmt numFmtId="184" formatCode="\(&quot;₩&quot;#,##0\)"/>
    <numFmt numFmtId="185" formatCode="[DBNum4]&quot;일금&quot;[$-412]General&quot;원정&quot;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14"/>
      <color theme="1"/>
      <name val="돋음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돋음"/>
      <family val="3"/>
      <charset val="129"/>
    </font>
    <font>
      <sz val="10"/>
      <color theme="1"/>
      <name val="돋음"/>
      <family val="3"/>
      <charset val="129"/>
    </font>
    <font>
      <sz val="10"/>
      <color theme="1"/>
      <name val="맑은 고딕"/>
      <family val="3"/>
      <charset val="129"/>
    </font>
    <font>
      <b/>
      <sz val="9"/>
      <color theme="1"/>
      <name val="돋음"/>
      <family val="3"/>
      <charset val="129"/>
    </font>
    <font>
      <b/>
      <sz val="9"/>
      <color theme="1"/>
      <name val="돋움체"/>
      <family val="3"/>
      <charset val="129"/>
    </font>
    <font>
      <sz val="9"/>
      <color theme="1"/>
      <name val="돋음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음"/>
      <family val="3"/>
      <charset val="129"/>
    </font>
    <font>
      <sz val="8"/>
      <name val="굴림"/>
      <family val="3"/>
      <charset val="129"/>
    </font>
    <font>
      <b/>
      <sz val="9"/>
      <name val="돋음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</font>
    <font>
      <sz val="9"/>
      <color theme="8"/>
      <name val="돋음"/>
      <family val="3"/>
      <charset val="129"/>
    </font>
    <font>
      <sz val="9"/>
      <color indexed="8"/>
      <name val="돋음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4"/>
      <name val="돋음"/>
      <family val="3"/>
      <charset val="129"/>
    </font>
    <font>
      <sz val="8"/>
      <color theme="4"/>
      <name val="돋음"/>
      <family val="3"/>
      <charset val="129"/>
    </font>
    <font>
      <sz val="9"/>
      <color theme="4"/>
      <name val="굴림"/>
      <family val="3"/>
      <charset val="129"/>
    </font>
    <font>
      <sz val="9"/>
      <color theme="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u val="double"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u val="double"/>
      <sz val="28"/>
      <name val="맑은 고딕"/>
      <family val="3"/>
      <charset val="129"/>
      <scheme val="major"/>
    </font>
    <font>
      <b/>
      <u val="double"/>
      <sz val="28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41" fontId="2" fillId="0" borderId="0" applyFont="0" applyFill="0" applyBorder="0" applyAlignment="0" applyProtection="0"/>
    <xf numFmtId="0" fontId="11" fillId="0" borderId="0"/>
    <xf numFmtId="0" fontId="13" fillId="0" borderId="0"/>
    <xf numFmtId="41" fontId="20" fillId="0" borderId="0" applyFont="0" applyFill="0" applyBorder="0" applyAlignment="0" applyProtection="0">
      <alignment vertical="center"/>
    </xf>
    <xf numFmtId="9" fontId="11" fillId="0" borderId="0"/>
    <xf numFmtId="0" fontId="11" fillId="0" borderId="0"/>
    <xf numFmtId="0" fontId="28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</cellStyleXfs>
  <cellXfs count="18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49" fontId="4" fillId="0" borderId="1" xfId="0" applyNumberFormat="1" applyFont="1" applyBorder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49" fontId="8" fillId="0" borderId="0" xfId="0" applyNumberFormat="1" applyFont="1" applyAlignment="1">
      <alignment horizontal="right"/>
    </xf>
    <xf numFmtId="177" fontId="4" fillId="0" borderId="0" xfId="0" applyNumberFormat="1" applyFont="1"/>
    <xf numFmtId="177" fontId="4" fillId="0" borderId="3" xfId="0" applyNumberFormat="1" applyFont="1" applyBorder="1"/>
    <xf numFmtId="177" fontId="4" fillId="0" borderId="1" xfId="0" applyNumberFormat="1" applyFont="1" applyBorder="1"/>
    <xf numFmtId="176" fontId="4" fillId="0" borderId="0" xfId="0" applyNumberFormat="1" applyFont="1" applyAlignment="1">
      <alignment horizontal="center"/>
    </xf>
    <xf numFmtId="49" fontId="4" fillId="3" borderId="8" xfId="0" applyNumberFormat="1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2" xfId="0" applyFont="1" applyBorder="1"/>
    <xf numFmtId="177" fontId="4" fillId="0" borderId="2" xfId="0" applyNumberFormat="1" applyFont="1" applyBorder="1"/>
    <xf numFmtId="0" fontId="9" fillId="3" borderId="1" xfId="0" applyFont="1" applyFill="1" applyBorder="1"/>
    <xf numFmtId="177" fontId="4" fillId="0" borderId="1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14" fillId="0" borderId="0" xfId="3" applyFont="1"/>
    <xf numFmtId="41" fontId="21" fillId="0" borderId="1" xfId="4" applyFont="1" applyFill="1" applyBorder="1">
      <alignment vertical="center"/>
    </xf>
    <xf numFmtId="41" fontId="19" fillId="0" borderId="1" xfId="4" applyFont="1" applyBorder="1" applyAlignment="1">
      <alignment horizontal="left" vertical="center" indent="1"/>
    </xf>
    <xf numFmtId="178" fontId="19" fillId="0" borderId="1" xfId="5" applyNumberFormat="1" applyFont="1" applyBorder="1" applyAlignment="1">
      <alignment horizontal="right" vertical="center" indent="1"/>
    </xf>
    <xf numFmtId="0" fontId="19" fillId="0" borderId="1" xfId="2" applyFont="1" applyBorder="1" applyAlignment="1">
      <alignment vertical="center"/>
    </xf>
    <xf numFmtId="41" fontId="17" fillId="5" borderId="1" xfId="4" applyFont="1" applyFill="1" applyBorder="1" applyAlignment="1">
      <alignment horizontal="left" vertical="center" indent="1"/>
    </xf>
    <xf numFmtId="178" fontId="17" fillId="5" borderId="1" xfId="5" applyNumberFormat="1" applyFont="1" applyFill="1" applyBorder="1" applyAlignment="1">
      <alignment horizontal="right" vertical="center" indent="1"/>
    </xf>
    <xf numFmtId="41" fontId="23" fillId="0" borderId="1" xfId="4" applyFont="1" applyFill="1" applyBorder="1">
      <alignment vertical="center"/>
    </xf>
    <xf numFmtId="10" fontId="19" fillId="0" borderId="1" xfId="5" applyNumberFormat="1" applyFont="1" applyBorder="1" applyAlignment="1">
      <alignment horizontal="right" vertical="center" indent="1"/>
    </xf>
    <xf numFmtId="41" fontId="19" fillId="0" borderId="1" xfId="4" applyFont="1" applyFill="1" applyBorder="1" applyAlignment="1">
      <alignment horizontal="left" vertical="center" indent="1"/>
    </xf>
    <xf numFmtId="0" fontId="17" fillId="5" borderId="1" xfId="2" applyFont="1" applyFill="1" applyBorder="1" applyAlignment="1">
      <alignment vertical="center"/>
    </xf>
    <xf numFmtId="41" fontId="17" fillId="5" borderId="1" xfId="4" applyFont="1" applyFill="1" applyBorder="1">
      <alignment vertical="center"/>
    </xf>
    <xf numFmtId="41" fontId="19" fillId="0" borderId="17" xfId="4" applyFont="1" applyFill="1" applyBorder="1">
      <alignment vertical="center"/>
    </xf>
    <xf numFmtId="41" fontId="19" fillId="0" borderId="17" xfId="4" applyFont="1" applyFill="1" applyBorder="1" applyAlignment="1">
      <alignment horizontal="left" vertical="center" indent="1"/>
    </xf>
    <xf numFmtId="41" fontId="19" fillId="0" borderId="1" xfId="4" applyFont="1" applyFill="1" applyBorder="1">
      <alignment vertical="center"/>
    </xf>
    <xf numFmtId="41" fontId="26" fillId="0" borderId="1" xfId="4" applyFont="1" applyBorder="1">
      <alignment vertical="center"/>
    </xf>
    <xf numFmtId="0" fontId="27" fillId="0" borderId="0" xfId="6" applyFont="1"/>
    <xf numFmtId="41" fontId="17" fillId="0" borderId="1" xfId="4" applyFont="1" applyFill="1" applyBorder="1" applyAlignment="1">
      <alignment horizontal="left" vertical="center" indent="1"/>
    </xf>
    <xf numFmtId="0" fontId="17" fillId="0" borderId="1" xfId="2" applyFont="1" applyBorder="1" applyAlignment="1">
      <alignment vertical="center"/>
    </xf>
    <xf numFmtId="41" fontId="21" fillId="0" borderId="1" xfId="1" applyFont="1" applyFill="1" applyBorder="1" applyAlignment="1">
      <alignment vertical="center"/>
    </xf>
    <xf numFmtId="178" fontId="17" fillId="0" borderId="1" xfId="5" applyNumberFormat="1" applyFont="1" applyBorder="1" applyAlignment="1">
      <alignment horizontal="right" vertical="center" indent="1"/>
    </xf>
    <xf numFmtId="41" fontId="17" fillId="0" borderId="1" xfId="4" applyFont="1" applyFill="1" applyBorder="1">
      <alignment vertical="center"/>
    </xf>
    <xf numFmtId="0" fontId="19" fillId="0" borderId="15" xfId="2" applyFont="1" applyBorder="1" applyAlignment="1">
      <alignment horizontal="center" vertical="center" shrinkToFit="1"/>
    </xf>
    <xf numFmtId="0" fontId="19" fillId="0" borderId="17" xfId="2" applyFont="1" applyBorder="1" applyAlignment="1">
      <alignment horizontal="center" vertical="center" shrinkToFit="1"/>
    </xf>
    <xf numFmtId="10" fontId="19" fillId="0" borderId="17" xfId="5" applyNumberFormat="1" applyFont="1" applyBorder="1" applyAlignment="1">
      <alignment vertical="center"/>
    </xf>
    <xf numFmtId="0" fontId="19" fillId="0" borderId="16" xfId="2" applyFont="1" applyBorder="1" applyAlignment="1">
      <alignment vertical="center"/>
    </xf>
    <xf numFmtId="179" fontId="14" fillId="0" borderId="0" xfId="1" applyNumberFormat="1" applyFont="1" applyFill="1"/>
    <xf numFmtId="177" fontId="4" fillId="0" borderId="0" xfId="0" applyNumberFormat="1" applyFont="1" applyAlignment="1">
      <alignment horizontal="center" vertical="center"/>
    </xf>
    <xf numFmtId="177" fontId="4" fillId="0" borderId="1" xfId="1" applyNumberFormat="1" applyFont="1" applyFill="1" applyBorder="1"/>
    <xf numFmtId="49" fontId="0" fillId="0" borderId="1" xfId="0" applyNumberFormat="1" applyBorder="1"/>
    <xf numFmtId="0" fontId="19" fillId="0" borderId="1" xfId="2" applyFont="1" applyFill="1" applyBorder="1" applyAlignment="1">
      <alignment horizontal="distributed" vertical="center" indent="3" shrinkToFit="1"/>
    </xf>
    <xf numFmtId="10" fontId="19" fillId="0" borderId="1" xfId="5" applyNumberFormat="1" applyFont="1" applyFill="1" applyBorder="1" applyAlignment="1">
      <alignment horizontal="right" vertical="center" indent="1"/>
    </xf>
    <xf numFmtId="0" fontId="24" fillId="0" borderId="6" xfId="0" applyFont="1" applyFill="1" applyBorder="1" applyAlignment="1">
      <alignment horizontal="center" vertical="center" wrapText="1"/>
    </xf>
    <xf numFmtId="0" fontId="32" fillId="6" borderId="0" xfId="3" applyFont="1" applyFill="1"/>
    <xf numFmtId="41" fontId="33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0" fontId="32" fillId="0" borderId="0" xfId="3" applyFont="1"/>
    <xf numFmtId="41" fontId="4" fillId="0" borderId="0" xfId="0" applyNumberFormat="1" applyFont="1"/>
    <xf numFmtId="0" fontId="35" fillId="0" borderId="0" xfId="9" applyFont="1">
      <alignment vertical="center"/>
    </xf>
    <xf numFmtId="0" fontId="35" fillId="0" borderId="0" xfId="10" applyFont="1" applyAlignment="1">
      <alignment horizontal="center" vertical="center"/>
    </xf>
    <xf numFmtId="182" fontId="35" fillId="0" borderId="0" xfId="10" applyNumberFormat="1" applyFont="1" applyAlignment="1">
      <alignment horizontal="center" vertical="center"/>
    </xf>
    <xf numFmtId="0" fontId="35" fillId="0" borderId="0" xfId="10" applyFont="1" applyAlignment="1">
      <alignment vertical="center"/>
    </xf>
    <xf numFmtId="0" fontId="35" fillId="0" borderId="14" xfId="10" applyFont="1" applyBorder="1" applyAlignment="1">
      <alignment horizontal="center" vertical="center"/>
    </xf>
    <xf numFmtId="0" fontId="35" fillId="0" borderId="13" xfId="10" applyFont="1" applyBorder="1" applyAlignment="1">
      <alignment horizontal="center" vertical="center"/>
    </xf>
    <xf numFmtId="0" fontId="35" fillId="0" borderId="13" xfId="10" applyFont="1" applyBorder="1" applyAlignment="1">
      <alignment vertical="center"/>
    </xf>
    <xf numFmtId="0" fontId="35" fillId="0" borderId="12" xfId="10" applyFont="1" applyBorder="1" applyAlignment="1">
      <alignment horizontal="center" vertical="center"/>
    </xf>
    <xf numFmtId="0" fontId="35" fillId="0" borderId="18" xfId="10" applyFont="1" applyBorder="1" applyAlignment="1">
      <alignment horizontal="center" vertical="center"/>
    </xf>
    <xf numFmtId="0" fontId="36" fillId="0" borderId="0" xfId="10" applyFont="1" applyAlignment="1">
      <alignment vertical="center"/>
    </xf>
    <xf numFmtId="0" fontId="36" fillId="0" borderId="0" xfId="9" applyFont="1">
      <alignment vertical="center"/>
    </xf>
    <xf numFmtId="0" fontId="36" fillId="0" borderId="0" xfId="10" applyFont="1" applyAlignment="1">
      <alignment horizontal="center" vertical="center"/>
    </xf>
    <xf numFmtId="0" fontId="37" fillId="0" borderId="0" xfId="9" applyFont="1">
      <alignment vertical="center"/>
    </xf>
    <xf numFmtId="0" fontId="35" fillId="0" borderId="19" xfId="10" applyFont="1" applyBorder="1" applyAlignment="1">
      <alignment horizontal="center" vertical="center"/>
    </xf>
    <xf numFmtId="0" fontId="35" fillId="0" borderId="0" xfId="10" applyFont="1" applyAlignment="1">
      <alignment horizontal="centerContinuous" vertical="center"/>
    </xf>
    <xf numFmtId="0" fontId="39" fillId="0" borderId="0" xfId="10" applyFont="1" applyAlignment="1">
      <alignment horizontal="center" vertical="center"/>
    </xf>
    <xf numFmtId="184" fontId="35" fillId="0" borderId="0" xfId="10" applyNumberFormat="1" applyFont="1" applyAlignment="1">
      <alignment horizontal="center" vertical="center"/>
    </xf>
    <xf numFmtId="185" fontId="35" fillId="0" borderId="0" xfId="10" applyNumberFormat="1" applyFont="1" applyAlignment="1">
      <alignment horizontal="left" vertical="center" indent="1"/>
    </xf>
    <xf numFmtId="0" fontId="41" fillId="0" borderId="18" xfId="10" applyFont="1" applyBorder="1" applyAlignment="1">
      <alignment vertical="center" shrinkToFit="1"/>
    </xf>
    <xf numFmtId="182" fontId="35" fillId="0" borderId="0" xfId="9" applyNumberFormat="1" applyFont="1">
      <alignment vertical="center"/>
    </xf>
    <xf numFmtId="41" fontId="35" fillId="0" borderId="0" xfId="9" applyNumberFormat="1" applyFont="1">
      <alignment vertical="center"/>
    </xf>
    <xf numFmtId="0" fontId="41" fillId="0" borderId="18" xfId="10" applyFont="1" applyBorder="1" applyAlignment="1">
      <alignment horizontal="center" vertical="center" shrinkToFit="1"/>
    </xf>
    <xf numFmtId="0" fontId="41" fillId="0" borderId="0" xfId="10" applyFont="1" applyAlignment="1">
      <alignment horizontal="left" vertical="center"/>
    </xf>
    <xf numFmtId="0" fontId="42" fillId="0" borderId="18" xfId="10" applyFont="1" applyBorder="1" applyAlignment="1">
      <alignment horizontal="center" vertical="center"/>
    </xf>
    <xf numFmtId="0" fontId="43" fillId="0" borderId="0" xfId="10" applyFont="1" applyAlignment="1">
      <alignment horizontal="center" vertical="center"/>
    </xf>
    <xf numFmtId="0" fontId="42" fillId="0" borderId="19" xfId="10" applyFont="1" applyBorder="1" applyAlignment="1">
      <alignment horizontal="center" vertical="center"/>
    </xf>
    <xf numFmtId="0" fontId="15" fillId="0" borderId="0" xfId="2" applyFont="1" applyFill="1" applyAlignment="1">
      <alignment vertical="center"/>
    </xf>
    <xf numFmtId="0" fontId="15" fillId="0" borderId="0" xfId="2" applyFont="1" applyFill="1" applyAlignment="1">
      <alignment horizontal="center" vertical="center"/>
    </xf>
    <xf numFmtId="0" fontId="15" fillId="0" borderId="0" xfId="2" applyFont="1" applyFill="1" applyAlignment="1">
      <alignment horizontal="distributed" vertical="center"/>
    </xf>
    <xf numFmtId="41" fontId="15" fillId="0" borderId="0" xfId="2" applyNumberFormat="1" applyFont="1" applyFill="1" applyAlignment="1">
      <alignment horizontal="left" vertical="center"/>
    </xf>
    <xf numFmtId="0" fontId="15" fillId="0" borderId="0" xfId="2" applyFont="1" applyFill="1" applyAlignment="1">
      <alignment horizontal="right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2" xfId="2" applyFont="1" applyFill="1" applyBorder="1" applyAlignment="1">
      <alignment horizontal="center" vertical="center"/>
    </xf>
    <xf numFmtId="178" fontId="19" fillId="0" borderId="1" xfId="5" applyNumberFormat="1" applyFont="1" applyFill="1" applyBorder="1" applyAlignment="1">
      <alignment horizontal="right" vertical="center" indent="1"/>
    </xf>
    <xf numFmtId="0" fontId="19" fillId="0" borderId="1" xfId="2" applyFont="1" applyFill="1" applyBorder="1" applyAlignment="1">
      <alignment vertical="center"/>
    </xf>
    <xf numFmtId="0" fontId="17" fillId="0" borderId="1" xfId="2" applyFont="1" applyFill="1" applyBorder="1" applyAlignment="1">
      <alignment horizontal="distributed" vertical="center" indent="3" shrinkToFit="1"/>
    </xf>
    <xf numFmtId="178" fontId="17" fillId="0" borderId="1" xfId="5" applyNumberFormat="1" applyFont="1" applyFill="1" applyBorder="1" applyAlignment="1">
      <alignment horizontal="right" vertical="center" indent="1"/>
    </xf>
    <xf numFmtId="10" fontId="17" fillId="0" borderId="1" xfId="5" applyNumberFormat="1" applyFont="1" applyFill="1" applyBorder="1" applyAlignment="1">
      <alignment horizontal="right" vertical="center" indent="1"/>
    </xf>
    <xf numFmtId="0" fontId="17" fillId="0" borderId="1" xfId="2" applyFont="1" applyFill="1" applyBorder="1" applyAlignment="1">
      <alignment vertical="center"/>
    </xf>
    <xf numFmtId="180" fontId="19" fillId="0" borderId="1" xfId="5" applyNumberFormat="1" applyFont="1" applyFill="1" applyBorder="1" applyAlignment="1">
      <alignment horizontal="right" vertical="center" indent="1"/>
    </xf>
    <xf numFmtId="0" fontId="30" fillId="0" borderId="1" xfId="2" applyFont="1" applyFill="1" applyBorder="1" applyAlignment="1">
      <alignment vertical="center"/>
    </xf>
    <xf numFmtId="10" fontId="21" fillId="0" borderId="1" xfId="5" applyNumberFormat="1" applyFont="1" applyFill="1" applyBorder="1" applyAlignment="1">
      <alignment horizontal="right" vertical="center" indent="1"/>
    </xf>
    <xf numFmtId="0" fontId="33" fillId="0" borderId="1" xfId="2" applyFont="1" applyFill="1" applyBorder="1" applyAlignment="1">
      <alignment horizontal="distributed" vertical="center" indent="3" shrinkToFit="1"/>
    </xf>
    <xf numFmtId="41" fontId="31" fillId="0" borderId="1" xfId="4" applyFont="1" applyFill="1" applyBorder="1">
      <alignment vertical="center"/>
    </xf>
    <xf numFmtId="41" fontId="31" fillId="0" borderId="1" xfId="4" applyFont="1" applyFill="1" applyBorder="1" applyAlignment="1">
      <alignment horizontal="left" vertical="center" indent="1"/>
    </xf>
    <xf numFmtId="10" fontId="31" fillId="0" borderId="1" xfId="5" applyNumberFormat="1" applyFont="1" applyFill="1" applyBorder="1" applyAlignment="1">
      <alignment horizontal="right" vertical="center" indent="1"/>
    </xf>
    <xf numFmtId="0" fontId="34" fillId="0" borderId="6" xfId="0" quotePrefix="1" applyFont="1" applyFill="1" applyBorder="1" applyAlignment="1">
      <alignment horizontal="center" vertical="center" wrapText="1"/>
    </xf>
    <xf numFmtId="181" fontId="31" fillId="0" borderId="1" xfId="5" applyNumberFormat="1" applyFont="1" applyFill="1" applyBorder="1" applyAlignment="1">
      <alignment horizontal="right" vertical="center" indent="1"/>
    </xf>
    <xf numFmtId="0" fontId="31" fillId="0" borderId="1" xfId="2" applyFont="1" applyFill="1" applyBorder="1" applyAlignment="1">
      <alignment vertical="center"/>
    </xf>
    <xf numFmtId="180" fontId="31" fillId="0" borderId="1" xfId="5" applyNumberFormat="1" applyFont="1" applyFill="1" applyBorder="1" applyAlignment="1">
      <alignment horizontal="right" vertical="center" indent="1"/>
    </xf>
    <xf numFmtId="43" fontId="17" fillId="0" borderId="1" xfId="2" applyNumberFormat="1" applyFont="1" applyFill="1" applyBorder="1" applyAlignment="1">
      <alignment horizontal="left" vertical="center" shrinkToFit="1"/>
    </xf>
    <xf numFmtId="0" fontId="19" fillId="0" borderId="1" xfId="2" applyFont="1" applyFill="1" applyBorder="1" applyAlignment="1">
      <alignment vertical="center" shrinkToFit="1"/>
    </xf>
    <xf numFmtId="0" fontId="24" fillId="0" borderId="6" xfId="0" applyFont="1" applyFill="1" applyBorder="1" applyAlignment="1">
      <alignment horizontal="center" vertical="center" shrinkToFit="1"/>
    </xf>
    <xf numFmtId="0" fontId="17" fillId="0" borderId="1" xfId="2" applyFont="1" applyFill="1" applyBorder="1" applyAlignment="1">
      <alignment vertical="center" shrinkToFit="1"/>
    </xf>
    <xf numFmtId="0" fontId="4" fillId="0" borderId="1" xfId="0" applyFont="1" applyFill="1" applyBorder="1"/>
    <xf numFmtId="183" fontId="35" fillId="0" borderId="0" xfId="10" applyNumberFormat="1" applyFont="1" applyAlignment="1">
      <alignment horizontal="center" vertical="center"/>
    </xf>
    <xf numFmtId="0" fontId="38" fillId="0" borderId="0" xfId="10" applyFont="1" applyAlignment="1">
      <alignment horizontal="left" vertical="center"/>
    </xf>
    <xf numFmtId="0" fontId="35" fillId="0" borderId="0" xfId="9" applyFont="1" applyAlignment="1">
      <alignment horizontal="left" vertical="center"/>
    </xf>
    <xf numFmtId="182" fontId="35" fillId="0" borderId="0" xfId="10" applyNumberFormat="1" applyFont="1" applyAlignment="1">
      <alignment horizontal="center" vertical="center"/>
    </xf>
    <xf numFmtId="0" fontId="45" fillId="0" borderId="1" xfId="10" applyFont="1" applyBorder="1" applyAlignment="1">
      <alignment horizontal="center" vertical="center" wrapText="1" shrinkToFit="1"/>
    </xf>
    <xf numFmtId="0" fontId="45" fillId="0" borderId="1" xfId="10" applyFont="1" applyBorder="1" applyAlignment="1">
      <alignment horizontal="center" vertical="center" shrinkToFit="1"/>
    </xf>
    <xf numFmtId="183" fontId="45" fillId="0" borderId="15" xfId="10" applyNumberFormat="1" applyFont="1" applyBorder="1" applyAlignment="1">
      <alignment horizontal="left" vertical="center" indent="1" shrinkToFit="1"/>
    </xf>
    <xf numFmtId="183" fontId="45" fillId="0" borderId="17" xfId="10" applyNumberFormat="1" applyFont="1" applyBorder="1" applyAlignment="1">
      <alignment horizontal="left" vertical="center" indent="1" shrinkToFit="1"/>
    </xf>
    <xf numFmtId="182" fontId="45" fillId="0" borderId="17" xfId="10" applyNumberFormat="1" applyFont="1" applyBorder="1" applyAlignment="1">
      <alignment horizontal="right" vertical="center"/>
    </xf>
    <xf numFmtId="0" fontId="45" fillId="0" borderId="1" xfId="10" applyFont="1" applyBorder="1" applyAlignment="1">
      <alignment horizontal="center" vertical="center"/>
    </xf>
    <xf numFmtId="0" fontId="44" fillId="0" borderId="0" xfId="10" applyFont="1" applyAlignment="1">
      <alignment horizontal="center" vertical="center"/>
    </xf>
    <xf numFmtId="0" fontId="46" fillId="0" borderId="0" xfId="10" applyFont="1" applyAlignment="1">
      <alignment horizontal="left" vertical="center"/>
    </xf>
    <xf numFmtId="0" fontId="45" fillId="7" borderId="1" xfId="10" applyFont="1" applyFill="1" applyBorder="1" applyAlignment="1">
      <alignment horizontal="center" vertical="center" justifyLastLine="1"/>
    </xf>
    <xf numFmtId="0" fontId="45" fillId="7" borderId="15" xfId="10" applyFont="1" applyFill="1" applyBorder="1" applyAlignment="1">
      <alignment horizontal="center" vertical="center" justifyLastLine="1"/>
    </xf>
    <xf numFmtId="0" fontId="45" fillId="7" borderId="17" xfId="10" applyFont="1" applyFill="1" applyBorder="1" applyAlignment="1">
      <alignment horizontal="center" vertical="center" justifyLastLine="1"/>
    </xf>
    <xf numFmtId="0" fontId="45" fillId="7" borderId="1" xfId="10" applyFont="1" applyFill="1" applyBorder="1" applyAlignment="1">
      <alignment horizontal="center" vertical="center" wrapText="1" justifyLastLine="1"/>
    </xf>
    <xf numFmtId="0" fontId="12" fillId="0" borderId="15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12" fillId="0" borderId="16" xfId="2" applyFont="1" applyFill="1" applyBorder="1" applyAlignment="1">
      <alignment horizontal="center" vertical="center"/>
    </xf>
    <xf numFmtId="0" fontId="17" fillId="0" borderId="9" xfId="2" applyFont="1" applyFill="1" applyBorder="1" applyAlignment="1">
      <alignment horizontal="center" vertical="center"/>
    </xf>
    <xf numFmtId="0" fontId="17" fillId="0" borderId="11" xfId="2" applyFont="1" applyFill="1" applyBorder="1" applyAlignment="1">
      <alignment horizontal="center" vertical="center"/>
    </xf>
    <xf numFmtId="0" fontId="19" fillId="0" borderId="2" xfId="2" applyFont="1" applyFill="1" applyBorder="1" applyAlignment="1">
      <alignment horizontal="center" vertical="center" wrapText="1" shrinkToFit="1"/>
    </xf>
    <xf numFmtId="0" fontId="19" fillId="0" borderId="7" xfId="2" applyFont="1" applyFill="1" applyBorder="1" applyAlignment="1">
      <alignment horizontal="center" vertical="center" shrinkToFit="1"/>
    </xf>
    <xf numFmtId="0" fontId="19" fillId="0" borderId="3" xfId="2" applyFont="1" applyFill="1" applyBorder="1" applyAlignment="1">
      <alignment horizontal="center" vertical="center" shrinkToFit="1"/>
    </xf>
    <xf numFmtId="0" fontId="19" fillId="0" borderId="2" xfId="2" applyFont="1" applyFill="1" applyBorder="1" applyAlignment="1">
      <alignment horizontal="distributed" vertical="center" indent="1" shrinkToFit="1"/>
    </xf>
    <xf numFmtId="0" fontId="19" fillId="0" borderId="7" xfId="2" applyFont="1" applyFill="1" applyBorder="1" applyAlignment="1">
      <alignment horizontal="distributed" vertical="center" indent="1" shrinkToFit="1"/>
    </xf>
    <xf numFmtId="0" fontId="19" fillId="0" borderId="3" xfId="2" applyFont="1" applyFill="1" applyBorder="1" applyAlignment="1">
      <alignment horizontal="distributed" vertical="center" indent="1" shrinkToFit="1"/>
    </xf>
    <xf numFmtId="0" fontId="17" fillId="5" borderId="15" xfId="2" applyFont="1" applyFill="1" applyBorder="1" applyAlignment="1">
      <alignment horizontal="distributed" vertical="center" indent="7" shrinkToFit="1"/>
    </xf>
    <xf numFmtId="0" fontId="17" fillId="5" borderId="17" xfId="2" applyFont="1" applyFill="1" applyBorder="1" applyAlignment="1">
      <alignment horizontal="distributed" vertical="center" indent="7" shrinkToFit="1"/>
    </xf>
    <xf numFmtId="0" fontId="17" fillId="5" borderId="16" xfId="2" applyFont="1" applyFill="1" applyBorder="1" applyAlignment="1">
      <alignment horizontal="distributed" vertical="center" indent="7" shrinkToFit="1"/>
    </xf>
    <xf numFmtId="0" fontId="19" fillId="0" borderId="15" xfId="2" applyFont="1" applyBorder="1" applyAlignment="1">
      <alignment horizontal="distributed" vertical="center" indent="7" shrinkToFit="1"/>
    </xf>
    <xf numFmtId="0" fontId="19" fillId="0" borderId="17" xfId="2" applyFont="1" applyBorder="1" applyAlignment="1">
      <alignment horizontal="distributed" vertical="center" indent="7" shrinkToFit="1"/>
    </xf>
    <xf numFmtId="0" fontId="19" fillId="0" borderId="16" xfId="2" applyFont="1" applyBorder="1" applyAlignment="1">
      <alignment horizontal="distributed" vertical="center" indent="7" shrinkToFit="1"/>
    </xf>
    <xf numFmtId="0" fontId="17" fillId="0" borderId="15" xfId="2" applyFont="1" applyBorder="1" applyAlignment="1">
      <alignment horizontal="center" vertical="center" shrinkToFit="1"/>
    </xf>
    <xf numFmtId="0" fontId="17" fillId="0" borderId="17" xfId="2" applyFont="1" applyBorder="1" applyAlignment="1">
      <alignment horizontal="center" vertical="center" shrinkToFit="1"/>
    </xf>
    <xf numFmtId="0" fontId="17" fillId="0" borderId="16" xfId="2" applyFont="1" applyBorder="1" applyAlignment="1">
      <alignment horizontal="center" vertical="center" shrinkToFit="1"/>
    </xf>
    <xf numFmtId="0" fontId="31" fillId="0" borderId="15" xfId="2" applyFont="1" applyFill="1" applyBorder="1" applyAlignment="1">
      <alignment horizontal="distributed" vertical="center" indent="7" shrinkToFit="1"/>
    </xf>
    <xf numFmtId="0" fontId="31" fillId="0" borderId="17" xfId="2" applyFont="1" applyFill="1" applyBorder="1" applyAlignment="1">
      <alignment horizontal="distributed" vertical="center" indent="7" shrinkToFit="1"/>
    </xf>
    <xf numFmtId="0" fontId="31" fillId="0" borderId="16" xfId="2" applyFont="1" applyFill="1" applyBorder="1" applyAlignment="1">
      <alignment horizontal="distributed" vertical="center" indent="7" shrinkToFit="1"/>
    </xf>
    <xf numFmtId="49" fontId="4" fillId="0" borderId="15" xfId="0" applyNumberFormat="1" applyFont="1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6" xfId="0" applyBorder="1" applyAlignment="1">
      <alignment horizontal="left"/>
    </xf>
    <xf numFmtId="177" fontId="4" fillId="0" borderId="1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5" fillId="0" borderId="13" xfId="0" applyNumberFormat="1" applyFont="1" applyBorder="1" applyAlignment="1">
      <alignment horizontal="left"/>
    </xf>
    <xf numFmtId="0" fontId="10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</cellXfs>
  <cellStyles count="11">
    <cellStyle name="백분율 2" xfId="5" xr:uid="{00000000-0005-0000-0000-000000000000}"/>
    <cellStyle name="쉼표 [0]" xfId="1" builtinId="6"/>
    <cellStyle name="쉼표 [0] 2 3" xfId="4" xr:uid="{00000000-0005-0000-0000-000002000000}"/>
    <cellStyle name="표준" xfId="0" builtinId="0"/>
    <cellStyle name="표준 2" xfId="7" xr:uid="{CE34E114-02AC-4160-B964-1D33DF4D1C21}"/>
    <cellStyle name="표준 2 2" xfId="2" xr:uid="{00000000-0005-0000-0000-000004000000}"/>
    <cellStyle name="표준 3 2 2" xfId="6" xr:uid="{00000000-0005-0000-0000-000005000000}"/>
    <cellStyle name="표준 3 4" xfId="3" xr:uid="{00000000-0005-0000-0000-000006000000}"/>
    <cellStyle name="표준 4" xfId="8" xr:uid="{8E8703CF-CF70-469F-AF17-930D94AE9DED}"/>
    <cellStyle name="표준 6" xfId="9" xr:uid="{35753FC3-FDF4-433D-9AFD-CF2D11ED5B44}"/>
    <cellStyle name="표준_설계내역서" xfId="10" xr:uid="{66116D05-7F74-467D-A2D8-FB51932261AB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327EE-2299-4747-870D-726D6D52F5F3}">
  <sheetPr>
    <pageSetUpPr fitToPage="1"/>
  </sheetPr>
  <dimension ref="A1:T17"/>
  <sheetViews>
    <sheetView view="pageBreakPreview" zoomScale="85" zoomScaleSheetLayoutView="85" workbookViewId="0">
      <selection activeCell="F8" sqref="F8:I8"/>
    </sheetView>
  </sheetViews>
  <sheetFormatPr defaultColWidth="8.88671875" defaultRowHeight="16.5"/>
  <cols>
    <col min="1" max="2" width="4.77734375" style="66" customWidth="1"/>
    <col min="3" max="4" width="6.77734375" style="66" customWidth="1"/>
    <col min="5" max="5" width="8.77734375" style="66" customWidth="1"/>
    <col min="6" max="6" width="12.77734375" style="66" customWidth="1"/>
    <col min="7" max="7" width="8.77734375" style="66" customWidth="1"/>
    <col min="8" max="8" width="12.77734375" style="66" customWidth="1"/>
    <col min="9" max="9" width="10.6640625" style="66" customWidth="1"/>
    <col min="10" max="10" width="12.77734375" style="66" customWidth="1"/>
    <col min="11" max="11" width="6.33203125" style="66" customWidth="1"/>
    <col min="12" max="12" width="8.77734375" style="66" customWidth="1"/>
    <col min="13" max="15" width="9.77734375" style="66" customWidth="1"/>
    <col min="16" max="16" width="38.33203125" style="65" customWidth="1"/>
    <col min="17" max="19" width="8.88671875" style="65"/>
    <col min="20" max="20" width="14.21875" style="65" bestFit="1" customWidth="1"/>
    <col min="21" max="16384" width="8.88671875" style="65"/>
  </cols>
  <sheetData>
    <row r="1" spans="1:20" ht="36.75" customHeight="1"/>
    <row r="2" spans="1:20" ht="42.75" customHeight="1">
      <c r="A2" s="90"/>
      <c r="B2" s="131" t="s">
        <v>290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88"/>
    </row>
    <row r="3" spans="1:20" ht="42.75" customHeight="1">
      <c r="A3" s="90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8"/>
    </row>
    <row r="4" spans="1:20" ht="39" customHeight="1">
      <c r="A4" s="78"/>
      <c r="B4" s="87"/>
      <c r="C4" s="132" t="s">
        <v>292</v>
      </c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73"/>
    </row>
    <row r="5" spans="1:20" ht="39.75" customHeight="1">
      <c r="A5" s="78"/>
      <c r="B5" s="83"/>
      <c r="C5" s="133" t="s">
        <v>289</v>
      </c>
      <c r="D5" s="133"/>
      <c r="E5" s="133"/>
      <c r="F5" s="134" t="s">
        <v>288</v>
      </c>
      <c r="G5" s="135"/>
      <c r="H5" s="135"/>
      <c r="I5" s="135"/>
      <c r="J5" s="135"/>
      <c r="K5" s="135"/>
      <c r="L5" s="135"/>
      <c r="M5" s="136" t="s">
        <v>287</v>
      </c>
      <c r="N5" s="136"/>
      <c r="O5" s="73"/>
    </row>
    <row r="6" spans="1:20" ht="39.75" customHeight="1">
      <c r="A6" s="78"/>
      <c r="B6" s="86"/>
      <c r="C6" s="125" t="s">
        <v>286</v>
      </c>
      <c r="D6" s="126" t="s">
        <v>285</v>
      </c>
      <c r="E6" s="126"/>
      <c r="F6" s="127">
        <v>49981819</v>
      </c>
      <c r="G6" s="128"/>
      <c r="H6" s="128"/>
      <c r="I6" s="128"/>
      <c r="J6" s="129">
        <v>49981819</v>
      </c>
      <c r="K6" s="129"/>
      <c r="L6" s="129"/>
      <c r="M6" s="130"/>
      <c r="N6" s="130"/>
      <c r="O6" s="73"/>
    </row>
    <row r="7" spans="1:20" ht="39.75" customHeight="1">
      <c r="A7" s="78"/>
      <c r="B7" s="86"/>
      <c r="C7" s="125"/>
      <c r="D7" s="126" t="s">
        <v>284</v>
      </c>
      <c r="E7" s="126"/>
      <c r="F7" s="127">
        <v>4998181</v>
      </c>
      <c r="G7" s="128"/>
      <c r="H7" s="128"/>
      <c r="I7" s="128"/>
      <c r="J7" s="129">
        <v>4998181</v>
      </c>
      <c r="K7" s="129"/>
      <c r="L7" s="129"/>
      <c r="M7" s="130"/>
      <c r="N7" s="130"/>
      <c r="O7" s="73"/>
      <c r="P7" s="85"/>
      <c r="T7" s="84"/>
    </row>
    <row r="8" spans="1:20" ht="39.75" customHeight="1">
      <c r="A8" s="78"/>
      <c r="B8" s="83"/>
      <c r="C8" s="125"/>
      <c r="D8" s="126" t="s">
        <v>283</v>
      </c>
      <c r="E8" s="126"/>
      <c r="F8" s="127">
        <v>54980000</v>
      </c>
      <c r="G8" s="128"/>
      <c r="H8" s="128"/>
      <c r="I8" s="128"/>
      <c r="J8" s="129">
        <v>54980000</v>
      </c>
      <c r="K8" s="129"/>
      <c r="L8" s="129"/>
      <c r="M8" s="130"/>
      <c r="N8" s="130"/>
      <c r="O8" s="73"/>
    </row>
    <row r="9" spans="1:20" ht="20.100000000000001" customHeight="1">
      <c r="A9" s="78"/>
      <c r="F9" s="82"/>
      <c r="G9" s="82"/>
      <c r="H9" s="82"/>
      <c r="I9" s="82"/>
      <c r="J9" s="81"/>
      <c r="O9" s="73"/>
    </row>
    <row r="10" spans="1:20" ht="23.1" customHeight="1">
      <c r="A10" s="78"/>
      <c r="B10" s="80"/>
      <c r="C10" s="122"/>
      <c r="D10" s="123"/>
      <c r="E10" s="123"/>
      <c r="F10" s="79"/>
      <c r="G10" s="79"/>
      <c r="H10" s="79"/>
      <c r="I10" s="79"/>
      <c r="J10" s="79"/>
      <c r="K10" s="79"/>
      <c r="L10" s="79"/>
      <c r="O10" s="73"/>
    </row>
    <row r="11" spans="1:20" ht="23.1" customHeight="1">
      <c r="A11" s="78"/>
      <c r="C11" s="68"/>
      <c r="D11" s="77"/>
      <c r="E11" s="77"/>
      <c r="F11" s="77"/>
      <c r="G11" s="77"/>
      <c r="I11" s="77"/>
      <c r="J11" s="77"/>
      <c r="K11" s="76"/>
      <c r="L11" s="77"/>
      <c r="M11" s="74"/>
      <c r="O11" s="73"/>
    </row>
    <row r="12" spans="1:20" ht="23.1" customHeight="1">
      <c r="A12" s="78"/>
      <c r="C12" s="74"/>
      <c r="D12" s="77"/>
      <c r="E12" s="77"/>
      <c r="F12" s="77"/>
      <c r="G12" s="77"/>
      <c r="I12" s="77"/>
      <c r="J12" s="77"/>
      <c r="K12" s="76"/>
      <c r="L12" s="75"/>
      <c r="M12" s="74"/>
      <c r="O12" s="73"/>
    </row>
    <row r="13" spans="1:20" ht="20.25" customHeight="1">
      <c r="A13" s="72"/>
      <c r="B13" s="70"/>
      <c r="C13" s="71"/>
      <c r="D13" s="71"/>
      <c r="E13" s="70"/>
      <c r="F13" s="70"/>
      <c r="G13" s="70"/>
      <c r="H13" s="70"/>
      <c r="I13" s="70"/>
      <c r="J13" s="71"/>
      <c r="K13" s="70"/>
      <c r="L13" s="70"/>
      <c r="M13" s="70"/>
      <c r="N13" s="70"/>
      <c r="O13" s="69"/>
    </row>
    <row r="14" spans="1:20">
      <c r="D14" s="68"/>
      <c r="J14" s="68"/>
    </row>
    <row r="15" spans="1:20">
      <c r="G15" s="124"/>
      <c r="H15" s="124"/>
      <c r="I15" s="124"/>
      <c r="J15" s="124"/>
    </row>
    <row r="17" spans="6:10">
      <c r="F17" s="121"/>
      <c r="G17" s="121"/>
      <c r="H17" s="121"/>
      <c r="I17" s="121"/>
      <c r="J17" s="67"/>
    </row>
  </sheetData>
  <mergeCells count="21">
    <mergeCell ref="M8:N8"/>
    <mergeCell ref="M6:N6"/>
    <mergeCell ref="J7:L7"/>
    <mergeCell ref="M7:N7"/>
    <mergeCell ref="B2:N2"/>
    <mergeCell ref="C4:N4"/>
    <mergeCell ref="C5:E5"/>
    <mergeCell ref="F5:L5"/>
    <mergeCell ref="M5:N5"/>
    <mergeCell ref="F8:I8"/>
    <mergeCell ref="F17:I17"/>
    <mergeCell ref="C10:E10"/>
    <mergeCell ref="G15:J15"/>
    <mergeCell ref="C6:C8"/>
    <mergeCell ref="D8:E8"/>
    <mergeCell ref="D6:E6"/>
    <mergeCell ref="F6:I6"/>
    <mergeCell ref="J6:L6"/>
    <mergeCell ref="D7:E7"/>
    <mergeCell ref="F7:I7"/>
    <mergeCell ref="J8:L8"/>
  </mergeCells>
  <phoneticPr fontId="3" type="noConversion"/>
  <printOptions horizontalCentered="1"/>
  <pageMargins left="0.62992125984251968" right="0.62992125984251968" top="0.62992125984251968" bottom="0.62992125984251968" header="0.31496062992125984" footer="0.31496062992125984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K204"/>
  <sheetViews>
    <sheetView tabSelected="1" view="pageBreakPreview" topLeftCell="A8" zoomScaleNormal="100" zoomScaleSheetLayoutView="100" workbookViewId="0">
      <selection activeCell="C14" sqref="C14"/>
    </sheetView>
  </sheetViews>
  <sheetFormatPr defaultRowHeight="10.5"/>
  <cols>
    <col min="1" max="2" width="11.21875" style="27" customWidth="1"/>
    <col min="3" max="3" width="41.21875" style="27" customWidth="1"/>
    <col min="4" max="4" width="37.21875" style="27" customWidth="1"/>
    <col min="5" max="5" width="33.88671875" style="27" customWidth="1"/>
    <col min="6" max="6" width="8.5546875" style="27" customWidth="1"/>
    <col min="7" max="7" width="12.5546875" style="27" customWidth="1"/>
    <col min="8" max="255" width="8.88671875" style="27"/>
    <col min="256" max="257" width="11.21875" style="27" customWidth="1"/>
    <col min="258" max="258" width="41.21875" style="27" customWidth="1"/>
    <col min="259" max="259" width="37.21875" style="27" customWidth="1"/>
    <col min="260" max="260" width="33.88671875" style="27" customWidth="1"/>
    <col min="261" max="262" width="8.5546875" style="27" customWidth="1"/>
    <col min="263" max="263" width="12.5546875" style="27" customWidth="1"/>
    <col min="264" max="511" width="8.88671875" style="27"/>
    <col min="512" max="513" width="11.21875" style="27" customWidth="1"/>
    <col min="514" max="514" width="41.21875" style="27" customWidth="1"/>
    <col min="515" max="515" width="37.21875" style="27" customWidth="1"/>
    <col min="516" max="516" width="33.88671875" style="27" customWidth="1"/>
    <col min="517" max="518" width="8.5546875" style="27" customWidth="1"/>
    <col min="519" max="519" width="12.5546875" style="27" customWidth="1"/>
    <col min="520" max="767" width="8.88671875" style="27"/>
    <col min="768" max="769" width="11.21875" style="27" customWidth="1"/>
    <col min="770" max="770" width="41.21875" style="27" customWidth="1"/>
    <col min="771" max="771" width="37.21875" style="27" customWidth="1"/>
    <col min="772" max="772" width="33.88671875" style="27" customWidth="1"/>
    <col min="773" max="774" width="8.5546875" style="27" customWidth="1"/>
    <col min="775" max="775" width="12.5546875" style="27" customWidth="1"/>
    <col min="776" max="1023" width="8.88671875" style="27"/>
    <col min="1024" max="1025" width="11.21875" style="27" customWidth="1"/>
    <col min="1026" max="1026" width="41.21875" style="27" customWidth="1"/>
    <col min="1027" max="1027" width="37.21875" style="27" customWidth="1"/>
    <col min="1028" max="1028" width="33.88671875" style="27" customWidth="1"/>
    <col min="1029" max="1030" width="8.5546875" style="27" customWidth="1"/>
    <col min="1031" max="1031" width="12.5546875" style="27" customWidth="1"/>
    <col min="1032" max="1279" width="8.88671875" style="27"/>
    <col min="1280" max="1281" width="11.21875" style="27" customWidth="1"/>
    <col min="1282" max="1282" width="41.21875" style="27" customWidth="1"/>
    <col min="1283" max="1283" width="37.21875" style="27" customWidth="1"/>
    <col min="1284" max="1284" width="33.88671875" style="27" customWidth="1"/>
    <col min="1285" max="1286" width="8.5546875" style="27" customWidth="1"/>
    <col min="1287" max="1287" width="12.5546875" style="27" customWidth="1"/>
    <col min="1288" max="1535" width="8.88671875" style="27"/>
    <col min="1536" max="1537" width="11.21875" style="27" customWidth="1"/>
    <col min="1538" max="1538" width="41.21875" style="27" customWidth="1"/>
    <col min="1539" max="1539" width="37.21875" style="27" customWidth="1"/>
    <col min="1540" max="1540" width="33.88671875" style="27" customWidth="1"/>
    <col min="1541" max="1542" width="8.5546875" style="27" customWidth="1"/>
    <col min="1543" max="1543" width="12.5546875" style="27" customWidth="1"/>
    <col min="1544" max="1791" width="8.88671875" style="27"/>
    <col min="1792" max="1793" width="11.21875" style="27" customWidth="1"/>
    <col min="1794" max="1794" width="41.21875" style="27" customWidth="1"/>
    <col min="1795" max="1795" width="37.21875" style="27" customWidth="1"/>
    <col min="1796" max="1796" width="33.88671875" style="27" customWidth="1"/>
    <col min="1797" max="1798" width="8.5546875" style="27" customWidth="1"/>
    <col min="1799" max="1799" width="12.5546875" style="27" customWidth="1"/>
    <col min="1800" max="2047" width="8.88671875" style="27"/>
    <col min="2048" max="2049" width="11.21875" style="27" customWidth="1"/>
    <col min="2050" max="2050" width="41.21875" style="27" customWidth="1"/>
    <col min="2051" max="2051" width="37.21875" style="27" customWidth="1"/>
    <col min="2052" max="2052" width="33.88671875" style="27" customWidth="1"/>
    <col min="2053" max="2054" width="8.5546875" style="27" customWidth="1"/>
    <col min="2055" max="2055" width="12.5546875" style="27" customWidth="1"/>
    <col min="2056" max="2303" width="8.88671875" style="27"/>
    <col min="2304" max="2305" width="11.21875" style="27" customWidth="1"/>
    <col min="2306" max="2306" width="41.21875" style="27" customWidth="1"/>
    <col min="2307" max="2307" width="37.21875" style="27" customWidth="1"/>
    <col min="2308" max="2308" width="33.88671875" style="27" customWidth="1"/>
    <col min="2309" max="2310" width="8.5546875" style="27" customWidth="1"/>
    <col min="2311" max="2311" width="12.5546875" style="27" customWidth="1"/>
    <col min="2312" max="2559" width="8.88671875" style="27"/>
    <col min="2560" max="2561" width="11.21875" style="27" customWidth="1"/>
    <col min="2562" max="2562" width="41.21875" style="27" customWidth="1"/>
    <col min="2563" max="2563" width="37.21875" style="27" customWidth="1"/>
    <col min="2564" max="2564" width="33.88671875" style="27" customWidth="1"/>
    <col min="2565" max="2566" width="8.5546875" style="27" customWidth="1"/>
    <col min="2567" max="2567" width="12.5546875" style="27" customWidth="1"/>
    <col min="2568" max="2815" width="8.88671875" style="27"/>
    <col min="2816" max="2817" width="11.21875" style="27" customWidth="1"/>
    <col min="2818" max="2818" width="41.21875" style="27" customWidth="1"/>
    <col min="2819" max="2819" width="37.21875" style="27" customWidth="1"/>
    <col min="2820" max="2820" width="33.88671875" style="27" customWidth="1"/>
    <col min="2821" max="2822" width="8.5546875" style="27" customWidth="1"/>
    <col min="2823" max="2823" width="12.5546875" style="27" customWidth="1"/>
    <col min="2824" max="3071" width="8.88671875" style="27"/>
    <col min="3072" max="3073" width="11.21875" style="27" customWidth="1"/>
    <col min="3074" max="3074" width="41.21875" style="27" customWidth="1"/>
    <col min="3075" max="3075" width="37.21875" style="27" customWidth="1"/>
    <col min="3076" max="3076" width="33.88671875" style="27" customWidth="1"/>
    <col min="3077" max="3078" width="8.5546875" style="27" customWidth="1"/>
    <col min="3079" max="3079" width="12.5546875" style="27" customWidth="1"/>
    <col min="3080" max="3327" width="8.88671875" style="27"/>
    <col min="3328" max="3329" width="11.21875" style="27" customWidth="1"/>
    <col min="3330" max="3330" width="41.21875" style="27" customWidth="1"/>
    <col min="3331" max="3331" width="37.21875" style="27" customWidth="1"/>
    <col min="3332" max="3332" width="33.88671875" style="27" customWidth="1"/>
    <col min="3333" max="3334" width="8.5546875" style="27" customWidth="1"/>
    <col min="3335" max="3335" width="12.5546875" style="27" customWidth="1"/>
    <col min="3336" max="3583" width="8.88671875" style="27"/>
    <col min="3584" max="3585" width="11.21875" style="27" customWidth="1"/>
    <col min="3586" max="3586" width="41.21875" style="27" customWidth="1"/>
    <col min="3587" max="3587" width="37.21875" style="27" customWidth="1"/>
    <col min="3588" max="3588" width="33.88671875" style="27" customWidth="1"/>
    <col min="3589" max="3590" width="8.5546875" style="27" customWidth="1"/>
    <col min="3591" max="3591" width="12.5546875" style="27" customWidth="1"/>
    <col min="3592" max="3839" width="8.88671875" style="27"/>
    <col min="3840" max="3841" width="11.21875" style="27" customWidth="1"/>
    <col min="3842" max="3842" width="41.21875" style="27" customWidth="1"/>
    <col min="3843" max="3843" width="37.21875" style="27" customWidth="1"/>
    <col min="3844" max="3844" width="33.88671875" style="27" customWidth="1"/>
    <col min="3845" max="3846" width="8.5546875" style="27" customWidth="1"/>
    <col min="3847" max="3847" width="12.5546875" style="27" customWidth="1"/>
    <col min="3848" max="4095" width="8.88671875" style="27"/>
    <col min="4096" max="4097" width="11.21875" style="27" customWidth="1"/>
    <col min="4098" max="4098" width="41.21875" style="27" customWidth="1"/>
    <col min="4099" max="4099" width="37.21875" style="27" customWidth="1"/>
    <col min="4100" max="4100" width="33.88671875" style="27" customWidth="1"/>
    <col min="4101" max="4102" width="8.5546875" style="27" customWidth="1"/>
    <col min="4103" max="4103" width="12.5546875" style="27" customWidth="1"/>
    <col min="4104" max="4351" width="8.88671875" style="27"/>
    <col min="4352" max="4353" width="11.21875" style="27" customWidth="1"/>
    <col min="4354" max="4354" width="41.21875" style="27" customWidth="1"/>
    <col min="4355" max="4355" width="37.21875" style="27" customWidth="1"/>
    <col min="4356" max="4356" width="33.88671875" style="27" customWidth="1"/>
    <col min="4357" max="4358" width="8.5546875" style="27" customWidth="1"/>
    <col min="4359" max="4359" width="12.5546875" style="27" customWidth="1"/>
    <col min="4360" max="4607" width="8.88671875" style="27"/>
    <col min="4608" max="4609" width="11.21875" style="27" customWidth="1"/>
    <col min="4610" max="4610" width="41.21875" style="27" customWidth="1"/>
    <col min="4611" max="4611" width="37.21875" style="27" customWidth="1"/>
    <col min="4612" max="4612" width="33.88671875" style="27" customWidth="1"/>
    <col min="4613" max="4614" width="8.5546875" style="27" customWidth="1"/>
    <col min="4615" max="4615" width="12.5546875" style="27" customWidth="1"/>
    <col min="4616" max="4863" width="8.88671875" style="27"/>
    <col min="4864" max="4865" width="11.21875" style="27" customWidth="1"/>
    <col min="4866" max="4866" width="41.21875" style="27" customWidth="1"/>
    <col min="4867" max="4867" width="37.21875" style="27" customWidth="1"/>
    <col min="4868" max="4868" width="33.88671875" style="27" customWidth="1"/>
    <col min="4869" max="4870" width="8.5546875" style="27" customWidth="1"/>
    <col min="4871" max="4871" width="12.5546875" style="27" customWidth="1"/>
    <col min="4872" max="5119" width="8.88671875" style="27"/>
    <col min="5120" max="5121" width="11.21875" style="27" customWidth="1"/>
    <col min="5122" max="5122" width="41.21875" style="27" customWidth="1"/>
    <col min="5123" max="5123" width="37.21875" style="27" customWidth="1"/>
    <col min="5124" max="5124" width="33.88671875" style="27" customWidth="1"/>
    <col min="5125" max="5126" width="8.5546875" style="27" customWidth="1"/>
    <col min="5127" max="5127" width="12.5546875" style="27" customWidth="1"/>
    <col min="5128" max="5375" width="8.88671875" style="27"/>
    <col min="5376" max="5377" width="11.21875" style="27" customWidth="1"/>
    <col min="5378" max="5378" width="41.21875" style="27" customWidth="1"/>
    <col min="5379" max="5379" width="37.21875" style="27" customWidth="1"/>
    <col min="5380" max="5380" width="33.88671875" style="27" customWidth="1"/>
    <col min="5381" max="5382" width="8.5546875" style="27" customWidth="1"/>
    <col min="5383" max="5383" width="12.5546875" style="27" customWidth="1"/>
    <col min="5384" max="5631" width="8.88671875" style="27"/>
    <col min="5632" max="5633" width="11.21875" style="27" customWidth="1"/>
    <col min="5634" max="5634" width="41.21875" style="27" customWidth="1"/>
    <col min="5635" max="5635" width="37.21875" style="27" customWidth="1"/>
    <col min="5636" max="5636" width="33.88671875" style="27" customWidth="1"/>
    <col min="5637" max="5638" width="8.5546875" style="27" customWidth="1"/>
    <col min="5639" max="5639" width="12.5546875" style="27" customWidth="1"/>
    <col min="5640" max="5887" width="8.88671875" style="27"/>
    <col min="5888" max="5889" width="11.21875" style="27" customWidth="1"/>
    <col min="5890" max="5890" width="41.21875" style="27" customWidth="1"/>
    <col min="5891" max="5891" width="37.21875" style="27" customWidth="1"/>
    <col min="5892" max="5892" width="33.88671875" style="27" customWidth="1"/>
    <col min="5893" max="5894" width="8.5546875" style="27" customWidth="1"/>
    <col min="5895" max="5895" width="12.5546875" style="27" customWidth="1"/>
    <col min="5896" max="6143" width="8.88671875" style="27"/>
    <col min="6144" max="6145" width="11.21875" style="27" customWidth="1"/>
    <col min="6146" max="6146" width="41.21875" style="27" customWidth="1"/>
    <col min="6147" max="6147" width="37.21875" style="27" customWidth="1"/>
    <col min="6148" max="6148" width="33.88671875" style="27" customWidth="1"/>
    <col min="6149" max="6150" width="8.5546875" style="27" customWidth="1"/>
    <col min="6151" max="6151" width="12.5546875" style="27" customWidth="1"/>
    <col min="6152" max="6399" width="8.88671875" style="27"/>
    <col min="6400" max="6401" width="11.21875" style="27" customWidth="1"/>
    <col min="6402" max="6402" width="41.21875" style="27" customWidth="1"/>
    <col min="6403" max="6403" width="37.21875" style="27" customWidth="1"/>
    <col min="6404" max="6404" width="33.88671875" style="27" customWidth="1"/>
    <col min="6405" max="6406" width="8.5546875" style="27" customWidth="1"/>
    <col min="6407" max="6407" width="12.5546875" style="27" customWidth="1"/>
    <col min="6408" max="6655" width="8.88671875" style="27"/>
    <col min="6656" max="6657" width="11.21875" style="27" customWidth="1"/>
    <col min="6658" max="6658" width="41.21875" style="27" customWidth="1"/>
    <col min="6659" max="6659" width="37.21875" style="27" customWidth="1"/>
    <col min="6660" max="6660" width="33.88671875" style="27" customWidth="1"/>
    <col min="6661" max="6662" width="8.5546875" style="27" customWidth="1"/>
    <col min="6663" max="6663" width="12.5546875" style="27" customWidth="1"/>
    <col min="6664" max="6911" width="8.88671875" style="27"/>
    <col min="6912" max="6913" width="11.21875" style="27" customWidth="1"/>
    <col min="6914" max="6914" width="41.21875" style="27" customWidth="1"/>
    <col min="6915" max="6915" width="37.21875" style="27" customWidth="1"/>
    <col min="6916" max="6916" width="33.88671875" style="27" customWidth="1"/>
    <col min="6917" max="6918" width="8.5546875" style="27" customWidth="1"/>
    <col min="6919" max="6919" width="12.5546875" style="27" customWidth="1"/>
    <col min="6920" max="7167" width="8.88671875" style="27"/>
    <col min="7168" max="7169" width="11.21875" style="27" customWidth="1"/>
    <col min="7170" max="7170" width="41.21875" style="27" customWidth="1"/>
    <col min="7171" max="7171" width="37.21875" style="27" customWidth="1"/>
    <col min="7172" max="7172" width="33.88671875" style="27" customWidth="1"/>
    <col min="7173" max="7174" width="8.5546875" style="27" customWidth="1"/>
    <col min="7175" max="7175" width="12.5546875" style="27" customWidth="1"/>
    <col min="7176" max="7423" width="8.88671875" style="27"/>
    <col min="7424" max="7425" width="11.21875" style="27" customWidth="1"/>
    <col min="7426" max="7426" width="41.21875" style="27" customWidth="1"/>
    <col min="7427" max="7427" width="37.21875" style="27" customWidth="1"/>
    <col min="7428" max="7428" width="33.88671875" style="27" customWidth="1"/>
    <col min="7429" max="7430" width="8.5546875" style="27" customWidth="1"/>
    <col min="7431" max="7431" width="12.5546875" style="27" customWidth="1"/>
    <col min="7432" max="7679" width="8.88671875" style="27"/>
    <col min="7680" max="7681" width="11.21875" style="27" customWidth="1"/>
    <col min="7682" max="7682" width="41.21875" style="27" customWidth="1"/>
    <col min="7683" max="7683" width="37.21875" style="27" customWidth="1"/>
    <col min="7684" max="7684" width="33.88671875" style="27" customWidth="1"/>
    <col min="7685" max="7686" width="8.5546875" style="27" customWidth="1"/>
    <col min="7687" max="7687" width="12.5546875" style="27" customWidth="1"/>
    <col min="7688" max="7935" width="8.88671875" style="27"/>
    <col min="7936" max="7937" width="11.21875" style="27" customWidth="1"/>
    <col min="7938" max="7938" width="41.21875" style="27" customWidth="1"/>
    <col min="7939" max="7939" width="37.21875" style="27" customWidth="1"/>
    <col min="7940" max="7940" width="33.88671875" style="27" customWidth="1"/>
    <col min="7941" max="7942" width="8.5546875" style="27" customWidth="1"/>
    <col min="7943" max="7943" width="12.5546875" style="27" customWidth="1"/>
    <col min="7944" max="8191" width="8.88671875" style="27"/>
    <col min="8192" max="8193" width="11.21875" style="27" customWidth="1"/>
    <col min="8194" max="8194" width="41.21875" style="27" customWidth="1"/>
    <col min="8195" max="8195" width="37.21875" style="27" customWidth="1"/>
    <col min="8196" max="8196" width="33.88671875" style="27" customWidth="1"/>
    <col min="8197" max="8198" width="8.5546875" style="27" customWidth="1"/>
    <col min="8199" max="8199" width="12.5546875" style="27" customWidth="1"/>
    <col min="8200" max="8447" width="8.88671875" style="27"/>
    <col min="8448" max="8449" width="11.21875" style="27" customWidth="1"/>
    <col min="8450" max="8450" width="41.21875" style="27" customWidth="1"/>
    <col min="8451" max="8451" width="37.21875" style="27" customWidth="1"/>
    <col min="8452" max="8452" width="33.88671875" style="27" customWidth="1"/>
    <col min="8453" max="8454" width="8.5546875" style="27" customWidth="1"/>
    <col min="8455" max="8455" width="12.5546875" style="27" customWidth="1"/>
    <col min="8456" max="8703" width="8.88671875" style="27"/>
    <col min="8704" max="8705" width="11.21875" style="27" customWidth="1"/>
    <col min="8706" max="8706" width="41.21875" style="27" customWidth="1"/>
    <col min="8707" max="8707" width="37.21875" style="27" customWidth="1"/>
    <col min="8708" max="8708" width="33.88671875" style="27" customWidth="1"/>
    <col min="8709" max="8710" width="8.5546875" style="27" customWidth="1"/>
    <col min="8711" max="8711" width="12.5546875" style="27" customWidth="1"/>
    <col min="8712" max="8959" width="8.88671875" style="27"/>
    <col min="8960" max="8961" width="11.21875" style="27" customWidth="1"/>
    <col min="8962" max="8962" width="41.21875" style="27" customWidth="1"/>
    <col min="8963" max="8963" width="37.21875" style="27" customWidth="1"/>
    <col min="8964" max="8964" width="33.88671875" style="27" customWidth="1"/>
    <col min="8965" max="8966" width="8.5546875" style="27" customWidth="1"/>
    <col min="8967" max="8967" width="12.5546875" style="27" customWidth="1"/>
    <col min="8968" max="9215" width="8.88671875" style="27"/>
    <col min="9216" max="9217" width="11.21875" style="27" customWidth="1"/>
    <col min="9218" max="9218" width="41.21875" style="27" customWidth="1"/>
    <col min="9219" max="9219" width="37.21875" style="27" customWidth="1"/>
    <col min="9220" max="9220" width="33.88671875" style="27" customWidth="1"/>
    <col min="9221" max="9222" width="8.5546875" style="27" customWidth="1"/>
    <col min="9223" max="9223" width="12.5546875" style="27" customWidth="1"/>
    <col min="9224" max="9471" width="8.88671875" style="27"/>
    <col min="9472" max="9473" width="11.21875" style="27" customWidth="1"/>
    <col min="9474" max="9474" width="41.21875" style="27" customWidth="1"/>
    <col min="9475" max="9475" width="37.21875" style="27" customWidth="1"/>
    <col min="9476" max="9476" width="33.88671875" style="27" customWidth="1"/>
    <col min="9477" max="9478" width="8.5546875" style="27" customWidth="1"/>
    <col min="9479" max="9479" width="12.5546875" style="27" customWidth="1"/>
    <col min="9480" max="9727" width="8.88671875" style="27"/>
    <col min="9728" max="9729" width="11.21875" style="27" customWidth="1"/>
    <col min="9730" max="9730" width="41.21875" style="27" customWidth="1"/>
    <col min="9731" max="9731" width="37.21875" style="27" customWidth="1"/>
    <col min="9732" max="9732" width="33.88671875" style="27" customWidth="1"/>
    <col min="9733" max="9734" width="8.5546875" style="27" customWidth="1"/>
    <col min="9735" max="9735" width="12.5546875" style="27" customWidth="1"/>
    <col min="9736" max="9983" width="8.88671875" style="27"/>
    <col min="9984" max="9985" width="11.21875" style="27" customWidth="1"/>
    <col min="9986" max="9986" width="41.21875" style="27" customWidth="1"/>
    <col min="9987" max="9987" width="37.21875" style="27" customWidth="1"/>
    <col min="9988" max="9988" width="33.88671875" style="27" customWidth="1"/>
    <col min="9989" max="9990" width="8.5546875" style="27" customWidth="1"/>
    <col min="9991" max="9991" width="12.5546875" style="27" customWidth="1"/>
    <col min="9992" max="10239" width="8.88671875" style="27"/>
    <col min="10240" max="10241" width="11.21875" style="27" customWidth="1"/>
    <col min="10242" max="10242" width="41.21875" style="27" customWidth="1"/>
    <col min="10243" max="10243" width="37.21875" style="27" customWidth="1"/>
    <col min="10244" max="10244" width="33.88671875" style="27" customWidth="1"/>
    <col min="10245" max="10246" width="8.5546875" style="27" customWidth="1"/>
    <col min="10247" max="10247" width="12.5546875" style="27" customWidth="1"/>
    <col min="10248" max="10495" width="8.88671875" style="27"/>
    <col min="10496" max="10497" width="11.21875" style="27" customWidth="1"/>
    <col min="10498" max="10498" width="41.21875" style="27" customWidth="1"/>
    <col min="10499" max="10499" width="37.21875" style="27" customWidth="1"/>
    <col min="10500" max="10500" width="33.88671875" style="27" customWidth="1"/>
    <col min="10501" max="10502" width="8.5546875" style="27" customWidth="1"/>
    <col min="10503" max="10503" width="12.5546875" style="27" customWidth="1"/>
    <col min="10504" max="10751" width="8.88671875" style="27"/>
    <col min="10752" max="10753" width="11.21875" style="27" customWidth="1"/>
    <col min="10754" max="10754" width="41.21875" style="27" customWidth="1"/>
    <col min="10755" max="10755" width="37.21875" style="27" customWidth="1"/>
    <col min="10756" max="10756" width="33.88671875" style="27" customWidth="1"/>
    <col min="10757" max="10758" width="8.5546875" style="27" customWidth="1"/>
    <col min="10759" max="10759" width="12.5546875" style="27" customWidth="1"/>
    <col min="10760" max="11007" width="8.88671875" style="27"/>
    <col min="11008" max="11009" width="11.21875" style="27" customWidth="1"/>
    <col min="11010" max="11010" width="41.21875" style="27" customWidth="1"/>
    <col min="11011" max="11011" width="37.21875" style="27" customWidth="1"/>
    <col min="11012" max="11012" width="33.88671875" style="27" customWidth="1"/>
    <col min="11013" max="11014" width="8.5546875" style="27" customWidth="1"/>
    <col min="11015" max="11015" width="12.5546875" style="27" customWidth="1"/>
    <col min="11016" max="11263" width="8.88671875" style="27"/>
    <col min="11264" max="11265" width="11.21875" style="27" customWidth="1"/>
    <col min="11266" max="11266" width="41.21875" style="27" customWidth="1"/>
    <col min="11267" max="11267" width="37.21875" style="27" customWidth="1"/>
    <col min="11268" max="11268" width="33.88671875" style="27" customWidth="1"/>
    <col min="11269" max="11270" width="8.5546875" style="27" customWidth="1"/>
    <col min="11271" max="11271" width="12.5546875" style="27" customWidth="1"/>
    <col min="11272" max="11519" width="8.88671875" style="27"/>
    <col min="11520" max="11521" width="11.21875" style="27" customWidth="1"/>
    <col min="11522" max="11522" width="41.21875" style="27" customWidth="1"/>
    <col min="11523" max="11523" width="37.21875" style="27" customWidth="1"/>
    <col min="11524" max="11524" width="33.88671875" style="27" customWidth="1"/>
    <col min="11525" max="11526" width="8.5546875" style="27" customWidth="1"/>
    <col min="11527" max="11527" width="12.5546875" style="27" customWidth="1"/>
    <col min="11528" max="11775" width="8.88671875" style="27"/>
    <col min="11776" max="11777" width="11.21875" style="27" customWidth="1"/>
    <col min="11778" max="11778" width="41.21875" style="27" customWidth="1"/>
    <col min="11779" max="11779" width="37.21875" style="27" customWidth="1"/>
    <col min="11780" max="11780" width="33.88671875" style="27" customWidth="1"/>
    <col min="11781" max="11782" width="8.5546875" style="27" customWidth="1"/>
    <col min="11783" max="11783" width="12.5546875" style="27" customWidth="1"/>
    <col min="11784" max="12031" width="8.88671875" style="27"/>
    <col min="12032" max="12033" width="11.21875" style="27" customWidth="1"/>
    <col min="12034" max="12034" width="41.21875" style="27" customWidth="1"/>
    <col min="12035" max="12035" width="37.21875" style="27" customWidth="1"/>
    <col min="12036" max="12036" width="33.88671875" style="27" customWidth="1"/>
    <col min="12037" max="12038" width="8.5546875" style="27" customWidth="1"/>
    <col min="12039" max="12039" width="12.5546875" style="27" customWidth="1"/>
    <col min="12040" max="12287" width="8.88671875" style="27"/>
    <col min="12288" max="12289" width="11.21875" style="27" customWidth="1"/>
    <col min="12290" max="12290" width="41.21875" style="27" customWidth="1"/>
    <col min="12291" max="12291" width="37.21875" style="27" customWidth="1"/>
    <col min="12292" max="12292" width="33.88671875" style="27" customWidth="1"/>
    <col min="12293" max="12294" width="8.5546875" style="27" customWidth="1"/>
    <col min="12295" max="12295" width="12.5546875" style="27" customWidth="1"/>
    <col min="12296" max="12543" width="8.88671875" style="27"/>
    <col min="12544" max="12545" width="11.21875" style="27" customWidth="1"/>
    <col min="12546" max="12546" width="41.21875" style="27" customWidth="1"/>
    <col min="12547" max="12547" width="37.21875" style="27" customWidth="1"/>
    <col min="12548" max="12548" width="33.88671875" style="27" customWidth="1"/>
    <col min="12549" max="12550" width="8.5546875" style="27" customWidth="1"/>
    <col min="12551" max="12551" width="12.5546875" style="27" customWidth="1"/>
    <col min="12552" max="12799" width="8.88671875" style="27"/>
    <col min="12800" max="12801" width="11.21875" style="27" customWidth="1"/>
    <col min="12802" max="12802" width="41.21875" style="27" customWidth="1"/>
    <col min="12803" max="12803" width="37.21875" style="27" customWidth="1"/>
    <col min="12804" max="12804" width="33.88671875" style="27" customWidth="1"/>
    <col min="12805" max="12806" width="8.5546875" style="27" customWidth="1"/>
    <col min="12807" max="12807" width="12.5546875" style="27" customWidth="1"/>
    <col min="12808" max="13055" width="8.88671875" style="27"/>
    <col min="13056" max="13057" width="11.21875" style="27" customWidth="1"/>
    <col min="13058" max="13058" width="41.21875" style="27" customWidth="1"/>
    <col min="13059" max="13059" width="37.21875" style="27" customWidth="1"/>
    <col min="13060" max="13060" width="33.88671875" style="27" customWidth="1"/>
    <col min="13061" max="13062" width="8.5546875" style="27" customWidth="1"/>
    <col min="13063" max="13063" width="12.5546875" style="27" customWidth="1"/>
    <col min="13064" max="13311" width="8.88671875" style="27"/>
    <col min="13312" max="13313" width="11.21875" style="27" customWidth="1"/>
    <col min="13314" max="13314" width="41.21875" style="27" customWidth="1"/>
    <col min="13315" max="13315" width="37.21875" style="27" customWidth="1"/>
    <col min="13316" max="13316" width="33.88671875" style="27" customWidth="1"/>
    <col min="13317" max="13318" width="8.5546875" style="27" customWidth="1"/>
    <col min="13319" max="13319" width="12.5546875" style="27" customWidth="1"/>
    <col min="13320" max="13567" width="8.88671875" style="27"/>
    <col min="13568" max="13569" width="11.21875" style="27" customWidth="1"/>
    <col min="13570" max="13570" width="41.21875" style="27" customWidth="1"/>
    <col min="13571" max="13571" width="37.21875" style="27" customWidth="1"/>
    <col min="13572" max="13572" width="33.88671875" style="27" customWidth="1"/>
    <col min="13573" max="13574" width="8.5546875" style="27" customWidth="1"/>
    <col min="13575" max="13575" width="12.5546875" style="27" customWidth="1"/>
    <col min="13576" max="13823" width="8.88671875" style="27"/>
    <col min="13824" max="13825" width="11.21875" style="27" customWidth="1"/>
    <col min="13826" max="13826" width="41.21875" style="27" customWidth="1"/>
    <col min="13827" max="13827" width="37.21875" style="27" customWidth="1"/>
    <col min="13828" max="13828" width="33.88671875" style="27" customWidth="1"/>
    <col min="13829" max="13830" width="8.5546875" style="27" customWidth="1"/>
    <col min="13831" max="13831" width="12.5546875" style="27" customWidth="1"/>
    <col min="13832" max="14079" width="8.88671875" style="27"/>
    <col min="14080" max="14081" width="11.21875" style="27" customWidth="1"/>
    <col min="14082" max="14082" width="41.21875" style="27" customWidth="1"/>
    <col min="14083" max="14083" width="37.21875" style="27" customWidth="1"/>
    <col min="14084" max="14084" width="33.88671875" style="27" customWidth="1"/>
    <col min="14085" max="14086" width="8.5546875" style="27" customWidth="1"/>
    <col min="14087" max="14087" width="12.5546875" style="27" customWidth="1"/>
    <col min="14088" max="14335" width="8.88671875" style="27"/>
    <col min="14336" max="14337" width="11.21875" style="27" customWidth="1"/>
    <col min="14338" max="14338" width="41.21875" style="27" customWidth="1"/>
    <col min="14339" max="14339" width="37.21875" style="27" customWidth="1"/>
    <col min="14340" max="14340" width="33.88671875" style="27" customWidth="1"/>
    <col min="14341" max="14342" width="8.5546875" style="27" customWidth="1"/>
    <col min="14343" max="14343" width="12.5546875" style="27" customWidth="1"/>
    <col min="14344" max="14591" width="8.88671875" style="27"/>
    <col min="14592" max="14593" width="11.21875" style="27" customWidth="1"/>
    <col min="14594" max="14594" width="41.21875" style="27" customWidth="1"/>
    <col min="14595" max="14595" width="37.21875" style="27" customWidth="1"/>
    <col min="14596" max="14596" width="33.88671875" style="27" customWidth="1"/>
    <col min="14597" max="14598" width="8.5546875" style="27" customWidth="1"/>
    <col min="14599" max="14599" width="12.5546875" style="27" customWidth="1"/>
    <col min="14600" max="14847" width="8.88671875" style="27"/>
    <col min="14848" max="14849" width="11.21875" style="27" customWidth="1"/>
    <col min="14850" max="14850" width="41.21875" style="27" customWidth="1"/>
    <col min="14851" max="14851" width="37.21875" style="27" customWidth="1"/>
    <col min="14852" max="14852" width="33.88671875" style="27" customWidth="1"/>
    <col min="14853" max="14854" width="8.5546875" style="27" customWidth="1"/>
    <col min="14855" max="14855" width="12.5546875" style="27" customWidth="1"/>
    <col min="14856" max="15103" width="8.88671875" style="27"/>
    <col min="15104" max="15105" width="11.21875" style="27" customWidth="1"/>
    <col min="15106" max="15106" width="41.21875" style="27" customWidth="1"/>
    <col min="15107" max="15107" width="37.21875" style="27" customWidth="1"/>
    <col min="15108" max="15108" width="33.88671875" style="27" customWidth="1"/>
    <col min="15109" max="15110" width="8.5546875" style="27" customWidth="1"/>
    <col min="15111" max="15111" width="12.5546875" style="27" customWidth="1"/>
    <col min="15112" max="15359" width="8.88671875" style="27"/>
    <col min="15360" max="15361" width="11.21875" style="27" customWidth="1"/>
    <col min="15362" max="15362" width="41.21875" style="27" customWidth="1"/>
    <col min="15363" max="15363" width="37.21875" style="27" customWidth="1"/>
    <col min="15364" max="15364" width="33.88671875" style="27" customWidth="1"/>
    <col min="15365" max="15366" width="8.5546875" style="27" customWidth="1"/>
    <col min="15367" max="15367" width="12.5546875" style="27" customWidth="1"/>
    <col min="15368" max="15615" width="8.88671875" style="27"/>
    <col min="15616" max="15617" width="11.21875" style="27" customWidth="1"/>
    <col min="15618" max="15618" width="41.21875" style="27" customWidth="1"/>
    <col min="15619" max="15619" width="37.21875" style="27" customWidth="1"/>
    <col min="15620" max="15620" width="33.88671875" style="27" customWidth="1"/>
    <col min="15621" max="15622" width="8.5546875" style="27" customWidth="1"/>
    <col min="15623" max="15623" width="12.5546875" style="27" customWidth="1"/>
    <col min="15624" max="15871" width="8.88671875" style="27"/>
    <col min="15872" max="15873" width="11.21875" style="27" customWidth="1"/>
    <col min="15874" max="15874" width="41.21875" style="27" customWidth="1"/>
    <col min="15875" max="15875" width="37.21875" style="27" customWidth="1"/>
    <col min="15876" max="15876" width="33.88671875" style="27" customWidth="1"/>
    <col min="15877" max="15878" width="8.5546875" style="27" customWidth="1"/>
    <col min="15879" max="15879" width="12.5546875" style="27" customWidth="1"/>
    <col min="15880" max="16127" width="8.88671875" style="27"/>
    <col min="16128" max="16129" width="11.21875" style="27" customWidth="1"/>
    <col min="16130" max="16130" width="41.21875" style="27" customWidth="1"/>
    <col min="16131" max="16131" width="37.21875" style="27" customWidth="1"/>
    <col min="16132" max="16132" width="33.88671875" style="27" customWidth="1"/>
    <col min="16133" max="16134" width="8.5546875" style="27" customWidth="1"/>
    <col min="16135" max="16135" width="12.5546875" style="27" customWidth="1"/>
    <col min="16136" max="16384" width="8.88671875" style="27"/>
  </cols>
  <sheetData>
    <row r="1" spans="1:7" ht="30" customHeight="1">
      <c r="A1" s="137" t="s">
        <v>224</v>
      </c>
      <c r="B1" s="138"/>
      <c r="C1" s="138"/>
      <c r="D1" s="138"/>
      <c r="E1" s="138"/>
      <c r="F1" s="138"/>
      <c r="G1" s="139"/>
    </row>
    <row r="2" spans="1:7" ht="20.100000000000001" customHeight="1">
      <c r="A2" s="91"/>
      <c r="B2" s="92"/>
      <c r="C2" s="91"/>
      <c r="D2" s="91"/>
      <c r="E2" s="91"/>
      <c r="F2" s="91"/>
      <c r="G2" s="91"/>
    </row>
    <row r="3" spans="1:7" ht="21.95" customHeight="1">
      <c r="A3" s="93" t="s">
        <v>225</v>
      </c>
      <c r="B3" s="94" t="s">
        <v>278</v>
      </c>
      <c r="C3" s="91"/>
      <c r="D3" s="91"/>
      <c r="E3" s="91"/>
      <c r="F3" s="91"/>
      <c r="G3" s="95"/>
    </row>
    <row r="4" spans="1:7" ht="21.95" customHeight="1">
      <c r="A4" s="140" t="s">
        <v>226</v>
      </c>
      <c r="B4" s="141"/>
      <c r="C4" s="96" t="s">
        <v>227</v>
      </c>
      <c r="D4" s="96" t="s">
        <v>228</v>
      </c>
      <c r="E4" s="97" t="s">
        <v>229</v>
      </c>
      <c r="F4" s="98" t="s">
        <v>230</v>
      </c>
      <c r="G4" s="96" t="s">
        <v>231</v>
      </c>
    </row>
    <row r="5" spans="1:7" ht="21.95" customHeight="1">
      <c r="A5" s="142" t="s">
        <v>232</v>
      </c>
      <c r="B5" s="145" t="s">
        <v>233</v>
      </c>
      <c r="C5" s="57" t="s">
        <v>234</v>
      </c>
      <c r="D5" s="28"/>
      <c r="E5" s="36"/>
      <c r="F5" s="99"/>
      <c r="G5" s="100" t="s">
        <v>235</v>
      </c>
    </row>
    <row r="6" spans="1:7" ht="21.95" customHeight="1">
      <c r="A6" s="143"/>
      <c r="B6" s="146"/>
      <c r="C6" s="57" t="s">
        <v>236</v>
      </c>
      <c r="D6" s="28"/>
      <c r="E6" s="36"/>
      <c r="F6" s="99"/>
      <c r="G6" s="100"/>
    </row>
    <row r="7" spans="1:7" ht="21.95" customHeight="1">
      <c r="A7" s="143"/>
      <c r="B7" s="147"/>
      <c r="C7" s="101" t="s">
        <v>237</v>
      </c>
      <c r="D7" s="34"/>
      <c r="E7" s="44"/>
      <c r="F7" s="102"/>
      <c r="G7" s="116">
        <f>D7/1.1</f>
        <v>0</v>
      </c>
    </row>
    <row r="8" spans="1:7" ht="21.95" customHeight="1">
      <c r="A8" s="143"/>
      <c r="B8" s="145" t="s">
        <v>238</v>
      </c>
      <c r="C8" s="57" t="s">
        <v>239</v>
      </c>
      <c r="D8" s="28"/>
      <c r="E8" s="36"/>
      <c r="F8" s="99"/>
      <c r="G8" s="117"/>
    </row>
    <row r="9" spans="1:7" ht="21.95" customHeight="1">
      <c r="A9" s="143"/>
      <c r="B9" s="146"/>
      <c r="C9" s="57" t="s">
        <v>240</v>
      </c>
      <c r="D9" s="28"/>
      <c r="E9" s="36" t="s">
        <v>241</v>
      </c>
      <c r="F9" s="58">
        <v>0.17499999999999999</v>
      </c>
      <c r="G9" s="118"/>
    </row>
    <row r="10" spans="1:7" ht="21.95" customHeight="1">
      <c r="A10" s="143"/>
      <c r="B10" s="147"/>
      <c r="C10" s="101" t="s">
        <v>237</v>
      </c>
      <c r="D10" s="34"/>
      <c r="E10" s="44"/>
      <c r="F10" s="103"/>
      <c r="G10" s="116">
        <f>D10/1.1</f>
        <v>0</v>
      </c>
    </row>
    <row r="11" spans="1:7" ht="21.95" customHeight="1">
      <c r="A11" s="143"/>
      <c r="B11" s="145" t="s">
        <v>242</v>
      </c>
      <c r="C11" s="101" t="s">
        <v>242</v>
      </c>
      <c r="D11" s="34"/>
      <c r="E11" s="44"/>
      <c r="F11" s="103"/>
      <c r="G11" s="119"/>
    </row>
    <row r="12" spans="1:7" ht="21.95" customHeight="1">
      <c r="A12" s="143"/>
      <c r="B12" s="146"/>
      <c r="C12" s="57" t="s">
        <v>243</v>
      </c>
      <c r="D12" s="28"/>
      <c r="E12" s="36" t="s">
        <v>244</v>
      </c>
      <c r="F12" s="58">
        <v>3.56E-2</v>
      </c>
      <c r="G12" s="117"/>
    </row>
    <row r="13" spans="1:7" ht="21.95" customHeight="1">
      <c r="A13" s="143"/>
      <c r="B13" s="146"/>
      <c r="C13" s="57" t="s">
        <v>245</v>
      </c>
      <c r="D13" s="28"/>
      <c r="E13" s="36" t="s">
        <v>244</v>
      </c>
      <c r="F13" s="58">
        <v>1.01E-2</v>
      </c>
      <c r="G13" s="117"/>
    </row>
    <row r="14" spans="1:7" ht="21.95" customHeight="1">
      <c r="A14" s="143"/>
      <c r="B14" s="146"/>
      <c r="C14" s="57" t="s">
        <v>246</v>
      </c>
      <c r="D14" s="46">
        <v>925889.40995000012</v>
      </c>
      <c r="E14" s="36" t="s">
        <v>247</v>
      </c>
      <c r="F14" s="105">
        <v>3.5950000000000003E-2</v>
      </c>
      <c r="G14" s="100"/>
    </row>
    <row r="15" spans="1:7" ht="21.95" customHeight="1">
      <c r="A15" s="143"/>
      <c r="B15" s="146"/>
      <c r="C15" s="57" t="s">
        <v>248</v>
      </c>
      <c r="D15" s="28">
        <v>1223358.7475000001</v>
      </c>
      <c r="E15" s="36" t="s">
        <v>247</v>
      </c>
      <c r="F15" s="58">
        <v>4.7500000000000001E-2</v>
      </c>
      <c r="G15" s="100"/>
    </row>
    <row r="16" spans="1:7" ht="21.95" customHeight="1">
      <c r="A16" s="143"/>
      <c r="B16" s="146"/>
      <c r="C16" s="57" t="s">
        <v>249</v>
      </c>
      <c r="D16" s="28">
        <v>121661.86846743</v>
      </c>
      <c r="E16" s="36" t="s">
        <v>250</v>
      </c>
      <c r="F16" s="58">
        <v>0.13139999999999999</v>
      </c>
      <c r="G16" s="100"/>
    </row>
    <row r="17" spans="1:11" ht="21.95" customHeight="1">
      <c r="A17" s="143"/>
      <c r="B17" s="146"/>
      <c r="C17" s="57" t="s">
        <v>251</v>
      </c>
      <c r="D17" s="28"/>
      <c r="E17" s="36" t="s">
        <v>247</v>
      </c>
      <c r="F17" s="58">
        <v>2.3E-2</v>
      </c>
      <c r="G17" s="106" t="s">
        <v>291</v>
      </c>
    </row>
    <row r="18" spans="1:11" ht="21" customHeight="1">
      <c r="A18" s="143"/>
      <c r="B18" s="146"/>
      <c r="C18" s="57" t="s">
        <v>252</v>
      </c>
      <c r="D18" s="28">
        <v>624157</v>
      </c>
      <c r="E18" s="36" t="s">
        <v>253</v>
      </c>
      <c r="F18" s="107">
        <v>2.07E-2</v>
      </c>
      <c r="G18" s="100"/>
    </row>
    <row r="19" spans="1:11" ht="21" customHeight="1">
      <c r="A19" s="143"/>
      <c r="B19" s="146"/>
      <c r="C19" s="57" t="s">
        <v>254</v>
      </c>
      <c r="D19" s="28"/>
      <c r="E19" s="36" t="s">
        <v>255</v>
      </c>
      <c r="F19" s="58">
        <v>0.05</v>
      </c>
      <c r="G19" s="59" t="s">
        <v>282</v>
      </c>
    </row>
    <row r="20" spans="1:11" ht="21" customHeight="1">
      <c r="A20" s="143"/>
      <c r="B20" s="146"/>
      <c r="C20" s="108" t="s">
        <v>256</v>
      </c>
      <c r="D20" s="109"/>
      <c r="E20" s="110" t="s">
        <v>253</v>
      </c>
      <c r="F20" s="115">
        <v>6.0000000000000002E-5</v>
      </c>
      <c r="G20" s="112" t="s">
        <v>257</v>
      </c>
      <c r="H20" s="63"/>
    </row>
    <row r="21" spans="1:11" ht="21" customHeight="1">
      <c r="A21" s="143"/>
      <c r="B21" s="146"/>
      <c r="C21" s="108" t="s">
        <v>258</v>
      </c>
      <c r="D21" s="109"/>
      <c r="E21" s="110" t="s">
        <v>255</v>
      </c>
      <c r="F21" s="111">
        <v>8.9999999999999998E-4</v>
      </c>
      <c r="G21" s="112" t="s">
        <v>257</v>
      </c>
      <c r="H21" s="63"/>
    </row>
    <row r="22" spans="1:11" ht="21.95" customHeight="1">
      <c r="A22" s="144"/>
      <c r="B22" s="147"/>
      <c r="C22" s="101" t="s">
        <v>237</v>
      </c>
      <c r="D22" s="34"/>
      <c r="E22" s="44"/>
      <c r="F22" s="102"/>
      <c r="G22" s="104"/>
    </row>
    <row r="23" spans="1:11" ht="21.95" customHeight="1">
      <c r="A23" s="154" t="s">
        <v>259</v>
      </c>
      <c r="B23" s="155"/>
      <c r="C23" s="156"/>
      <c r="D23" s="48"/>
      <c r="E23" s="44"/>
      <c r="F23" s="47"/>
      <c r="G23" s="45"/>
    </row>
    <row r="24" spans="1:11" ht="21.95" hidden="1" customHeight="1">
      <c r="A24" s="49"/>
      <c r="B24" s="50"/>
      <c r="C24" s="50"/>
      <c r="D24" s="39"/>
      <c r="E24" s="40"/>
      <c r="F24" s="51"/>
      <c r="G24" s="52"/>
    </row>
    <row r="25" spans="1:11" ht="21.95" customHeight="1">
      <c r="A25" s="151" t="s">
        <v>260</v>
      </c>
      <c r="B25" s="152"/>
      <c r="C25" s="153"/>
      <c r="D25" s="28"/>
      <c r="E25" s="36" t="s">
        <v>261</v>
      </c>
      <c r="F25" s="35">
        <v>0.08</v>
      </c>
      <c r="G25" s="31"/>
    </row>
    <row r="26" spans="1:11" ht="21.95" customHeight="1">
      <c r="A26" s="151" t="s">
        <v>262</v>
      </c>
      <c r="B26" s="152"/>
      <c r="C26" s="153"/>
      <c r="D26" s="28"/>
      <c r="E26" s="36" t="s">
        <v>263</v>
      </c>
      <c r="F26" s="35">
        <v>0.15</v>
      </c>
      <c r="G26" s="31"/>
    </row>
    <row r="27" spans="1:11" s="60" customFormat="1" ht="21.95" customHeight="1">
      <c r="A27" s="157" t="s">
        <v>279</v>
      </c>
      <c r="B27" s="158"/>
      <c r="C27" s="159"/>
      <c r="D27" s="109"/>
      <c r="E27" s="110" t="s">
        <v>280</v>
      </c>
      <c r="F27" s="113">
        <v>2.6476999999999998E-3</v>
      </c>
      <c r="G27" s="114"/>
      <c r="I27" s="61"/>
      <c r="J27" s="62" t="s">
        <v>281</v>
      </c>
      <c r="K27" s="62"/>
    </row>
    <row r="28" spans="1:11" ht="21.95" customHeight="1">
      <c r="A28" s="151" t="s">
        <v>264</v>
      </c>
      <c r="B28" s="152"/>
      <c r="C28" s="153"/>
      <c r="D28" s="41">
        <v>49981819</v>
      </c>
      <c r="E28" s="36"/>
      <c r="F28" s="35"/>
      <c r="G28" s="31"/>
      <c r="H28" s="53"/>
    </row>
    <row r="29" spans="1:11" ht="21.95" customHeight="1">
      <c r="A29" s="151" t="s">
        <v>265</v>
      </c>
      <c r="B29" s="152"/>
      <c r="C29" s="153"/>
      <c r="D29" s="41">
        <v>4998181</v>
      </c>
      <c r="E29" s="29" t="s">
        <v>266</v>
      </c>
      <c r="F29" s="35">
        <v>0.1</v>
      </c>
      <c r="G29" s="31"/>
    </row>
    <row r="30" spans="1:11" ht="21.95" customHeight="1">
      <c r="A30" s="148" t="s">
        <v>267</v>
      </c>
      <c r="B30" s="149"/>
      <c r="C30" s="150"/>
      <c r="D30" s="38">
        <v>54980000</v>
      </c>
      <c r="E30" s="32"/>
      <c r="F30" s="33">
        <f>D30/$D$30</f>
        <v>1</v>
      </c>
      <c r="G30" s="37"/>
    </row>
    <row r="31" spans="1:11" ht="21.95" customHeight="1">
      <c r="A31" s="151"/>
      <c r="B31" s="152"/>
      <c r="C31" s="153"/>
      <c r="D31" s="42"/>
      <c r="E31" s="29"/>
      <c r="F31" s="30"/>
      <c r="G31" s="31"/>
    </row>
    <row r="32" spans="1:11" ht="20.100000000000001" customHeight="1">
      <c r="A32" s="43"/>
      <c r="B32" s="43"/>
      <c r="C32" s="43"/>
      <c r="D32" s="43"/>
      <c r="E32" s="43"/>
      <c r="F32" s="43"/>
      <c r="G32" s="43"/>
    </row>
    <row r="33" spans="1:7" ht="20.100000000000001" customHeight="1">
      <c r="A33" s="43"/>
      <c r="B33" s="43"/>
      <c r="C33" s="43"/>
      <c r="D33" s="43"/>
      <c r="E33" s="43"/>
      <c r="F33" s="43"/>
      <c r="G33" s="43"/>
    </row>
    <row r="34" spans="1:7" ht="20.100000000000001" customHeight="1">
      <c r="A34" s="43"/>
      <c r="B34" s="43"/>
      <c r="C34" s="43"/>
      <c r="D34" s="43"/>
      <c r="E34" s="43"/>
      <c r="F34" s="43"/>
      <c r="G34" s="43"/>
    </row>
    <row r="35" spans="1:7" ht="20.100000000000001" customHeight="1">
      <c r="A35" s="43"/>
      <c r="B35" s="43"/>
      <c r="C35" s="43"/>
      <c r="D35" s="43"/>
      <c r="E35" s="43"/>
      <c r="F35" s="43"/>
      <c r="G35" s="43"/>
    </row>
    <row r="36" spans="1:7" ht="20.100000000000001" customHeight="1">
      <c r="A36" s="43"/>
      <c r="B36" s="43"/>
      <c r="C36" s="43"/>
      <c r="D36" s="43"/>
      <c r="E36" s="43"/>
      <c r="F36" s="43"/>
      <c r="G36" s="43"/>
    </row>
    <row r="37" spans="1:7" ht="20.100000000000001" customHeight="1">
      <c r="A37" s="43"/>
      <c r="B37" s="43"/>
      <c r="C37" s="43"/>
      <c r="D37" s="43"/>
      <c r="E37" s="43"/>
      <c r="F37" s="43"/>
      <c r="G37" s="43"/>
    </row>
    <row r="38" spans="1:7" ht="20.100000000000001" customHeight="1">
      <c r="A38" s="43"/>
      <c r="B38" s="43"/>
      <c r="C38" s="43"/>
      <c r="D38" s="43"/>
      <c r="E38" s="43"/>
      <c r="F38" s="43"/>
      <c r="G38" s="43"/>
    </row>
    <row r="39" spans="1:7" ht="20.100000000000001" customHeight="1">
      <c r="A39" s="43"/>
      <c r="B39" s="43"/>
      <c r="C39" s="43"/>
      <c r="D39" s="43"/>
      <c r="E39" s="43"/>
      <c r="F39" s="43"/>
      <c r="G39" s="43"/>
    </row>
    <row r="40" spans="1:7" ht="20.100000000000001" customHeight="1">
      <c r="A40" s="43"/>
      <c r="B40" s="43"/>
      <c r="C40" s="43"/>
      <c r="D40" s="43"/>
      <c r="E40" s="43"/>
      <c r="F40" s="43"/>
      <c r="G40" s="43"/>
    </row>
    <row r="41" spans="1:7" ht="20.100000000000001" customHeight="1"/>
    <row r="42" spans="1:7" ht="20.100000000000001" customHeight="1"/>
    <row r="43" spans="1:7" ht="20.100000000000001" customHeight="1"/>
    <row r="44" spans="1:7" ht="20.100000000000001" customHeight="1"/>
    <row r="45" spans="1:7" ht="20.100000000000001" customHeight="1"/>
    <row r="46" spans="1:7" ht="20.100000000000001" customHeight="1"/>
    <row r="47" spans="1:7" ht="20.100000000000001" customHeight="1"/>
    <row r="48" spans="1:7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</sheetData>
  <mergeCells count="14">
    <mergeCell ref="A30:C30"/>
    <mergeCell ref="A31:C31"/>
    <mergeCell ref="A23:C23"/>
    <mergeCell ref="A25:C25"/>
    <mergeCell ref="A26:C26"/>
    <mergeCell ref="A27:C27"/>
    <mergeCell ref="A28:C28"/>
    <mergeCell ref="A29:C29"/>
    <mergeCell ref="A1:G1"/>
    <mergeCell ref="A4:B4"/>
    <mergeCell ref="A5:A22"/>
    <mergeCell ref="B5:B7"/>
    <mergeCell ref="B8:B10"/>
    <mergeCell ref="B11:B22"/>
  </mergeCells>
  <phoneticPr fontId="3" type="noConversion"/>
  <printOptions horizontalCentered="1"/>
  <pageMargins left="0.39370078740157483" right="0.39370078740157483" top="0.74803149606299213" bottom="0.39370078740157483" header="0.31496062992125984" footer="0.31496062992125984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A29"/>
  <sheetViews>
    <sheetView view="pageBreakPreview" topLeftCell="D1" zoomScale="85" zoomScaleNormal="100" zoomScaleSheetLayoutView="85" workbookViewId="0">
      <selection activeCell="L15" sqref="L15"/>
    </sheetView>
  </sheetViews>
  <sheetFormatPr defaultRowHeight="20.45" customHeight="1"/>
  <cols>
    <col min="1" max="1" width="5.77734375" style="2" hidden="1" customWidth="1"/>
    <col min="2" max="2" width="6.5546875" style="7" hidden="1" customWidth="1"/>
    <col min="3" max="3" width="13.6640625" style="7" hidden="1" customWidth="1"/>
    <col min="4" max="4" width="36.21875" style="7" customWidth="1"/>
    <col min="5" max="5" width="9.109375" style="2" hidden="1" customWidth="1"/>
    <col min="6" max="6" width="4.21875" style="11" customWidth="1"/>
    <col min="7" max="7" width="4.6640625" style="15" customWidth="1"/>
    <col min="8" max="8" width="13" style="15" customWidth="1"/>
    <col min="9" max="9" width="13.109375" style="15" customWidth="1"/>
    <col min="10" max="10" width="5.109375" style="15" hidden="1" customWidth="1"/>
    <col min="11" max="11" width="11.21875" style="15" bestFit="1" customWidth="1"/>
    <col min="12" max="12" width="11.5546875" style="15" customWidth="1"/>
    <col min="13" max="14" width="9.44140625" style="15" customWidth="1"/>
    <col min="15" max="15" width="8.77734375" style="15" hidden="1" customWidth="1"/>
    <col min="16" max="16" width="13.21875" style="15" customWidth="1"/>
    <col min="17" max="17" width="10.44140625" style="7" customWidth="1"/>
    <col min="18" max="16384" width="8.88671875" style="2"/>
  </cols>
  <sheetData>
    <row r="1" spans="1:27" ht="20.45" customHeight="1">
      <c r="A1" s="2" t="s">
        <v>152</v>
      </c>
      <c r="B1" s="7" t="s">
        <v>189</v>
      </c>
      <c r="C1" s="7" t="s">
        <v>211</v>
      </c>
      <c r="D1" s="164" t="s">
        <v>277</v>
      </c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AA1" s="2" t="s">
        <v>99</v>
      </c>
    </row>
    <row r="2" spans="1:27" s="8" customFormat="1" ht="20.45" customHeight="1">
      <c r="A2" s="166" t="s">
        <v>41</v>
      </c>
      <c r="B2" s="166" t="s">
        <v>19</v>
      </c>
      <c r="C2" s="166" t="s">
        <v>25</v>
      </c>
      <c r="D2" s="167" t="s">
        <v>42</v>
      </c>
      <c r="E2" s="169" t="s">
        <v>20</v>
      </c>
      <c r="F2" s="169" t="s">
        <v>0</v>
      </c>
      <c r="G2" s="163" t="s">
        <v>1</v>
      </c>
      <c r="H2" s="163" t="s">
        <v>21</v>
      </c>
      <c r="I2" s="163"/>
      <c r="J2" s="163" t="s">
        <v>22</v>
      </c>
      <c r="K2" s="163"/>
      <c r="L2" s="163"/>
      <c r="M2" s="163" t="s">
        <v>23</v>
      </c>
      <c r="N2" s="163"/>
      <c r="O2" s="25"/>
      <c r="P2" s="163" t="s">
        <v>26</v>
      </c>
      <c r="Q2" s="167" t="s">
        <v>24</v>
      </c>
    </row>
    <row r="3" spans="1:27" s="8" customFormat="1" ht="20.45" customHeight="1">
      <c r="A3" s="166"/>
      <c r="B3" s="166"/>
      <c r="C3" s="166"/>
      <c r="D3" s="168"/>
      <c r="E3" s="170"/>
      <c r="F3" s="170"/>
      <c r="G3" s="171"/>
      <c r="H3" s="26" t="s">
        <v>27</v>
      </c>
      <c r="I3" s="26" t="s">
        <v>28</v>
      </c>
      <c r="J3" s="26" t="s">
        <v>1</v>
      </c>
      <c r="K3" s="26" t="s">
        <v>27</v>
      </c>
      <c r="L3" s="26" t="s">
        <v>28</v>
      </c>
      <c r="M3" s="26" t="s">
        <v>29</v>
      </c>
      <c r="N3" s="26" t="s">
        <v>28</v>
      </c>
      <c r="O3" s="26" t="s">
        <v>30</v>
      </c>
      <c r="P3" s="171"/>
      <c r="Q3" s="168"/>
    </row>
    <row r="4" spans="1:27" ht="20.45" customHeight="1">
      <c r="B4" s="7" t="s">
        <v>154</v>
      </c>
      <c r="D4" s="160" t="s">
        <v>278</v>
      </c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2"/>
    </row>
    <row r="5" spans="1:27" ht="20.45" customHeight="1">
      <c r="B5" s="7" t="s">
        <v>194</v>
      </c>
      <c r="D5" s="6" t="s">
        <v>104</v>
      </c>
      <c r="E5" s="9"/>
      <c r="F5" s="12" t="s">
        <v>190</v>
      </c>
      <c r="G5" s="17">
        <v>1</v>
      </c>
      <c r="H5" s="17"/>
      <c r="I5" s="17">
        <f t="shared" ref="I5:I28" si="0">G5*H5</f>
        <v>0</v>
      </c>
      <c r="J5" s="17"/>
      <c r="K5" s="17"/>
      <c r="L5" s="17">
        <f t="shared" ref="L5:L28" si="1">G5*K5</f>
        <v>0</v>
      </c>
      <c r="M5" s="17">
        <f>내역서!N51</f>
        <v>0</v>
      </c>
      <c r="N5" s="17">
        <f t="shared" ref="N5:N28" si="2">G5*M5</f>
        <v>0</v>
      </c>
      <c r="O5" s="17"/>
      <c r="P5" s="17">
        <f t="shared" ref="P5:P28" si="3">SUM(I5,L5,N5)</f>
        <v>0</v>
      </c>
      <c r="Q5" s="6"/>
    </row>
    <row r="6" spans="1:27" ht="20.45" customHeight="1">
      <c r="D6" s="6"/>
      <c r="E6" s="9"/>
      <c r="F6" s="12"/>
      <c r="G6" s="17"/>
      <c r="H6" s="17"/>
      <c r="I6" s="17">
        <f t="shared" si="0"/>
        <v>0</v>
      </c>
      <c r="J6" s="17"/>
      <c r="K6" s="17"/>
      <c r="L6" s="17">
        <f t="shared" si="1"/>
        <v>0</v>
      </c>
      <c r="M6" s="17"/>
      <c r="N6" s="17">
        <f t="shared" si="2"/>
        <v>0</v>
      </c>
      <c r="O6" s="17"/>
      <c r="P6" s="17">
        <f t="shared" si="3"/>
        <v>0</v>
      </c>
      <c r="Q6" s="6"/>
    </row>
    <row r="7" spans="1:27" ht="20.45" customHeight="1">
      <c r="D7" s="6"/>
      <c r="E7" s="9"/>
      <c r="F7" s="12"/>
      <c r="G7" s="17"/>
      <c r="H7" s="17"/>
      <c r="I7" s="17">
        <f t="shared" si="0"/>
        <v>0</v>
      </c>
      <c r="J7" s="17"/>
      <c r="K7" s="17"/>
      <c r="L7" s="17">
        <f t="shared" si="1"/>
        <v>0</v>
      </c>
      <c r="M7" s="17"/>
      <c r="N7" s="17">
        <f t="shared" si="2"/>
        <v>0</v>
      </c>
      <c r="O7" s="17"/>
      <c r="P7" s="17">
        <f t="shared" si="3"/>
        <v>0</v>
      </c>
      <c r="Q7" s="6"/>
    </row>
    <row r="8" spans="1:27" ht="20.45" customHeight="1">
      <c r="D8" s="6"/>
      <c r="E8" s="9"/>
      <c r="F8" s="12"/>
      <c r="G8" s="17"/>
      <c r="H8" s="17"/>
      <c r="I8" s="17">
        <f t="shared" si="0"/>
        <v>0</v>
      </c>
      <c r="J8" s="17"/>
      <c r="K8" s="17"/>
      <c r="L8" s="17">
        <f t="shared" si="1"/>
        <v>0</v>
      </c>
      <c r="M8" s="17"/>
      <c r="N8" s="17">
        <f t="shared" si="2"/>
        <v>0</v>
      </c>
      <c r="O8" s="17"/>
      <c r="P8" s="17">
        <f t="shared" si="3"/>
        <v>0</v>
      </c>
      <c r="Q8" s="6"/>
    </row>
    <row r="9" spans="1:27" ht="20.45" customHeight="1">
      <c r="D9" s="6"/>
      <c r="E9" s="9"/>
      <c r="F9" s="12"/>
      <c r="G9" s="17"/>
      <c r="H9" s="17"/>
      <c r="I9" s="17">
        <f t="shared" si="0"/>
        <v>0</v>
      </c>
      <c r="J9" s="17"/>
      <c r="K9" s="17"/>
      <c r="L9" s="17">
        <f t="shared" si="1"/>
        <v>0</v>
      </c>
      <c r="M9" s="17"/>
      <c r="N9" s="17">
        <f t="shared" si="2"/>
        <v>0</v>
      </c>
      <c r="O9" s="17"/>
      <c r="P9" s="17">
        <f t="shared" si="3"/>
        <v>0</v>
      </c>
      <c r="Q9" s="6"/>
    </row>
    <row r="10" spans="1:27" ht="20.45" customHeight="1">
      <c r="D10" s="6"/>
      <c r="E10" s="9"/>
      <c r="F10" s="12"/>
      <c r="G10" s="17"/>
      <c r="H10" s="17"/>
      <c r="I10" s="17">
        <f t="shared" si="0"/>
        <v>0</v>
      </c>
      <c r="J10" s="17"/>
      <c r="K10" s="17"/>
      <c r="L10" s="17">
        <f t="shared" si="1"/>
        <v>0</v>
      </c>
      <c r="M10" s="17"/>
      <c r="N10" s="17">
        <f t="shared" si="2"/>
        <v>0</v>
      </c>
      <c r="O10" s="17"/>
      <c r="P10" s="17">
        <f t="shared" si="3"/>
        <v>0</v>
      </c>
      <c r="Q10" s="6"/>
    </row>
    <row r="11" spans="1:27" ht="20.45" customHeight="1">
      <c r="D11" s="6"/>
      <c r="E11" s="9"/>
      <c r="F11" s="12"/>
      <c r="G11" s="17"/>
      <c r="H11" s="17"/>
      <c r="I11" s="17">
        <f t="shared" si="0"/>
        <v>0</v>
      </c>
      <c r="J11" s="17"/>
      <c r="K11" s="17"/>
      <c r="L11" s="17">
        <f t="shared" si="1"/>
        <v>0</v>
      </c>
      <c r="M11" s="17"/>
      <c r="N11" s="17">
        <f t="shared" si="2"/>
        <v>0</v>
      </c>
      <c r="O11" s="17"/>
      <c r="P11" s="17">
        <f t="shared" si="3"/>
        <v>0</v>
      </c>
      <c r="Q11" s="6"/>
    </row>
    <row r="12" spans="1:27" ht="20.45" customHeight="1">
      <c r="D12" s="6"/>
      <c r="E12" s="9"/>
      <c r="F12" s="12"/>
      <c r="G12" s="17"/>
      <c r="H12" s="17"/>
      <c r="I12" s="17">
        <f t="shared" si="0"/>
        <v>0</v>
      </c>
      <c r="J12" s="17"/>
      <c r="K12" s="17"/>
      <c r="L12" s="17">
        <f t="shared" si="1"/>
        <v>0</v>
      </c>
      <c r="M12" s="17"/>
      <c r="N12" s="17">
        <f t="shared" si="2"/>
        <v>0</v>
      </c>
      <c r="O12" s="17"/>
      <c r="P12" s="17">
        <f t="shared" si="3"/>
        <v>0</v>
      </c>
      <c r="Q12" s="6"/>
    </row>
    <row r="13" spans="1:27" ht="20.45" customHeight="1">
      <c r="D13" s="6"/>
      <c r="E13" s="9"/>
      <c r="F13" s="12"/>
      <c r="G13" s="17"/>
      <c r="H13" s="17"/>
      <c r="I13" s="17">
        <f t="shared" si="0"/>
        <v>0</v>
      </c>
      <c r="J13" s="17"/>
      <c r="K13" s="17"/>
      <c r="L13" s="17">
        <f t="shared" si="1"/>
        <v>0</v>
      </c>
      <c r="M13" s="17"/>
      <c r="N13" s="17">
        <f t="shared" si="2"/>
        <v>0</v>
      </c>
      <c r="O13" s="17"/>
      <c r="P13" s="17">
        <f t="shared" si="3"/>
        <v>0</v>
      </c>
      <c r="Q13" s="6"/>
    </row>
    <row r="14" spans="1:27" ht="20.45" customHeight="1">
      <c r="D14" s="6"/>
      <c r="E14" s="9"/>
      <c r="F14" s="12"/>
      <c r="G14" s="17"/>
      <c r="H14" s="17"/>
      <c r="I14" s="17">
        <f t="shared" si="0"/>
        <v>0</v>
      </c>
      <c r="J14" s="17"/>
      <c r="K14" s="17"/>
      <c r="L14" s="17">
        <f t="shared" si="1"/>
        <v>0</v>
      </c>
      <c r="M14" s="17"/>
      <c r="N14" s="17">
        <f t="shared" si="2"/>
        <v>0</v>
      </c>
      <c r="O14" s="17"/>
      <c r="P14" s="17">
        <f t="shared" si="3"/>
        <v>0</v>
      </c>
      <c r="Q14" s="6"/>
    </row>
    <row r="15" spans="1:27" ht="20.45" customHeight="1">
      <c r="D15" s="6"/>
      <c r="E15" s="9"/>
      <c r="F15" s="12"/>
      <c r="G15" s="17"/>
      <c r="H15" s="17"/>
      <c r="I15" s="17">
        <f t="shared" si="0"/>
        <v>0</v>
      </c>
      <c r="J15" s="17"/>
      <c r="K15" s="17"/>
      <c r="L15" s="17">
        <f t="shared" si="1"/>
        <v>0</v>
      </c>
      <c r="M15" s="17"/>
      <c r="N15" s="17">
        <f t="shared" si="2"/>
        <v>0</v>
      </c>
      <c r="O15" s="17"/>
      <c r="P15" s="17">
        <f t="shared" si="3"/>
        <v>0</v>
      </c>
      <c r="Q15" s="6"/>
    </row>
    <row r="16" spans="1:27" ht="20.45" customHeight="1">
      <c r="D16" s="6"/>
      <c r="E16" s="9"/>
      <c r="F16" s="12"/>
      <c r="G16" s="17"/>
      <c r="H16" s="17"/>
      <c r="I16" s="17">
        <f t="shared" si="0"/>
        <v>0</v>
      </c>
      <c r="J16" s="17"/>
      <c r="K16" s="17"/>
      <c r="L16" s="17">
        <f t="shared" si="1"/>
        <v>0</v>
      </c>
      <c r="M16" s="17"/>
      <c r="N16" s="17">
        <f t="shared" si="2"/>
        <v>0</v>
      </c>
      <c r="O16" s="17"/>
      <c r="P16" s="17">
        <f t="shared" si="3"/>
        <v>0</v>
      </c>
      <c r="Q16" s="6"/>
    </row>
    <row r="17" spans="3:17" ht="20.45" customHeight="1">
      <c r="D17" s="6"/>
      <c r="E17" s="9"/>
      <c r="F17" s="12"/>
      <c r="G17" s="17"/>
      <c r="H17" s="17"/>
      <c r="I17" s="17">
        <f t="shared" si="0"/>
        <v>0</v>
      </c>
      <c r="J17" s="17"/>
      <c r="K17" s="17"/>
      <c r="L17" s="17">
        <f t="shared" si="1"/>
        <v>0</v>
      </c>
      <c r="M17" s="17"/>
      <c r="N17" s="17">
        <f t="shared" si="2"/>
        <v>0</v>
      </c>
      <c r="O17" s="17"/>
      <c r="P17" s="17">
        <f t="shared" si="3"/>
        <v>0</v>
      </c>
      <c r="Q17" s="6"/>
    </row>
    <row r="18" spans="3:17" ht="20.45" customHeight="1">
      <c r="D18" s="6"/>
      <c r="E18" s="9"/>
      <c r="F18" s="12"/>
      <c r="G18" s="17"/>
      <c r="H18" s="17"/>
      <c r="I18" s="17">
        <f t="shared" si="0"/>
        <v>0</v>
      </c>
      <c r="J18" s="17"/>
      <c r="K18" s="17"/>
      <c r="L18" s="17">
        <f t="shared" si="1"/>
        <v>0</v>
      </c>
      <c r="M18" s="17"/>
      <c r="N18" s="17">
        <f t="shared" si="2"/>
        <v>0</v>
      </c>
      <c r="O18" s="17"/>
      <c r="P18" s="17">
        <f t="shared" si="3"/>
        <v>0</v>
      </c>
      <c r="Q18" s="6"/>
    </row>
    <row r="19" spans="3:17" ht="20.45" customHeight="1">
      <c r="D19" s="6"/>
      <c r="E19" s="9"/>
      <c r="F19" s="12"/>
      <c r="G19" s="17"/>
      <c r="H19" s="17"/>
      <c r="I19" s="17">
        <f t="shared" si="0"/>
        <v>0</v>
      </c>
      <c r="J19" s="17"/>
      <c r="K19" s="17"/>
      <c r="L19" s="17">
        <f t="shared" si="1"/>
        <v>0</v>
      </c>
      <c r="M19" s="17"/>
      <c r="N19" s="17">
        <f t="shared" si="2"/>
        <v>0</v>
      </c>
      <c r="O19" s="17"/>
      <c r="P19" s="17">
        <f t="shared" si="3"/>
        <v>0</v>
      </c>
      <c r="Q19" s="6"/>
    </row>
    <row r="20" spans="3:17" ht="20.45" customHeight="1">
      <c r="D20" s="6"/>
      <c r="E20" s="9"/>
      <c r="F20" s="12"/>
      <c r="G20" s="17"/>
      <c r="H20" s="17"/>
      <c r="I20" s="17">
        <f t="shared" si="0"/>
        <v>0</v>
      </c>
      <c r="J20" s="17"/>
      <c r="K20" s="17"/>
      <c r="L20" s="17">
        <f t="shared" si="1"/>
        <v>0</v>
      </c>
      <c r="M20" s="17"/>
      <c r="N20" s="17">
        <f t="shared" si="2"/>
        <v>0</v>
      </c>
      <c r="O20" s="17"/>
      <c r="P20" s="17">
        <f t="shared" si="3"/>
        <v>0</v>
      </c>
      <c r="Q20" s="6"/>
    </row>
    <row r="21" spans="3:17" ht="20.45" customHeight="1">
      <c r="D21" s="6"/>
      <c r="E21" s="9"/>
      <c r="F21" s="12"/>
      <c r="G21" s="17"/>
      <c r="H21" s="17"/>
      <c r="I21" s="17">
        <f t="shared" si="0"/>
        <v>0</v>
      </c>
      <c r="J21" s="17"/>
      <c r="K21" s="17"/>
      <c r="L21" s="17">
        <f t="shared" si="1"/>
        <v>0</v>
      </c>
      <c r="M21" s="17"/>
      <c r="N21" s="17">
        <f t="shared" si="2"/>
        <v>0</v>
      </c>
      <c r="O21" s="17"/>
      <c r="P21" s="17">
        <f t="shared" si="3"/>
        <v>0</v>
      </c>
      <c r="Q21" s="6"/>
    </row>
    <row r="22" spans="3:17" ht="20.45" customHeight="1">
      <c r="D22" s="6"/>
      <c r="E22" s="9"/>
      <c r="F22" s="12"/>
      <c r="G22" s="17"/>
      <c r="H22" s="17"/>
      <c r="I22" s="17">
        <f t="shared" si="0"/>
        <v>0</v>
      </c>
      <c r="J22" s="17"/>
      <c r="K22" s="17"/>
      <c r="L22" s="17">
        <f t="shared" si="1"/>
        <v>0</v>
      </c>
      <c r="M22" s="17"/>
      <c r="N22" s="17">
        <f t="shared" si="2"/>
        <v>0</v>
      </c>
      <c r="O22" s="17"/>
      <c r="P22" s="17">
        <f t="shared" si="3"/>
        <v>0</v>
      </c>
      <c r="Q22" s="6"/>
    </row>
    <row r="23" spans="3:17" ht="20.45" customHeight="1">
      <c r="D23" s="6"/>
      <c r="E23" s="9"/>
      <c r="F23" s="12"/>
      <c r="G23" s="17"/>
      <c r="H23" s="17"/>
      <c r="I23" s="17">
        <f t="shared" si="0"/>
        <v>0</v>
      </c>
      <c r="J23" s="17"/>
      <c r="K23" s="17"/>
      <c r="L23" s="17">
        <f t="shared" si="1"/>
        <v>0</v>
      </c>
      <c r="M23" s="17"/>
      <c r="N23" s="17">
        <f t="shared" si="2"/>
        <v>0</v>
      </c>
      <c r="O23" s="17"/>
      <c r="P23" s="17">
        <f t="shared" si="3"/>
        <v>0</v>
      </c>
      <c r="Q23" s="6"/>
    </row>
    <row r="24" spans="3:17" ht="20.45" customHeight="1">
      <c r="D24" s="6"/>
      <c r="E24" s="9"/>
      <c r="F24" s="12"/>
      <c r="G24" s="17"/>
      <c r="H24" s="17"/>
      <c r="I24" s="17">
        <f t="shared" si="0"/>
        <v>0</v>
      </c>
      <c r="J24" s="17"/>
      <c r="K24" s="17"/>
      <c r="L24" s="17">
        <f t="shared" si="1"/>
        <v>0</v>
      </c>
      <c r="M24" s="17"/>
      <c r="N24" s="17">
        <f t="shared" si="2"/>
        <v>0</v>
      </c>
      <c r="O24" s="17"/>
      <c r="P24" s="17">
        <f t="shared" si="3"/>
        <v>0</v>
      </c>
      <c r="Q24" s="6"/>
    </row>
    <row r="25" spans="3:17" ht="20.45" customHeight="1">
      <c r="D25" s="6"/>
      <c r="E25" s="9"/>
      <c r="F25" s="12"/>
      <c r="G25" s="17"/>
      <c r="H25" s="17"/>
      <c r="I25" s="17">
        <f t="shared" si="0"/>
        <v>0</v>
      </c>
      <c r="J25" s="17"/>
      <c r="K25" s="17"/>
      <c r="L25" s="17">
        <f t="shared" si="1"/>
        <v>0</v>
      </c>
      <c r="M25" s="17"/>
      <c r="N25" s="17">
        <f t="shared" si="2"/>
        <v>0</v>
      </c>
      <c r="O25" s="17"/>
      <c r="P25" s="17">
        <f t="shared" si="3"/>
        <v>0</v>
      </c>
      <c r="Q25" s="6"/>
    </row>
    <row r="26" spans="3:17" ht="20.45" customHeight="1">
      <c r="D26" s="6"/>
      <c r="E26" s="9"/>
      <c r="F26" s="12"/>
      <c r="G26" s="17"/>
      <c r="H26" s="17"/>
      <c r="I26" s="17">
        <f t="shared" si="0"/>
        <v>0</v>
      </c>
      <c r="J26" s="17"/>
      <c r="K26" s="17"/>
      <c r="L26" s="17">
        <f t="shared" si="1"/>
        <v>0</v>
      </c>
      <c r="M26" s="17"/>
      <c r="N26" s="17">
        <f t="shared" si="2"/>
        <v>0</v>
      </c>
      <c r="O26" s="17"/>
      <c r="P26" s="17">
        <f t="shared" si="3"/>
        <v>0</v>
      </c>
      <c r="Q26" s="6"/>
    </row>
    <row r="27" spans="3:17" ht="20.45" customHeight="1">
      <c r="D27" s="6"/>
      <c r="E27" s="9"/>
      <c r="F27" s="12"/>
      <c r="G27" s="17"/>
      <c r="H27" s="17"/>
      <c r="I27" s="17">
        <f t="shared" si="0"/>
        <v>0</v>
      </c>
      <c r="J27" s="17"/>
      <c r="K27" s="17"/>
      <c r="L27" s="17">
        <f t="shared" si="1"/>
        <v>0</v>
      </c>
      <c r="M27" s="17"/>
      <c r="N27" s="17">
        <f t="shared" si="2"/>
        <v>0</v>
      </c>
      <c r="O27" s="17"/>
      <c r="P27" s="17">
        <f t="shared" si="3"/>
        <v>0</v>
      </c>
      <c r="Q27" s="6"/>
    </row>
    <row r="28" spans="3:17" ht="20.45" customHeight="1">
      <c r="D28" s="6"/>
      <c r="E28" s="9"/>
      <c r="F28" s="12"/>
      <c r="G28" s="17"/>
      <c r="H28" s="17"/>
      <c r="I28" s="17">
        <f t="shared" si="0"/>
        <v>0</v>
      </c>
      <c r="J28" s="17"/>
      <c r="K28" s="17"/>
      <c r="L28" s="17">
        <f t="shared" si="1"/>
        <v>0</v>
      </c>
      <c r="M28" s="17"/>
      <c r="N28" s="17">
        <f t="shared" si="2"/>
        <v>0</v>
      </c>
      <c r="O28" s="17"/>
      <c r="P28" s="17">
        <f t="shared" si="3"/>
        <v>0</v>
      </c>
      <c r="Q28" s="6"/>
    </row>
    <row r="29" spans="3:17" ht="20.45" customHeight="1">
      <c r="C29" s="7" t="s">
        <v>212</v>
      </c>
      <c r="D29" s="6" t="s">
        <v>192</v>
      </c>
      <c r="E29" s="9"/>
      <c r="F29" s="12"/>
      <c r="G29" s="17"/>
      <c r="H29" s="17"/>
      <c r="I29" s="17">
        <f>TRUNC(SUM(I4:I28))</f>
        <v>0</v>
      </c>
      <c r="J29" s="17"/>
      <c r="K29" s="17"/>
      <c r="L29" s="17">
        <f>TRUNC(SUM(L4:L28))</f>
        <v>0</v>
      </c>
      <c r="M29" s="17"/>
      <c r="N29" s="17">
        <f>TRUNC(SUM(N4:N28))</f>
        <v>0</v>
      </c>
      <c r="O29" s="17"/>
      <c r="P29" s="17">
        <f>TRUNC(SUM(P4:P28))</f>
        <v>0</v>
      </c>
      <c r="Q29" s="6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E51"/>
  <sheetViews>
    <sheetView view="pageBreakPreview" topLeftCell="D1" zoomScale="85" zoomScaleNormal="100" zoomScaleSheetLayoutView="85" workbookViewId="0">
      <pane xSplit="4" ySplit="4" topLeftCell="H29" activePane="bottomRight" state="frozen"/>
      <selection activeCell="D1" sqref="D1"/>
      <selection pane="topRight" activeCell="H1" sqref="H1"/>
      <selection pane="bottomLeft" activeCell="D5" sqref="D5"/>
      <selection pane="bottomRight" activeCell="L42" sqref="L42"/>
    </sheetView>
  </sheetViews>
  <sheetFormatPr defaultRowHeight="23.1" customHeight="1"/>
  <cols>
    <col min="1" max="1" width="12.109375" style="7" hidden="1" customWidth="1"/>
    <col min="2" max="2" width="17.44140625" style="7" hidden="1" customWidth="1"/>
    <col min="3" max="3" width="20.6640625" style="7" hidden="1" customWidth="1"/>
    <col min="4" max="4" width="24.33203125" style="7" customWidth="1"/>
    <col min="5" max="5" width="25.33203125" style="7" customWidth="1"/>
    <col min="6" max="6" width="4.21875" style="11" customWidth="1"/>
    <col min="7" max="7" width="10" style="2" customWidth="1"/>
    <col min="8" max="8" width="13" style="15" customWidth="1"/>
    <col min="9" max="9" width="13.21875" style="15" customWidth="1"/>
    <col min="10" max="10" width="5.5546875" style="15" hidden="1" customWidth="1"/>
    <col min="11" max="11" width="10.44140625" style="15" customWidth="1"/>
    <col min="12" max="12" width="11.77734375" style="15" customWidth="1"/>
    <col min="13" max="13" width="8.44140625" style="15" customWidth="1"/>
    <col min="14" max="14" width="9.109375" style="15" customWidth="1"/>
    <col min="15" max="15" width="6" style="15" hidden="1" customWidth="1"/>
    <col min="16" max="16" width="13" style="15" customWidth="1"/>
    <col min="17" max="17" width="11.109375" style="7" customWidth="1"/>
    <col min="18" max="20" width="8.88671875" style="2"/>
    <col min="21" max="21" width="12.21875" style="2" bestFit="1" customWidth="1"/>
    <col min="22" max="26" width="8.88671875" style="2"/>
    <col min="27" max="31" width="11.77734375" style="15" customWidth="1"/>
    <col min="32" max="16384" width="8.88671875" style="2"/>
  </cols>
  <sheetData>
    <row r="1" spans="1:31" ht="23.1" customHeight="1">
      <c r="A1" s="7" t="s">
        <v>152</v>
      </c>
      <c r="B1" s="7" t="s">
        <v>153</v>
      </c>
      <c r="C1" s="7" t="s">
        <v>211</v>
      </c>
      <c r="D1" s="173" t="s">
        <v>277</v>
      </c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U1" s="64">
        <f>원가!D30</f>
        <v>54980000</v>
      </c>
      <c r="W1" s="172" t="s">
        <v>46</v>
      </c>
      <c r="X1" s="172"/>
      <c r="Y1" s="172"/>
      <c r="Z1" s="11"/>
      <c r="AA1" s="11" t="s">
        <v>51</v>
      </c>
      <c r="AB1" s="11"/>
      <c r="AC1" s="11"/>
      <c r="AD1" s="11"/>
      <c r="AE1" s="11"/>
    </row>
    <row r="2" spans="1:31" s="8" customFormat="1" ht="23.1" customHeight="1">
      <c r="A2" s="166" t="s">
        <v>40</v>
      </c>
      <c r="B2" s="166" t="s">
        <v>19</v>
      </c>
      <c r="C2" s="166" t="s">
        <v>18</v>
      </c>
      <c r="D2" s="167" t="s">
        <v>43</v>
      </c>
      <c r="E2" s="167" t="s">
        <v>44</v>
      </c>
      <c r="F2" s="169" t="s">
        <v>0</v>
      </c>
      <c r="G2" s="169" t="s">
        <v>1</v>
      </c>
      <c r="H2" s="163" t="s">
        <v>21</v>
      </c>
      <c r="I2" s="163"/>
      <c r="J2" s="163" t="s">
        <v>22</v>
      </c>
      <c r="K2" s="163"/>
      <c r="L2" s="163"/>
      <c r="M2" s="163" t="s">
        <v>23</v>
      </c>
      <c r="N2" s="163"/>
      <c r="O2" s="25"/>
      <c r="P2" s="163" t="s">
        <v>26</v>
      </c>
      <c r="Q2" s="167" t="s">
        <v>24</v>
      </c>
      <c r="W2" s="8" t="s">
        <v>47</v>
      </c>
      <c r="X2" s="8" t="s">
        <v>48</v>
      </c>
      <c r="Y2" s="8" t="s">
        <v>49</v>
      </c>
      <c r="Z2" s="8" t="s">
        <v>50</v>
      </c>
      <c r="AA2" s="54" t="s">
        <v>94</v>
      </c>
      <c r="AB2" s="54" t="s">
        <v>93</v>
      </c>
      <c r="AC2" s="54" t="s">
        <v>52</v>
      </c>
      <c r="AD2" s="54" t="s">
        <v>54</v>
      </c>
      <c r="AE2" s="54" t="s">
        <v>53</v>
      </c>
    </row>
    <row r="3" spans="1:31" s="8" customFormat="1" ht="23.1" customHeight="1">
      <c r="A3" s="166"/>
      <c r="B3" s="166"/>
      <c r="C3" s="166"/>
      <c r="D3" s="168"/>
      <c r="E3" s="168"/>
      <c r="F3" s="170"/>
      <c r="G3" s="170"/>
      <c r="H3" s="26" t="s">
        <v>27</v>
      </c>
      <c r="I3" s="26" t="s">
        <v>28</v>
      </c>
      <c r="J3" s="26" t="s">
        <v>1</v>
      </c>
      <c r="K3" s="26" t="s">
        <v>27</v>
      </c>
      <c r="L3" s="26" t="s">
        <v>28</v>
      </c>
      <c r="M3" s="26" t="s">
        <v>29</v>
      </c>
      <c r="N3" s="26" t="s">
        <v>28</v>
      </c>
      <c r="O3" s="26" t="s">
        <v>30</v>
      </c>
      <c r="P3" s="171"/>
      <c r="Q3" s="168"/>
      <c r="W3" s="2"/>
      <c r="X3" s="2"/>
      <c r="Y3" s="2"/>
      <c r="Z3" s="2"/>
      <c r="AA3" s="15"/>
      <c r="AB3" s="15"/>
      <c r="AC3" s="15"/>
      <c r="AD3" s="15">
        <f>IF(옵션!$C$11 =0, "1", 옵션!$C$11)</f>
        <v>1</v>
      </c>
      <c r="AE3" s="15">
        <f>IF(옵션!$C$12 =0, "1", 옵션!$C$12)</f>
        <v>1</v>
      </c>
    </row>
    <row r="4" spans="1:31" ht="23.1" customHeight="1">
      <c r="B4" s="7" t="s">
        <v>154</v>
      </c>
      <c r="D4" s="160" t="s">
        <v>193</v>
      </c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2"/>
    </row>
    <row r="5" spans="1:31" ht="23.1" customHeight="1">
      <c r="A5" s="7" t="s">
        <v>163</v>
      </c>
      <c r="B5" s="7" t="s">
        <v>194</v>
      </c>
      <c r="C5" s="7" t="s">
        <v>164</v>
      </c>
      <c r="D5" s="6" t="s">
        <v>120</v>
      </c>
      <c r="E5" s="6" t="s">
        <v>121</v>
      </c>
      <c r="F5" s="12" t="s">
        <v>107</v>
      </c>
      <c r="G5" s="9">
        <v>21</v>
      </c>
      <c r="H5" s="17"/>
      <c r="I5" s="55">
        <f t="shared" ref="I5:I42" si="0">TRUNC(G5*H5)</f>
        <v>0</v>
      </c>
      <c r="J5" s="17">
        <v>18</v>
      </c>
      <c r="K5" s="17"/>
      <c r="L5" s="55">
        <f t="shared" ref="L5:L42" si="1">TRUNC(G5*K5)</f>
        <v>0</v>
      </c>
      <c r="M5" s="17"/>
      <c r="N5" s="55">
        <f t="shared" ref="N5:N42" si="2">TRUNC(G5*M5)</f>
        <v>0</v>
      </c>
      <c r="O5" s="17"/>
      <c r="P5" s="17">
        <f t="shared" ref="P5:P42" si="3">SUM(I5,L5,N5)</f>
        <v>0</v>
      </c>
      <c r="Q5" s="6"/>
    </row>
    <row r="6" spans="1:31" ht="23.1" customHeight="1">
      <c r="A6" s="7" t="s">
        <v>167</v>
      </c>
      <c r="B6" s="7" t="s">
        <v>194</v>
      </c>
      <c r="C6" s="7" t="s">
        <v>168</v>
      </c>
      <c r="D6" s="6" t="s">
        <v>120</v>
      </c>
      <c r="E6" s="6" t="s">
        <v>123</v>
      </c>
      <c r="F6" s="12" t="s">
        <v>107</v>
      </c>
      <c r="G6" s="9">
        <v>21</v>
      </c>
      <c r="H6" s="17"/>
      <c r="I6" s="17">
        <f t="shared" si="0"/>
        <v>0</v>
      </c>
      <c r="J6" s="17">
        <v>18</v>
      </c>
      <c r="K6" s="17"/>
      <c r="L6" s="17">
        <f t="shared" si="1"/>
        <v>0</v>
      </c>
      <c r="M6" s="17"/>
      <c r="N6" s="17">
        <f t="shared" si="2"/>
        <v>0</v>
      </c>
      <c r="O6" s="17"/>
      <c r="P6" s="17">
        <f t="shared" si="3"/>
        <v>0</v>
      </c>
      <c r="Q6" s="6"/>
    </row>
    <row r="7" spans="1:31" ht="23.1" customHeight="1">
      <c r="A7" s="7" t="s">
        <v>165</v>
      </c>
      <c r="B7" s="7" t="s">
        <v>194</v>
      </c>
      <c r="C7" s="7" t="s">
        <v>166</v>
      </c>
      <c r="D7" s="6" t="s">
        <v>120</v>
      </c>
      <c r="E7" s="6" t="s">
        <v>122</v>
      </c>
      <c r="F7" s="12" t="s">
        <v>107</v>
      </c>
      <c r="G7" s="9">
        <v>9</v>
      </c>
      <c r="H7" s="17"/>
      <c r="I7" s="17">
        <f t="shared" si="0"/>
        <v>0</v>
      </c>
      <c r="J7" s="17">
        <v>6</v>
      </c>
      <c r="K7" s="17"/>
      <c r="L7" s="17">
        <f t="shared" si="1"/>
        <v>0</v>
      </c>
      <c r="M7" s="17"/>
      <c r="N7" s="17">
        <f t="shared" si="2"/>
        <v>0</v>
      </c>
      <c r="O7" s="17"/>
      <c r="P7" s="17">
        <f t="shared" si="3"/>
        <v>0</v>
      </c>
      <c r="Q7" s="6"/>
    </row>
    <row r="8" spans="1:31" ht="23.1" customHeight="1">
      <c r="A8" s="7" t="s">
        <v>169</v>
      </c>
      <c r="B8" s="7" t="s">
        <v>194</v>
      </c>
      <c r="C8" s="7" t="s">
        <v>170</v>
      </c>
      <c r="D8" s="6" t="s">
        <v>120</v>
      </c>
      <c r="E8" s="6" t="s">
        <v>124</v>
      </c>
      <c r="F8" s="12" t="s">
        <v>107</v>
      </c>
      <c r="G8" s="9">
        <v>9</v>
      </c>
      <c r="H8" s="17"/>
      <c r="I8" s="17">
        <f t="shared" si="0"/>
        <v>0</v>
      </c>
      <c r="J8" s="17">
        <v>6</v>
      </c>
      <c r="K8" s="17"/>
      <c r="L8" s="17">
        <f t="shared" si="1"/>
        <v>0</v>
      </c>
      <c r="M8" s="17"/>
      <c r="N8" s="17">
        <f t="shared" si="2"/>
        <v>0</v>
      </c>
      <c r="O8" s="17"/>
      <c r="P8" s="17">
        <f t="shared" si="3"/>
        <v>0</v>
      </c>
      <c r="Q8" s="6"/>
    </row>
    <row r="9" spans="1:31" ht="23.1" customHeight="1">
      <c r="A9" s="7" t="s">
        <v>171</v>
      </c>
      <c r="B9" s="7" t="s">
        <v>194</v>
      </c>
      <c r="C9" s="7" t="s">
        <v>172</v>
      </c>
      <c r="D9" s="6" t="s">
        <v>125</v>
      </c>
      <c r="E9" s="6" t="s">
        <v>126</v>
      </c>
      <c r="F9" s="12" t="s">
        <v>114</v>
      </c>
      <c r="G9" s="9">
        <v>2</v>
      </c>
      <c r="H9" s="17"/>
      <c r="I9" s="17">
        <f t="shared" si="0"/>
        <v>0</v>
      </c>
      <c r="J9" s="17">
        <v>1</v>
      </c>
      <c r="K9" s="17"/>
      <c r="L9" s="17">
        <f t="shared" si="1"/>
        <v>0</v>
      </c>
      <c r="M9" s="17"/>
      <c r="N9" s="17">
        <f t="shared" si="2"/>
        <v>0</v>
      </c>
      <c r="O9" s="17"/>
      <c r="P9" s="17">
        <f t="shared" si="3"/>
        <v>0</v>
      </c>
      <c r="Q9" s="6"/>
    </row>
    <row r="10" spans="1:31" ht="23.1" customHeight="1">
      <c r="A10" s="7" t="s">
        <v>173</v>
      </c>
      <c r="B10" s="7" t="s">
        <v>194</v>
      </c>
      <c r="C10" s="7" t="s">
        <v>174</v>
      </c>
      <c r="D10" s="6" t="s">
        <v>125</v>
      </c>
      <c r="E10" s="6" t="s">
        <v>127</v>
      </c>
      <c r="F10" s="12" t="s">
        <v>114</v>
      </c>
      <c r="G10" s="9">
        <v>2</v>
      </c>
      <c r="H10" s="17"/>
      <c r="I10" s="17">
        <f t="shared" si="0"/>
        <v>0</v>
      </c>
      <c r="J10" s="17">
        <v>2</v>
      </c>
      <c r="K10" s="17"/>
      <c r="L10" s="17">
        <f t="shared" si="1"/>
        <v>0</v>
      </c>
      <c r="M10" s="17"/>
      <c r="N10" s="17">
        <f t="shared" si="2"/>
        <v>0</v>
      </c>
      <c r="O10" s="17"/>
      <c r="P10" s="17">
        <f t="shared" si="3"/>
        <v>0</v>
      </c>
      <c r="Q10" s="6"/>
    </row>
    <row r="11" spans="1:31" ht="23.1" customHeight="1">
      <c r="A11" s="7" t="s">
        <v>175</v>
      </c>
      <c r="B11" s="7" t="s">
        <v>194</v>
      </c>
      <c r="C11" s="7" t="s">
        <v>176</v>
      </c>
      <c r="D11" s="6" t="s">
        <v>125</v>
      </c>
      <c r="E11" s="6" t="s">
        <v>128</v>
      </c>
      <c r="F11" s="12" t="s">
        <v>114</v>
      </c>
      <c r="G11" s="9">
        <v>3</v>
      </c>
      <c r="H11" s="17"/>
      <c r="I11" s="17">
        <f t="shared" si="0"/>
        <v>0</v>
      </c>
      <c r="J11" s="17">
        <v>2</v>
      </c>
      <c r="K11" s="17"/>
      <c r="L11" s="17">
        <f t="shared" si="1"/>
        <v>0</v>
      </c>
      <c r="M11" s="17"/>
      <c r="N11" s="17">
        <f t="shared" si="2"/>
        <v>0</v>
      </c>
      <c r="O11" s="17"/>
      <c r="P11" s="17">
        <f t="shared" si="3"/>
        <v>0</v>
      </c>
      <c r="Q11" s="6"/>
    </row>
    <row r="12" spans="1:31" ht="23.1" customHeight="1">
      <c r="A12" s="7" t="s">
        <v>177</v>
      </c>
      <c r="B12" s="7" t="s">
        <v>194</v>
      </c>
      <c r="C12" s="7" t="s">
        <v>178</v>
      </c>
      <c r="D12" s="6" t="s">
        <v>125</v>
      </c>
      <c r="E12" s="6" t="s">
        <v>129</v>
      </c>
      <c r="F12" s="12" t="s">
        <v>114</v>
      </c>
      <c r="G12" s="9">
        <v>2</v>
      </c>
      <c r="H12" s="17"/>
      <c r="I12" s="17">
        <f t="shared" si="0"/>
        <v>0</v>
      </c>
      <c r="J12" s="17">
        <v>2</v>
      </c>
      <c r="K12" s="17"/>
      <c r="L12" s="17">
        <f t="shared" si="1"/>
        <v>0</v>
      </c>
      <c r="M12" s="17"/>
      <c r="N12" s="17">
        <f t="shared" si="2"/>
        <v>0</v>
      </c>
      <c r="O12" s="17"/>
      <c r="P12" s="17">
        <f t="shared" si="3"/>
        <v>0</v>
      </c>
      <c r="Q12" s="6"/>
    </row>
    <row r="13" spans="1:31" ht="23.1" customHeight="1">
      <c r="A13" s="7" t="s">
        <v>195</v>
      </c>
      <c r="B13" s="7" t="s">
        <v>194</v>
      </c>
      <c r="C13" s="7" t="s">
        <v>132</v>
      </c>
      <c r="D13" s="6" t="s">
        <v>125</v>
      </c>
      <c r="E13" s="6" t="s">
        <v>133</v>
      </c>
      <c r="F13" s="12" t="s">
        <v>114</v>
      </c>
      <c r="G13" s="9">
        <v>20</v>
      </c>
      <c r="H13" s="17"/>
      <c r="I13" s="17">
        <f t="shared" si="0"/>
        <v>0</v>
      </c>
      <c r="J13" s="17">
        <v>40</v>
      </c>
      <c r="K13" s="17"/>
      <c r="L13" s="17">
        <f t="shared" si="1"/>
        <v>0</v>
      </c>
      <c r="M13" s="17"/>
      <c r="N13" s="17">
        <f t="shared" si="2"/>
        <v>0</v>
      </c>
      <c r="O13" s="17"/>
      <c r="P13" s="17">
        <f t="shared" si="3"/>
        <v>0</v>
      </c>
      <c r="Q13" s="6"/>
    </row>
    <row r="14" spans="1:31" ht="23.1" customHeight="1">
      <c r="A14" s="7" t="s">
        <v>196</v>
      </c>
      <c r="B14" s="7" t="s">
        <v>194</v>
      </c>
      <c r="C14" s="7" t="s">
        <v>134</v>
      </c>
      <c r="D14" s="6" t="s">
        <v>125</v>
      </c>
      <c r="E14" s="6" t="s">
        <v>135</v>
      </c>
      <c r="F14" s="12" t="s">
        <v>114</v>
      </c>
      <c r="G14" s="9">
        <v>200</v>
      </c>
      <c r="H14" s="17"/>
      <c r="I14" s="17">
        <f t="shared" si="0"/>
        <v>0</v>
      </c>
      <c r="J14" s="17">
        <v>400</v>
      </c>
      <c r="K14" s="17"/>
      <c r="L14" s="17">
        <f t="shared" si="1"/>
        <v>0</v>
      </c>
      <c r="M14" s="17"/>
      <c r="N14" s="17">
        <f t="shared" si="2"/>
        <v>0</v>
      </c>
      <c r="O14" s="17"/>
      <c r="P14" s="17">
        <f t="shared" si="3"/>
        <v>0</v>
      </c>
      <c r="Q14" s="6"/>
    </row>
    <row r="15" spans="1:31" ht="23.1" customHeight="1">
      <c r="A15" s="7" t="s">
        <v>197</v>
      </c>
      <c r="B15" s="7" t="s">
        <v>194</v>
      </c>
      <c r="C15" s="7" t="s">
        <v>140</v>
      </c>
      <c r="D15" s="6" t="s">
        <v>125</v>
      </c>
      <c r="E15" s="6" t="s">
        <v>141</v>
      </c>
      <c r="F15" s="12" t="s">
        <v>114</v>
      </c>
      <c r="G15" s="9">
        <v>30</v>
      </c>
      <c r="H15" s="17"/>
      <c r="I15" s="17">
        <f t="shared" si="0"/>
        <v>0</v>
      </c>
      <c r="J15" s="17">
        <v>50</v>
      </c>
      <c r="K15" s="17"/>
      <c r="L15" s="17">
        <f t="shared" si="1"/>
        <v>0</v>
      </c>
      <c r="M15" s="17"/>
      <c r="N15" s="17">
        <f t="shared" si="2"/>
        <v>0</v>
      </c>
      <c r="O15" s="17"/>
      <c r="P15" s="17">
        <f t="shared" si="3"/>
        <v>0</v>
      </c>
      <c r="Q15" s="6"/>
    </row>
    <row r="16" spans="1:31" ht="23.1" customHeight="1">
      <c r="A16" s="7" t="s">
        <v>198</v>
      </c>
      <c r="B16" s="7" t="s">
        <v>194</v>
      </c>
      <c r="C16" s="7" t="s">
        <v>136</v>
      </c>
      <c r="D16" s="6" t="s">
        <v>125</v>
      </c>
      <c r="E16" s="6" t="s">
        <v>137</v>
      </c>
      <c r="F16" s="12" t="s">
        <v>114</v>
      </c>
      <c r="G16" s="9">
        <v>15</v>
      </c>
      <c r="H16" s="17"/>
      <c r="I16" s="17">
        <f t="shared" si="0"/>
        <v>0</v>
      </c>
      <c r="J16" s="17">
        <v>20</v>
      </c>
      <c r="K16" s="17"/>
      <c r="L16" s="17">
        <f t="shared" si="1"/>
        <v>0</v>
      </c>
      <c r="M16" s="17"/>
      <c r="N16" s="17">
        <f t="shared" si="2"/>
        <v>0</v>
      </c>
      <c r="O16" s="17"/>
      <c r="P16" s="17">
        <f t="shared" si="3"/>
        <v>0</v>
      </c>
      <c r="Q16" s="6"/>
    </row>
    <row r="17" spans="1:29" ht="23.1" customHeight="1">
      <c r="A17" s="7" t="s">
        <v>157</v>
      </c>
      <c r="B17" s="7" t="s">
        <v>194</v>
      </c>
      <c r="C17" s="7" t="s">
        <v>158</v>
      </c>
      <c r="D17" s="6" t="s">
        <v>105</v>
      </c>
      <c r="E17" s="6" t="s">
        <v>108</v>
      </c>
      <c r="F17" s="12" t="s">
        <v>107</v>
      </c>
      <c r="G17" s="9">
        <v>52</v>
      </c>
      <c r="H17" s="17"/>
      <c r="I17" s="17">
        <f t="shared" si="0"/>
        <v>0</v>
      </c>
      <c r="J17" s="17">
        <v>72</v>
      </c>
      <c r="K17" s="17"/>
      <c r="L17" s="17">
        <f t="shared" si="1"/>
        <v>0</v>
      </c>
      <c r="M17" s="17"/>
      <c r="N17" s="17">
        <f t="shared" si="2"/>
        <v>0</v>
      </c>
      <c r="O17" s="17"/>
      <c r="P17" s="17">
        <f t="shared" si="3"/>
        <v>0</v>
      </c>
      <c r="Q17" s="6"/>
      <c r="AB17" s="15">
        <f>G17*H17</f>
        <v>0</v>
      </c>
      <c r="AC17" s="15">
        <f>G17*H17</f>
        <v>0</v>
      </c>
    </row>
    <row r="18" spans="1:29" ht="23.1" customHeight="1">
      <c r="A18" s="7" t="s">
        <v>155</v>
      </c>
      <c r="B18" s="7" t="s">
        <v>194</v>
      </c>
      <c r="C18" s="7" t="s">
        <v>156</v>
      </c>
      <c r="D18" s="6" t="s">
        <v>105</v>
      </c>
      <c r="E18" s="6" t="s">
        <v>106</v>
      </c>
      <c r="F18" s="12" t="s">
        <v>107</v>
      </c>
      <c r="G18" s="9">
        <v>8</v>
      </c>
      <c r="H18" s="17"/>
      <c r="I18" s="17">
        <f t="shared" si="0"/>
        <v>0</v>
      </c>
      <c r="J18" s="17">
        <v>12</v>
      </c>
      <c r="K18" s="17"/>
      <c r="L18" s="17">
        <f t="shared" si="1"/>
        <v>0</v>
      </c>
      <c r="M18" s="17"/>
      <c r="N18" s="17">
        <f t="shared" si="2"/>
        <v>0</v>
      </c>
      <c r="O18" s="17"/>
      <c r="P18" s="17">
        <f t="shared" si="3"/>
        <v>0</v>
      </c>
      <c r="Q18" s="6"/>
      <c r="AB18" s="15">
        <f>G18*H18</f>
        <v>0</v>
      </c>
      <c r="AC18" s="15">
        <f>G18*H18</f>
        <v>0</v>
      </c>
    </row>
    <row r="19" spans="1:29" ht="23.1" customHeight="1">
      <c r="A19" s="7" t="s">
        <v>199</v>
      </c>
      <c r="B19" s="7" t="s">
        <v>194</v>
      </c>
      <c r="C19" s="7" t="s">
        <v>117</v>
      </c>
      <c r="D19" s="6" t="s">
        <v>118</v>
      </c>
      <c r="E19" s="6" t="s">
        <v>119</v>
      </c>
      <c r="F19" s="12" t="s">
        <v>114</v>
      </c>
      <c r="G19" s="9">
        <v>25</v>
      </c>
      <c r="H19" s="17"/>
      <c r="I19" s="17">
        <f t="shared" si="0"/>
        <v>0</v>
      </c>
      <c r="J19" s="17">
        <v>72</v>
      </c>
      <c r="K19" s="17"/>
      <c r="L19" s="17">
        <f t="shared" si="1"/>
        <v>0</v>
      </c>
      <c r="M19" s="17"/>
      <c r="N19" s="17">
        <f t="shared" si="2"/>
        <v>0</v>
      </c>
      <c r="O19" s="17"/>
      <c r="P19" s="17">
        <f t="shared" si="3"/>
        <v>0</v>
      </c>
      <c r="Q19" s="6"/>
    </row>
    <row r="20" spans="1:29" ht="23.1" customHeight="1">
      <c r="A20" s="7" t="s">
        <v>199</v>
      </c>
      <c r="B20" s="7" t="s">
        <v>194</v>
      </c>
      <c r="C20" s="7" t="s">
        <v>117</v>
      </c>
      <c r="D20" s="6" t="s">
        <v>118</v>
      </c>
      <c r="E20" s="6" t="s">
        <v>220</v>
      </c>
      <c r="F20" s="12" t="s">
        <v>114</v>
      </c>
      <c r="G20" s="9">
        <v>12</v>
      </c>
      <c r="H20" s="17"/>
      <c r="I20" s="17">
        <f t="shared" si="0"/>
        <v>0</v>
      </c>
      <c r="J20" s="17">
        <v>12</v>
      </c>
      <c r="K20" s="17"/>
      <c r="L20" s="17">
        <f t="shared" si="1"/>
        <v>0</v>
      </c>
      <c r="M20" s="17"/>
      <c r="N20" s="17">
        <f t="shared" si="2"/>
        <v>0</v>
      </c>
      <c r="O20" s="17"/>
      <c r="P20" s="17">
        <f t="shared" si="3"/>
        <v>0</v>
      </c>
      <c r="Q20" s="6"/>
    </row>
    <row r="21" spans="1:29" ht="23.1" customHeight="1">
      <c r="A21" s="7" t="s">
        <v>200</v>
      </c>
      <c r="B21" s="7" t="s">
        <v>194</v>
      </c>
      <c r="C21" s="7" t="s">
        <v>144</v>
      </c>
      <c r="D21" s="6" t="s">
        <v>145</v>
      </c>
      <c r="E21" s="6" t="s">
        <v>146</v>
      </c>
      <c r="F21" s="12" t="s">
        <v>114</v>
      </c>
      <c r="G21" s="9">
        <v>6</v>
      </c>
      <c r="H21" s="17"/>
      <c r="I21" s="17">
        <f t="shared" si="0"/>
        <v>0</v>
      </c>
      <c r="J21" s="17">
        <v>6</v>
      </c>
      <c r="K21" s="17"/>
      <c r="L21" s="17">
        <f t="shared" si="1"/>
        <v>0</v>
      </c>
      <c r="M21" s="17"/>
      <c r="N21" s="17">
        <f t="shared" si="2"/>
        <v>0</v>
      </c>
      <c r="O21" s="17"/>
      <c r="P21" s="17">
        <f t="shared" si="3"/>
        <v>0</v>
      </c>
      <c r="Q21" s="6"/>
    </row>
    <row r="22" spans="1:29" ht="23.1" customHeight="1">
      <c r="A22" s="7" t="s">
        <v>183</v>
      </c>
      <c r="B22" s="7" t="s">
        <v>194</v>
      </c>
      <c r="C22" s="7" t="s">
        <v>184</v>
      </c>
      <c r="D22" s="6" t="s">
        <v>147</v>
      </c>
      <c r="E22" s="6" t="s">
        <v>274</v>
      </c>
      <c r="F22" s="12" t="s">
        <v>107</v>
      </c>
      <c r="G22" s="120">
        <v>20</v>
      </c>
      <c r="H22" s="17"/>
      <c r="I22" s="17">
        <f t="shared" si="0"/>
        <v>0</v>
      </c>
      <c r="J22" s="17">
        <v>23</v>
      </c>
      <c r="K22" s="17"/>
      <c r="L22" s="17">
        <f t="shared" si="1"/>
        <v>0</v>
      </c>
      <c r="M22" s="17"/>
      <c r="N22" s="17">
        <f t="shared" si="2"/>
        <v>0</v>
      </c>
      <c r="O22" s="17"/>
      <c r="P22" s="17">
        <f t="shared" si="3"/>
        <v>0</v>
      </c>
      <c r="Q22" s="6"/>
      <c r="AC22" s="15">
        <f t="shared" ref="AC22:AC27" si="4">G22*H22</f>
        <v>0</v>
      </c>
    </row>
    <row r="23" spans="1:29" ht="23.1" customHeight="1">
      <c r="A23" s="7" t="s">
        <v>181</v>
      </c>
      <c r="B23" s="7" t="s">
        <v>194</v>
      </c>
      <c r="C23" s="7" t="s">
        <v>182</v>
      </c>
      <c r="D23" s="6" t="s">
        <v>147</v>
      </c>
      <c r="E23" s="6" t="s">
        <v>148</v>
      </c>
      <c r="F23" s="12" t="s">
        <v>107</v>
      </c>
      <c r="G23" s="120">
        <v>120</v>
      </c>
      <c r="H23" s="17"/>
      <c r="I23" s="17">
        <f t="shared" si="0"/>
        <v>0</v>
      </c>
      <c r="J23" s="17">
        <v>102</v>
      </c>
      <c r="K23" s="17"/>
      <c r="L23" s="17">
        <f t="shared" si="1"/>
        <v>0</v>
      </c>
      <c r="M23" s="17"/>
      <c r="N23" s="17">
        <f t="shared" si="2"/>
        <v>0</v>
      </c>
      <c r="O23" s="17"/>
      <c r="P23" s="17">
        <f t="shared" si="3"/>
        <v>0</v>
      </c>
      <c r="Q23" s="6"/>
      <c r="AC23" s="15">
        <f t="shared" si="4"/>
        <v>0</v>
      </c>
    </row>
    <row r="24" spans="1:29" ht="23.1" customHeight="1">
      <c r="A24" s="7" t="s">
        <v>187</v>
      </c>
      <c r="B24" s="7" t="s">
        <v>194</v>
      </c>
      <c r="C24" s="7" t="s">
        <v>188</v>
      </c>
      <c r="D24" s="6" t="s">
        <v>149</v>
      </c>
      <c r="E24" s="6" t="s">
        <v>151</v>
      </c>
      <c r="F24" s="12" t="s">
        <v>107</v>
      </c>
      <c r="G24" s="120">
        <v>81</v>
      </c>
      <c r="H24" s="17"/>
      <c r="I24" s="17">
        <f t="shared" si="0"/>
        <v>0</v>
      </c>
      <c r="J24" s="17">
        <v>59</v>
      </c>
      <c r="K24" s="17"/>
      <c r="L24" s="17">
        <f t="shared" si="1"/>
        <v>0</v>
      </c>
      <c r="M24" s="17"/>
      <c r="N24" s="17">
        <f t="shared" si="2"/>
        <v>0</v>
      </c>
      <c r="O24" s="17"/>
      <c r="P24" s="17">
        <f t="shared" si="3"/>
        <v>0</v>
      </c>
      <c r="Q24" s="6"/>
      <c r="AC24" s="15">
        <f t="shared" si="4"/>
        <v>0</v>
      </c>
    </row>
    <row r="25" spans="1:29" ht="23.1" customHeight="1">
      <c r="A25" s="7" t="s">
        <v>185</v>
      </c>
      <c r="B25" s="7" t="s">
        <v>194</v>
      </c>
      <c r="C25" s="7" t="s">
        <v>186</v>
      </c>
      <c r="D25" s="6" t="s">
        <v>149</v>
      </c>
      <c r="E25" s="6" t="s">
        <v>150</v>
      </c>
      <c r="F25" s="12" t="s">
        <v>107</v>
      </c>
      <c r="G25" s="120">
        <v>414</v>
      </c>
      <c r="H25" s="17"/>
      <c r="I25" s="17">
        <f t="shared" si="0"/>
        <v>0</v>
      </c>
      <c r="J25" s="17">
        <v>180</v>
      </c>
      <c r="K25" s="17"/>
      <c r="L25" s="17">
        <f t="shared" si="1"/>
        <v>0</v>
      </c>
      <c r="M25" s="17"/>
      <c r="N25" s="17">
        <f t="shared" si="2"/>
        <v>0</v>
      </c>
      <c r="O25" s="17"/>
      <c r="P25" s="17">
        <f t="shared" si="3"/>
        <v>0</v>
      </c>
      <c r="Q25" s="6"/>
      <c r="AC25" s="15">
        <f t="shared" si="4"/>
        <v>0</v>
      </c>
    </row>
    <row r="26" spans="1:29" ht="23.1" customHeight="1">
      <c r="A26" s="7" t="s">
        <v>179</v>
      </c>
      <c r="B26" s="7" t="s">
        <v>194</v>
      </c>
      <c r="C26" s="7" t="s">
        <v>180</v>
      </c>
      <c r="D26" s="6" t="s">
        <v>218</v>
      </c>
      <c r="E26" s="6" t="s">
        <v>273</v>
      </c>
      <c r="F26" s="12" t="s">
        <v>107</v>
      </c>
      <c r="G26" s="9">
        <v>30</v>
      </c>
      <c r="H26" s="17"/>
      <c r="I26" s="17">
        <f t="shared" ref="I26" si="5">TRUNC(G26*H26)</f>
        <v>0</v>
      </c>
      <c r="J26" s="17">
        <v>11</v>
      </c>
      <c r="K26" s="17"/>
      <c r="L26" s="17">
        <f t="shared" ref="L26" si="6">TRUNC(G26*K26)</f>
        <v>0</v>
      </c>
      <c r="M26" s="17"/>
      <c r="N26" s="17">
        <f t="shared" ref="N26" si="7">TRUNC(G26*M26)</f>
        <v>0</v>
      </c>
      <c r="O26" s="17"/>
      <c r="P26" s="17">
        <f t="shared" ref="P26" si="8">SUM(I26,L26,N26)</f>
        <v>0</v>
      </c>
      <c r="Q26" s="6"/>
      <c r="AC26" s="15">
        <f t="shared" si="4"/>
        <v>0</v>
      </c>
    </row>
    <row r="27" spans="1:29" ht="23.1" customHeight="1">
      <c r="A27" s="7" t="s">
        <v>179</v>
      </c>
      <c r="B27" s="7" t="s">
        <v>194</v>
      </c>
      <c r="C27" s="7" t="s">
        <v>180</v>
      </c>
      <c r="D27" s="6" t="s">
        <v>218</v>
      </c>
      <c r="E27" s="6" t="s">
        <v>219</v>
      </c>
      <c r="F27" s="12" t="s">
        <v>107</v>
      </c>
      <c r="G27" s="9">
        <v>20</v>
      </c>
      <c r="H27" s="17"/>
      <c r="I27" s="17">
        <f t="shared" si="0"/>
        <v>0</v>
      </c>
      <c r="J27" s="17">
        <v>11</v>
      </c>
      <c r="K27" s="17"/>
      <c r="L27" s="17">
        <f t="shared" si="1"/>
        <v>0</v>
      </c>
      <c r="M27" s="17"/>
      <c r="N27" s="17">
        <f t="shared" si="2"/>
        <v>0</v>
      </c>
      <c r="O27" s="17"/>
      <c r="P27" s="17">
        <f t="shared" si="3"/>
        <v>0</v>
      </c>
      <c r="Q27" s="6"/>
      <c r="AC27" s="15">
        <f t="shared" si="4"/>
        <v>0</v>
      </c>
    </row>
    <row r="28" spans="1:29" ht="23.1" customHeight="1">
      <c r="A28" s="7" t="s">
        <v>201</v>
      </c>
      <c r="B28" s="7" t="s">
        <v>194</v>
      </c>
      <c r="C28" s="7" t="s">
        <v>142</v>
      </c>
      <c r="D28" s="6" t="s">
        <v>125</v>
      </c>
      <c r="E28" s="6" t="s">
        <v>143</v>
      </c>
      <c r="F28" s="12" t="s">
        <v>107</v>
      </c>
      <c r="G28" s="9">
        <v>24</v>
      </c>
      <c r="H28" s="17"/>
      <c r="I28" s="17">
        <f t="shared" si="0"/>
        <v>0</v>
      </c>
      <c r="J28" s="17">
        <v>24</v>
      </c>
      <c r="K28" s="17"/>
      <c r="L28" s="17">
        <f t="shared" si="1"/>
        <v>0</v>
      </c>
      <c r="M28" s="17"/>
      <c r="N28" s="17">
        <f t="shared" si="2"/>
        <v>0</v>
      </c>
      <c r="O28" s="17"/>
      <c r="P28" s="17">
        <f t="shared" si="3"/>
        <v>0</v>
      </c>
      <c r="Q28" s="6"/>
    </row>
    <row r="29" spans="1:29" ht="23.1" customHeight="1">
      <c r="A29" s="7" t="s">
        <v>202</v>
      </c>
      <c r="B29" s="7" t="s">
        <v>194</v>
      </c>
      <c r="C29" s="7" t="s">
        <v>130</v>
      </c>
      <c r="D29" s="6" t="s">
        <v>125</v>
      </c>
      <c r="E29" s="6" t="s">
        <v>131</v>
      </c>
      <c r="F29" s="12" t="s">
        <v>114</v>
      </c>
      <c r="G29" s="9">
        <v>12</v>
      </c>
      <c r="H29" s="17"/>
      <c r="I29" s="17">
        <f t="shared" si="0"/>
        <v>0</v>
      </c>
      <c r="J29" s="17">
        <v>12</v>
      </c>
      <c r="K29" s="17"/>
      <c r="L29" s="17">
        <f t="shared" si="1"/>
        <v>0</v>
      </c>
      <c r="M29" s="17"/>
      <c r="N29" s="17">
        <f t="shared" si="2"/>
        <v>0</v>
      </c>
      <c r="O29" s="17"/>
      <c r="P29" s="17">
        <f t="shared" si="3"/>
        <v>0</v>
      </c>
      <c r="Q29" s="6"/>
    </row>
    <row r="30" spans="1:29" ht="23.1" customHeight="1">
      <c r="A30" s="7" t="s">
        <v>161</v>
      </c>
      <c r="B30" s="7" t="s">
        <v>194</v>
      </c>
      <c r="C30" s="7" t="s">
        <v>162</v>
      </c>
      <c r="D30" s="6" t="s">
        <v>109</v>
      </c>
      <c r="E30" s="6" t="s">
        <v>111</v>
      </c>
      <c r="F30" s="12" t="s">
        <v>107</v>
      </c>
      <c r="G30" s="9">
        <v>28</v>
      </c>
      <c r="H30" s="17"/>
      <c r="I30" s="17">
        <f t="shared" si="0"/>
        <v>0</v>
      </c>
      <c r="J30" s="17">
        <v>28</v>
      </c>
      <c r="K30" s="17"/>
      <c r="L30" s="17">
        <f t="shared" si="1"/>
        <v>0</v>
      </c>
      <c r="M30" s="17"/>
      <c r="N30" s="17">
        <f t="shared" si="2"/>
        <v>0</v>
      </c>
      <c r="O30" s="17"/>
      <c r="P30" s="17">
        <f t="shared" si="3"/>
        <v>0</v>
      </c>
      <c r="Q30" s="6"/>
      <c r="AC30" s="15">
        <f>G30*H30</f>
        <v>0</v>
      </c>
    </row>
    <row r="31" spans="1:29" ht="23.1" customHeight="1">
      <c r="A31" s="7" t="s">
        <v>203</v>
      </c>
      <c r="B31" s="7" t="s">
        <v>194</v>
      </c>
      <c r="C31" s="7" t="s">
        <v>115</v>
      </c>
      <c r="D31" s="6" t="s">
        <v>109</v>
      </c>
      <c r="E31" s="6" t="s">
        <v>116</v>
      </c>
      <c r="F31" s="12" t="s">
        <v>114</v>
      </c>
      <c r="G31" s="9">
        <v>26</v>
      </c>
      <c r="H31" s="17"/>
      <c r="I31" s="17">
        <f t="shared" si="0"/>
        <v>0</v>
      </c>
      <c r="J31" s="17">
        <v>26</v>
      </c>
      <c r="K31" s="17"/>
      <c r="L31" s="17">
        <f t="shared" si="1"/>
        <v>0</v>
      </c>
      <c r="M31" s="17"/>
      <c r="N31" s="17">
        <f t="shared" si="2"/>
        <v>0</v>
      </c>
      <c r="O31" s="17"/>
      <c r="P31" s="17">
        <f t="shared" si="3"/>
        <v>0</v>
      </c>
      <c r="Q31" s="6"/>
    </row>
    <row r="32" spans="1:29" ht="23.1" customHeight="1">
      <c r="A32" s="7" t="s">
        <v>159</v>
      </c>
      <c r="B32" s="7" t="s">
        <v>194</v>
      </c>
      <c r="C32" s="7" t="s">
        <v>160</v>
      </c>
      <c r="D32" s="6" t="s">
        <v>109</v>
      </c>
      <c r="E32" s="6" t="s">
        <v>110</v>
      </c>
      <c r="F32" s="12" t="s">
        <v>107</v>
      </c>
      <c r="G32" s="9">
        <v>19</v>
      </c>
      <c r="H32" s="17"/>
      <c r="I32" s="17">
        <f t="shared" si="0"/>
        <v>0</v>
      </c>
      <c r="J32" s="17">
        <v>4</v>
      </c>
      <c r="K32" s="17"/>
      <c r="L32" s="17">
        <f t="shared" si="1"/>
        <v>0</v>
      </c>
      <c r="M32" s="17"/>
      <c r="N32" s="17">
        <f t="shared" si="2"/>
        <v>0</v>
      </c>
      <c r="O32" s="17"/>
      <c r="P32" s="17">
        <f t="shared" si="3"/>
        <v>0</v>
      </c>
      <c r="Q32" s="6"/>
      <c r="AC32" s="15">
        <f>G32*H32</f>
        <v>0</v>
      </c>
    </row>
    <row r="33" spans="1:31" ht="23.1" customHeight="1">
      <c r="A33" s="7" t="s">
        <v>204</v>
      </c>
      <c r="B33" s="7" t="s">
        <v>194</v>
      </c>
      <c r="C33" s="7" t="s">
        <v>112</v>
      </c>
      <c r="D33" s="6" t="s">
        <v>109</v>
      </c>
      <c r="E33" s="6" t="s">
        <v>113</v>
      </c>
      <c r="F33" s="12" t="s">
        <v>114</v>
      </c>
      <c r="G33" s="9">
        <v>36</v>
      </c>
      <c r="H33" s="17"/>
      <c r="I33" s="17">
        <f t="shared" si="0"/>
        <v>0</v>
      </c>
      <c r="J33" s="17">
        <v>6</v>
      </c>
      <c r="K33" s="17"/>
      <c r="L33" s="17">
        <f t="shared" si="1"/>
        <v>0</v>
      </c>
      <c r="M33" s="17"/>
      <c r="N33" s="17">
        <f t="shared" si="2"/>
        <v>0</v>
      </c>
      <c r="O33" s="17"/>
      <c r="P33" s="17">
        <f t="shared" si="3"/>
        <v>0</v>
      </c>
      <c r="Q33" s="6"/>
    </row>
    <row r="34" spans="1:31" ht="23.1" customHeight="1">
      <c r="A34" s="7" t="s">
        <v>205</v>
      </c>
      <c r="B34" s="7" t="s">
        <v>194</v>
      </c>
      <c r="C34" s="7" t="s">
        <v>206</v>
      </c>
      <c r="D34" s="6" t="s">
        <v>216</v>
      </c>
      <c r="E34" s="6" t="s">
        <v>217</v>
      </c>
      <c r="F34" s="12" t="s">
        <v>207</v>
      </c>
      <c r="G34" s="9">
        <v>1</v>
      </c>
      <c r="H34" s="17"/>
      <c r="I34" s="17">
        <f t="shared" si="0"/>
        <v>0</v>
      </c>
      <c r="J34" s="17">
        <v>1</v>
      </c>
      <c r="K34" s="17"/>
      <c r="L34" s="17">
        <f t="shared" si="1"/>
        <v>0</v>
      </c>
      <c r="M34" s="17"/>
      <c r="N34" s="17">
        <f t="shared" si="2"/>
        <v>0</v>
      </c>
      <c r="O34" s="17"/>
      <c r="P34" s="17">
        <f t="shared" si="3"/>
        <v>0</v>
      </c>
      <c r="Q34" s="6"/>
    </row>
    <row r="35" spans="1:31" ht="23.1" customHeight="1">
      <c r="A35" s="7" t="s">
        <v>208</v>
      </c>
      <c r="B35" s="7" t="s">
        <v>194</v>
      </c>
      <c r="C35" s="7" t="s">
        <v>209</v>
      </c>
      <c r="D35" s="6" t="s">
        <v>214</v>
      </c>
      <c r="E35" s="6" t="s">
        <v>215</v>
      </c>
      <c r="F35" s="12" t="s">
        <v>207</v>
      </c>
      <c r="G35" s="9">
        <v>1</v>
      </c>
      <c r="H35" s="17"/>
      <c r="I35" s="17">
        <f t="shared" si="0"/>
        <v>0</v>
      </c>
      <c r="J35" s="17">
        <v>1</v>
      </c>
      <c r="K35" s="17"/>
      <c r="L35" s="17">
        <f t="shared" si="1"/>
        <v>0</v>
      </c>
      <c r="M35" s="17"/>
      <c r="N35" s="17">
        <f t="shared" si="2"/>
        <v>0</v>
      </c>
      <c r="O35" s="17"/>
      <c r="P35" s="17">
        <f t="shared" si="3"/>
        <v>0</v>
      </c>
      <c r="Q35" s="6"/>
    </row>
    <row r="36" spans="1:31" ht="23.1" customHeight="1">
      <c r="A36" s="7" t="s">
        <v>205</v>
      </c>
      <c r="B36" s="7" t="s">
        <v>194</v>
      </c>
      <c r="C36" s="7" t="s">
        <v>206</v>
      </c>
      <c r="D36" s="6" t="s">
        <v>269</v>
      </c>
      <c r="E36" s="6" t="s">
        <v>215</v>
      </c>
      <c r="F36" s="12" t="s">
        <v>207</v>
      </c>
      <c r="G36" s="9">
        <v>4</v>
      </c>
      <c r="H36" s="17"/>
      <c r="I36" s="17">
        <f t="shared" si="0"/>
        <v>0</v>
      </c>
      <c r="J36" s="17">
        <v>1</v>
      </c>
      <c r="K36" s="17"/>
      <c r="L36" s="17">
        <f t="shared" si="1"/>
        <v>0</v>
      </c>
      <c r="M36" s="17"/>
      <c r="N36" s="17">
        <f t="shared" si="2"/>
        <v>0</v>
      </c>
      <c r="O36" s="17"/>
      <c r="P36" s="17">
        <f t="shared" si="3"/>
        <v>0</v>
      </c>
      <c r="Q36" s="6"/>
    </row>
    <row r="37" spans="1:31" ht="23.1" customHeight="1">
      <c r="A37" s="7" t="s">
        <v>208</v>
      </c>
      <c r="B37" s="7" t="s">
        <v>194</v>
      </c>
      <c r="C37" s="7" t="s">
        <v>209</v>
      </c>
      <c r="D37" s="6" t="s">
        <v>268</v>
      </c>
      <c r="E37" s="6" t="s">
        <v>215</v>
      </c>
      <c r="F37" s="12" t="s">
        <v>207</v>
      </c>
      <c r="G37" s="9">
        <v>3</v>
      </c>
      <c r="H37" s="17"/>
      <c r="I37" s="17">
        <f t="shared" si="0"/>
        <v>0</v>
      </c>
      <c r="J37" s="17">
        <v>1</v>
      </c>
      <c r="K37" s="17"/>
      <c r="L37" s="17">
        <f t="shared" si="1"/>
        <v>0</v>
      </c>
      <c r="M37" s="17"/>
      <c r="N37" s="17">
        <f t="shared" si="2"/>
        <v>0</v>
      </c>
      <c r="O37" s="17"/>
      <c r="P37" s="17">
        <f t="shared" si="3"/>
        <v>0</v>
      </c>
      <c r="Q37" s="6"/>
    </row>
    <row r="38" spans="1:31" ht="23.1" customHeight="1">
      <c r="A38" s="7" t="s">
        <v>205</v>
      </c>
      <c r="B38" s="7" t="s">
        <v>194</v>
      </c>
      <c r="C38" s="7" t="s">
        <v>206</v>
      </c>
      <c r="D38" s="56" t="s">
        <v>272</v>
      </c>
      <c r="E38" s="56" t="s">
        <v>106</v>
      </c>
      <c r="F38" s="12" t="s">
        <v>271</v>
      </c>
      <c r="G38" s="9">
        <v>22</v>
      </c>
      <c r="H38" s="17"/>
      <c r="I38" s="17">
        <f t="shared" ref="I38:I39" si="9">TRUNC(G38*H38)</f>
        <v>0</v>
      </c>
      <c r="J38" s="17">
        <v>1</v>
      </c>
      <c r="K38" s="17"/>
      <c r="L38" s="17">
        <f t="shared" ref="L38:L41" si="10">TRUNC(G38*K38)</f>
        <v>0</v>
      </c>
      <c r="M38" s="17"/>
      <c r="N38" s="17">
        <f t="shared" ref="N38:N39" si="11">TRUNC(G38*M38)</f>
        <v>0</v>
      </c>
      <c r="O38" s="17"/>
      <c r="P38" s="17">
        <f t="shared" ref="P38:P39" si="12">SUM(I38,L38,N38)</f>
        <v>0</v>
      </c>
      <c r="Q38" s="6"/>
    </row>
    <row r="39" spans="1:31" ht="23.1" customHeight="1">
      <c r="A39" s="7" t="s">
        <v>208</v>
      </c>
      <c r="B39" s="7" t="s">
        <v>194</v>
      </c>
      <c r="C39" s="7" t="s">
        <v>209</v>
      </c>
      <c r="D39" s="56" t="s">
        <v>272</v>
      </c>
      <c r="E39" s="56" t="s">
        <v>108</v>
      </c>
      <c r="F39" s="12" t="s">
        <v>270</v>
      </c>
      <c r="G39" s="9">
        <v>32</v>
      </c>
      <c r="H39" s="17"/>
      <c r="I39" s="17">
        <f t="shared" si="9"/>
        <v>0</v>
      </c>
      <c r="J39" s="17">
        <v>1</v>
      </c>
      <c r="K39" s="17"/>
      <c r="L39" s="17">
        <f t="shared" si="10"/>
        <v>0</v>
      </c>
      <c r="M39" s="17"/>
      <c r="N39" s="17">
        <f t="shared" si="11"/>
        <v>0</v>
      </c>
      <c r="O39" s="17"/>
      <c r="P39" s="17">
        <f t="shared" si="12"/>
        <v>0</v>
      </c>
      <c r="Q39" s="6"/>
    </row>
    <row r="40" spans="1:31" ht="23.1" customHeight="1">
      <c r="A40" s="7" t="s">
        <v>210</v>
      </c>
      <c r="B40" s="7" t="s">
        <v>194</v>
      </c>
      <c r="C40" s="7" t="s">
        <v>138</v>
      </c>
      <c r="D40" s="6" t="s">
        <v>125</v>
      </c>
      <c r="E40" s="6" t="s">
        <v>139</v>
      </c>
      <c r="F40" s="12" t="s">
        <v>114</v>
      </c>
      <c r="G40" s="9">
        <v>20</v>
      </c>
      <c r="H40" s="17"/>
      <c r="I40" s="17">
        <f t="shared" si="0"/>
        <v>0</v>
      </c>
      <c r="J40" s="17">
        <v>30</v>
      </c>
      <c r="K40" s="17"/>
      <c r="L40" s="17">
        <f t="shared" si="1"/>
        <v>0</v>
      </c>
      <c r="M40" s="17"/>
      <c r="N40" s="17">
        <f t="shared" si="2"/>
        <v>0</v>
      </c>
      <c r="O40" s="17"/>
      <c r="P40" s="17">
        <f t="shared" si="3"/>
        <v>0</v>
      </c>
      <c r="Q40" s="6"/>
    </row>
    <row r="41" spans="1:31" ht="23.1" customHeight="1">
      <c r="D41" s="6" t="s">
        <v>276</v>
      </c>
      <c r="E41" s="6" t="s">
        <v>275</v>
      </c>
      <c r="F41" s="12" t="s">
        <v>223</v>
      </c>
      <c r="G41" s="9">
        <v>1</v>
      </c>
      <c r="H41" s="17"/>
      <c r="I41" s="17">
        <f t="shared" si="0"/>
        <v>0</v>
      </c>
      <c r="J41" s="17"/>
      <c r="K41" s="17"/>
      <c r="L41" s="17">
        <f t="shared" si="10"/>
        <v>0</v>
      </c>
      <c r="M41" s="17"/>
      <c r="N41" s="17"/>
      <c r="O41" s="17"/>
      <c r="P41" s="17">
        <f t="shared" si="3"/>
        <v>0</v>
      </c>
      <c r="Q41" s="6"/>
    </row>
    <row r="42" spans="1:31" ht="23.1" customHeight="1">
      <c r="D42" s="6" t="s">
        <v>221</v>
      </c>
      <c r="E42" s="6" t="s">
        <v>222</v>
      </c>
      <c r="F42" s="12" t="s">
        <v>223</v>
      </c>
      <c r="G42" s="9">
        <v>1</v>
      </c>
      <c r="H42" s="17"/>
      <c r="I42" s="17">
        <f t="shared" si="0"/>
        <v>0</v>
      </c>
      <c r="J42" s="17"/>
      <c r="K42" s="17"/>
      <c r="L42" s="17">
        <f t="shared" si="1"/>
        <v>0</v>
      </c>
      <c r="M42" s="17"/>
      <c r="N42" s="17">
        <f t="shared" si="2"/>
        <v>0</v>
      </c>
      <c r="O42" s="17"/>
      <c r="P42" s="17">
        <f t="shared" si="3"/>
        <v>0</v>
      </c>
      <c r="Q42" s="6"/>
      <c r="AE42" s="15">
        <f>TRUNC(SUM(AE4:AE40))</f>
        <v>0</v>
      </c>
    </row>
    <row r="43" spans="1:31" ht="23.1" customHeight="1">
      <c r="D43" s="6"/>
      <c r="E43" s="6"/>
      <c r="F43" s="12"/>
      <c r="G43" s="9"/>
      <c r="H43" s="17"/>
      <c r="I43" s="17">
        <f t="shared" ref="I43:I50" si="13">TRUNC(G43*H43)</f>
        <v>0</v>
      </c>
      <c r="J43" s="17"/>
      <c r="K43" s="17"/>
      <c r="L43" s="17">
        <f t="shared" ref="L43:L50" si="14">TRUNC(G43*K43)</f>
        <v>0</v>
      </c>
      <c r="M43" s="17"/>
      <c r="N43" s="17">
        <f t="shared" ref="N43:N50" si="15">TRUNC(G43*M43)</f>
        <v>0</v>
      </c>
      <c r="O43" s="17"/>
      <c r="P43" s="17">
        <f t="shared" ref="P43:P50" si="16">SUM(I43,L43,N43)</f>
        <v>0</v>
      </c>
      <c r="Q43" s="6"/>
    </row>
    <row r="44" spans="1:31" ht="23.1" customHeight="1">
      <c r="D44" s="6"/>
      <c r="E44" s="6"/>
      <c r="F44" s="12"/>
      <c r="G44" s="9"/>
      <c r="H44" s="17"/>
      <c r="I44" s="17">
        <f t="shared" si="13"/>
        <v>0</v>
      </c>
      <c r="J44" s="17"/>
      <c r="K44" s="17"/>
      <c r="L44" s="17">
        <f t="shared" si="14"/>
        <v>0</v>
      </c>
      <c r="M44" s="17"/>
      <c r="N44" s="17">
        <f t="shared" si="15"/>
        <v>0</v>
      </c>
      <c r="O44" s="17"/>
      <c r="P44" s="17">
        <f t="shared" si="16"/>
        <v>0</v>
      </c>
      <c r="Q44" s="6"/>
    </row>
    <row r="45" spans="1:31" ht="23.1" customHeight="1">
      <c r="D45" s="6"/>
      <c r="E45" s="6"/>
      <c r="F45" s="12"/>
      <c r="G45" s="9"/>
      <c r="H45" s="17"/>
      <c r="I45" s="17">
        <f t="shared" si="13"/>
        <v>0</v>
      </c>
      <c r="J45" s="17"/>
      <c r="K45" s="17"/>
      <c r="L45" s="17">
        <f t="shared" si="14"/>
        <v>0</v>
      </c>
      <c r="M45" s="17"/>
      <c r="N45" s="17">
        <f t="shared" si="15"/>
        <v>0</v>
      </c>
      <c r="O45" s="17"/>
      <c r="P45" s="17">
        <f t="shared" si="16"/>
        <v>0</v>
      </c>
      <c r="Q45" s="6"/>
    </row>
    <row r="46" spans="1:31" ht="23.1" customHeight="1">
      <c r="D46" s="6"/>
      <c r="E46" s="6"/>
      <c r="F46" s="12"/>
      <c r="G46" s="9"/>
      <c r="H46" s="17"/>
      <c r="I46" s="17">
        <f t="shared" si="13"/>
        <v>0</v>
      </c>
      <c r="J46" s="17"/>
      <c r="K46" s="17"/>
      <c r="L46" s="17">
        <f t="shared" si="14"/>
        <v>0</v>
      </c>
      <c r="M46" s="17"/>
      <c r="N46" s="17">
        <f t="shared" si="15"/>
        <v>0</v>
      </c>
      <c r="O46" s="17"/>
      <c r="P46" s="17">
        <f t="shared" si="16"/>
        <v>0</v>
      </c>
      <c r="Q46" s="6"/>
    </row>
    <row r="47" spans="1:31" ht="23.1" customHeight="1">
      <c r="D47" s="6"/>
      <c r="E47" s="6"/>
      <c r="F47" s="12"/>
      <c r="G47" s="9"/>
      <c r="H47" s="17"/>
      <c r="I47" s="17">
        <f t="shared" si="13"/>
        <v>0</v>
      </c>
      <c r="J47" s="17"/>
      <c r="K47" s="17"/>
      <c r="L47" s="17">
        <f t="shared" si="14"/>
        <v>0</v>
      </c>
      <c r="M47" s="17"/>
      <c r="N47" s="17">
        <f t="shared" si="15"/>
        <v>0</v>
      </c>
      <c r="O47" s="17"/>
      <c r="P47" s="17">
        <f t="shared" si="16"/>
        <v>0</v>
      </c>
      <c r="Q47" s="6"/>
    </row>
    <row r="48" spans="1:31" ht="23.1" customHeight="1">
      <c r="D48" s="6"/>
      <c r="E48" s="6"/>
      <c r="F48" s="12"/>
      <c r="G48" s="9"/>
      <c r="H48" s="17"/>
      <c r="I48" s="17">
        <f t="shared" si="13"/>
        <v>0</v>
      </c>
      <c r="J48" s="17"/>
      <c r="K48" s="17"/>
      <c r="L48" s="17">
        <f t="shared" si="14"/>
        <v>0</v>
      </c>
      <c r="M48" s="17"/>
      <c r="N48" s="17">
        <f t="shared" si="15"/>
        <v>0</v>
      </c>
      <c r="O48" s="17"/>
      <c r="P48" s="17">
        <f t="shared" si="16"/>
        <v>0</v>
      </c>
      <c r="Q48" s="6"/>
    </row>
    <row r="49" spans="2:17" ht="23.1" customHeight="1">
      <c r="D49" s="6"/>
      <c r="E49" s="6"/>
      <c r="F49" s="12"/>
      <c r="G49" s="9"/>
      <c r="H49" s="17"/>
      <c r="I49" s="17">
        <f t="shared" si="13"/>
        <v>0</v>
      </c>
      <c r="J49" s="17"/>
      <c r="K49" s="17"/>
      <c r="L49" s="17">
        <f t="shared" si="14"/>
        <v>0</v>
      </c>
      <c r="M49" s="17"/>
      <c r="N49" s="17">
        <f t="shared" si="15"/>
        <v>0</v>
      </c>
      <c r="O49" s="17"/>
      <c r="P49" s="17">
        <f t="shared" si="16"/>
        <v>0</v>
      </c>
      <c r="Q49" s="6"/>
    </row>
    <row r="50" spans="2:17" ht="23.1" customHeight="1">
      <c r="D50" s="6"/>
      <c r="E50" s="6"/>
      <c r="F50" s="12"/>
      <c r="G50" s="9"/>
      <c r="H50" s="17"/>
      <c r="I50" s="17">
        <f t="shared" si="13"/>
        <v>0</v>
      </c>
      <c r="J50" s="17"/>
      <c r="K50" s="17"/>
      <c r="L50" s="17">
        <f t="shared" si="14"/>
        <v>0</v>
      </c>
      <c r="M50" s="17"/>
      <c r="N50" s="17">
        <f t="shared" si="15"/>
        <v>0</v>
      </c>
      <c r="O50" s="17"/>
      <c r="P50" s="17">
        <f t="shared" si="16"/>
        <v>0</v>
      </c>
      <c r="Q50" s="6"/>
    </row>
    <row r="51" spans="2:17" ht="23.1" customHeight="1">
      <c r="B51" s="7" t="s">
        <v>191</v>
      </c>
      <c r="D51" s="6" t="s">
        <v>192</v>
      </c>
      <c r="E51" s="6"/>
      <c r="F51" s="12"/>
      <c r="G51" s="9"/>
      <c r="H51" s="17"/>
      <c r="I51" s="17">
        <f>TRUNC(SUM(I4:I50))</f>
        <v>0</v>
      </c>
      <c r="J51" s="17"/>
      <c r="K51" s="17"/>
      <c r="L51" s="17">
        <f>TRUNC(SUM(L4:L50))</f>
        <v>0</v>
      </c>
      <c r="M51" s="17"/>
      <c r="N51" s="17">
        <f>TRUNC(SUM(N4:N50))</f>
        <v>0</v>
      </c>
      <c r="O51" s="17"/>
      <c r="P51" s="17">
        <f>TRUNC(SUM(P4:P50))</f>
        <v>0</v>
      </c>
      <c r="Q51" s="6"/>
    </row>
  </sheetData>
  <mergeCells count="15">
    <mergeCell ref="D4:Q4"/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M41"/>
  <sheetViews>
    <sheetView workbookViewId="0">
      <selection activeCell="A11" sqref="A11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19" t="s">
        <v>3</v>
      </c>
      <c r="B1" s="20" t="s">
        <v>7</v>
      </c>
      <c r="C1" s="20" t="s">
        <v>5</v>
      </c>
      <c r="D1" s="20" t="s">
        <v>6</v>
      </c>
      <c r="E1" s="20" t="s">
        <v>45</v>
      </c>
      <c r="F1" s="21" t="s">
        <v>8</v>
      </c>
      <c r="H1" s="18"/>
    </row>
    <row r="2" spans="1:13">
      <c r="A2" s="5" t="s">
        <v>9</v>
      </c>
      <c r="B2" s="16">
        <f>총괄표!I29</f>
        <v>0</v>
      </c>
      <c r="C2" s="16">
        <f>총괄표!L29</f>
        <v>0</v>
      </c>
      <c r="D2" s="16">
        <f>총괄표!N29</f>
        <v>0</v>
      </c>
      <c r="E2" s="16"/>
      <c r="F2" s="16">
        <f>SUM(B2,C2,D2)</f>
        <v>0</v>
      </c>
    </row>
    <row r="3" spans="1:13">
      <c r="A3" s="3" t="s">
        <v>86</v>
      </c>
      <c r="B3" s="17"/>
      <c r="C3" s="17"/>
      <c r="D3" s="17"/>
      <c r="E3" s="17"/>
      <c r="F3" s="16">
        <f>SUM(B3,C3,D3)</f>
        <v>0</v>
      </c>
      <c r="H3" s="180" t="s">
        <v>100</v>
      </c>
      <c r="I3" s="181"/>
      <c r="J3" s="181"/>
      <c r="K3" s="181"/>
      <c r="L3" s="181"/>
      <c r="M3" s="182"/>
    </row>
    <row r="4" spans="1:13">
      <c r="A4" s="3" t="s">
        <v>3</v>
      </c>
      <c r="B4" s="17"/>
      <c r="C4" s="17"/>
      <c r="D4" s="17"/>
      <c r="E4" s="17"/>
      <c r="F4" s="17"/>
      <c r="H4" s="183"/>
      <c r="I4" s="184"/>
      <c r="J4" s="184"/>
      <c r="K4" s="184"/>
      <c r="L4" s="184"/>
      <c r="M4" s="185"/>
    </row>
    <row r="5" spans="1:13">
      <c r="A5" s="3" t="s">
        <v>3</v>
      </c>
      <c r="B5" s="17"/>
      <c r="C5" s="17" t="s">
        <v>4</v>
      </c>
      <c r="D5" s="17"/>
      <c r="E5" s="17"/>
      <c r="F5" s="17"/>
    </row>
    <row r="6" spans="1:13">
      <c r="A6" s="3" t="s">
        <v>3</v>
      </c>
      <c r="B6" s="17"/>
      <c r="C6" s="17"/>
      <c r="D6" s="17"/>
      <c r="E6" s="17"/>
      <c r="F6" s="17"/>
      <c r="H6" s="174" t="s">
        <v>101</v>
      </c>
      <c r="I6" s="175"/>
      <c r="J6" s="175"/>
      <c r="K6" s="175"/>
      <c r="L6" s="175"/>
      <c r="M6" s="176"/>
    </row>
    <row r="7" spans="1:13">
      <c r="A7" s="3"/>
      <c r="B7" s="17"/>
      <c r="C7" s="17"/>
      <c r="D7" s="17"/>
      <c r="E7" s="17"/>
      <c r="F7" s="17"/>
      <c r="H7" s="177"/>
      <c r="I7" s="178"/>
      <c r="J7" s="178"/>
      <c r="K7" s="178"/>
      <c r="L7" s="178"/>
      <c r="M7" s="179"/>
    </row>
    <row r="8" spans="1:13">
      <c r="A8" s="3"/>
      <c r="B8" s="17"/>
      <c r="C8" s="17"/>
      <c r="D8" s="17"/>
      <c r="E8" s="17"/>
      <c r="F8" s="17"/>
    </row>
    <row r="9" spans="1:13" ht="14.25" thickBot="1">
      <c r="B9" s="23"/>
      <c r="C9" s="23"/>
      <c r="D9" s="23"/>
      <c r="E9" s="23"/>
      <c r="F9" s="23"/>
      <c r="H9" s="174" t="s">
        <v>102</v>
      </c>
      <c r="I9" s="175"/>
      <c r="J9" s="175"/>
      <c r="K9" s="175"/>
      <c r="L9" s="175"/>
      <c r="M9" s="176"/>
    </row>
    <row r="10" spans="1:13" ht="14.25" thickBot="1">
      <c r="A10" s="19"/>
      <c r="B10" s="20" t="s">
        <v>11</v>
      </c>
      <c r="C10" s="20" t="s">
        <v>13</v>
      </c>
      <c r="D10" s="20" t="s">
        <v>61</v>
      </c>
      <c r="E10" s="20" t="s">
        <v>95</v>
      </c>
      <c r="F10" s="21"/>
      <c r="H10" s="177"/>
      <c r="I10" s="178"/>
      <c r="J10" s="178"/>
      <c r="K10" s="178"/>
      <c r="L10" s="178"/>
      <c r="M10" s="179"/>
    </row>
    <row r="11" spans="1:13">
      <c r="A11" s="5" t="s">
        <v>96</v>
      </c>
      <c r="B11" s="10">
        <v>100</v>
      </c>
      <c r="C11" s="10">
        <v>1</v>
      </c>
      <c r="D11" s="10">
        <f>$B$11/100</f>
        <v>1</v>
      </c>
      <c r="E11" s="10"/>
      <c r="F11" s="10"/>
    </row>
    <row r="12" spans="1:13">
      <c r="A12" s="3" t="s">
        <v>97</v>
      </c>
      <c r="B12" s="9">
        <v>100</v>
      </c>
      <c r="C12" s="9">
        <v>1</v>
      </c>
      <c r="D12" s="10">
        <f>$B$12/100</f>
        <v>1</v>
      </c>
      <c r="E12" s="9">
        <v>2</v>
      </c>
      <c r="F12" s="9"/>
      <c r="H12" s="174" t="s">
        <v>103</v>
      </c>
      <c r="I12" s="175"/>
      <c r="J12" s="175"/>
      <c r="K12" s="175"/>
      <c r="L12" s="175"/>
      <c r="M12" s="176"/>
    </row>
    <row r="13" spans="1:13">
      <c r="A13" s="3" t="s">
        <v>98</v>
      </c>
      <c r="B13" s="9">
        <v>100</v>
      </c>
      <c r="C13" s="9">
        <v>1</v>
      </c>
      <c r="D13" s="10">
        <f>$B$13/100</f>
        <v>1</v>
      </c>
      <c r="E13" s="9">
        <v>5</v>
      </c>
      <c r="F13" s="9"/>
      <c r="H13" s="177"/>
      <c r="I13" s="178"/>
      <c r="J13" s="178"/>
      <c r="K13" s="178"/>
      <c r="L13" s="178"/>
      <c r="M13" s="179"/>
    </row>
    <row r="14" spans="1:13">
      <c r="A14" s="3"/>
      <c r="B14" s="9"/>
      <c r="C14" s="9"/>
      <c r="D14" s="9"/>
      <c r="E14" s="9"/>
      <c r="F14" s="9"/>
    </row>
    <row r="15" spans="1:13">
      <c r="A15" s="3"/>
      <c r="B15" s="9"/>
      <c r="C15" s="9"/>
      <c r="D15" s="9"/>
      <c r="E15" s="9"/>
      <c r="F15" s="9"/>
    </row>
    <row r="16" spans="1:13">
      <c r="A16" s="3"/>
      <c r="B16" s="9"/>
      <c r="C16" s="9"/>
      <c r="D16" s="9"/>
      <c r="E16" s="9"/>
      <c r="F16" s="9"/>
    </row>
    <row r="17" spans="1:6">
      <c r="A17" s="3"/>
      <c r="B17" s="9"/>
      <c r="C17" s="9"/>
      <c r="D17" s="9"/>
      <c r="E17" s="9"/>
      <c r="F17" s="9"/>
    </row>
    <row r="18" spans="1:6">
      <c r="A18" s="3" t="s">
        <v>2</v>
      </c>
      <c r="B18" s="9"/>
      <c r="C18" s="9"/>
      <c r="D18" s="9"/>
      <c r="E18" s="9"/>
      <c r="F18" s="9"/>
    </row>
    <row r="19" spans="1:6" ht="14.25" thickBot="1">
      <c r="A19" s="4" t="s">
        <v>4</v>
      </c>
      <c r="B19" s="22"/>
      <c r="C19" s="22"/>
      <c r="D19" s="22"/>
      <c r="E19" s="22"/>
      <c r="F19" s="22"/>
    </row>
    <row r="20" spans="1:6" ht="14.25" thickBot="1">
      <c r="A20" s="19" t="s">
        <v>55</v>
      </c>
      <c r="B20" s="20" t="s">
        <v>11</v>
      </c>
      <c r="C20" s="20"/>
      <c r="D20" s="20" t="s">
        <v>61</v>
      </c>
      <c r="E20" s="20"/>
      <c r="F20" s="21"/>
    </row>
    <row r="21" spans="1:6">
      <c r="A21" s="5" t="s">
        <v>56</v>
      </c>
      <c r="B21" s="10">
        <f>B11</f>
        <v>100</v>
      </c>
      <c r="C21" s="10"/>
      <c r="D21" s="10">
        <f>$B$21/100</f>
        <v>1</v>
      </c>
      <c r="E21" s="10"/>
      <c r="F21" s="10"/>
    </row>
    <row r="22" spans="1:6">
      <c r="A22" s="3" t="s">
        <v>57</v>
      </c>
      <c r="B22" s="9">
        <f>B11</f>
        <v>100</v>
      </c>
      <c r="C22" s="10"/>
      <c r="D22" s="10">
        <f>$B$22/100</f>
        <v>1</v>
      </c>
      <c r="E22" s="9"/>
      <c r="F22" s="9"/>
    </row>
    <row r="23" spans="1:6">
      <c r="A23" s="3" t="s">
        <v>60</v>
      </c>
      <c r="B23" s="9">
        <f>B11</f>
        <v>100</v>
      </c>
      <c r="C23" s="10"/>
      <c r="D23" s="10">
        <f>$B$23/100</f>
        <v>1</v>
      </c>
      <c r="E23" s="9"/>
      <c r="F23" s="9"/>
    </row>
    <row r="24" spans="1:6">
      <c r="A24" s="3" t="s">
        <v>58</v>
      </c>
      <c r="B24" s="9">
        <f>B11</f>
        <v>100</v>
      </c>
      <c r="C24" s="10"/>
      <c r="D24" s="10">
        <f>$B$24/100</f>
        <v>1</v>
      </c>
      <c r="E24" s="9"/>
      <c r="F24" s="9"/>
    </row>
    <row r="25" spans="1:6">
      <c r="A25" s="3" t="s">
        <v>59</v>
      </c>
      <c r="B25" s="9">
        <f>B11</f>
        <v>100</v>
      </c>
      <c r="C25" s="10"/>
      <c r="D25" s="10">
        <f>$B$25/100</f>
        <v>1</v>
      </c>
      <c r="E25" s="9"/>
      <c r="F25" s="9"/>
    </row>
    <row r="26" spans="1:6">
      <c r="A26" s="3"/>
      <c r="B26" s="9"/>
      <c r="C26" s="9"/>
      <c r="D26" s="9"/>
      <c r="E26" s="9"/>
      <c r="F26" s="9"/>
    </row>
    <row r="27" spans="1:6">
      <c r="A27" s="3"/>
      <c r="B27" s="9"/>
      <c r="C27" s="9"/>
      <c r="D27" s="9"/>
      <c r="E27" s="9"/>
      <c r="F27" s="9"/>
    </row>
    <row r="28" spans="1:6">
      <c r="A28" s="3"/>
      <c r="B28" s="9"/>
      <c r="C28" s="9"/>
      <c r="D28" s="9"/>
      <c r="E28" s="9"/>
      <c r="F28" s="9"/>
    </row>
    <row r="29" spans="1:6" ht="14.25" customHeight="1" thickBot="1">
      <c r="A29" s="4"/>
      <c r="B29" s="22"/>
      <c r="C29" s="22"/>
      <c r="D29" s="22"/>
      <c r="E29" s="22"/>
      <c r="F29" s="22"/>
    </row>
    <row r="30" spans="1:6" ht="14.25" customHeight="1" thickBot="1">
      <c r="A30" s="19" t="s">
        <v>88</v>
      </c>
      <c r="B30" s="20" t="s">
        <v>89</v>
      </c>
      <c r="C30" s="20" t="s">
        <v>90</v>
      </c>
      <c r="D30" s="20" t="s">
        <v>91</v>
      </c>
      <c r="E30" s="20"/>
      <c r="F30" s="21"/>
    </row>
    <row r="31" spans="1:6">
      <c r="A31" s="5" t="s">
        <v>92</v>
      </c>
      <c r="B31" s="10">
        <v>15</v>
      </c>
      <c r="C31" s="10">
        <v>15</v>
      </c>
      <c r="D31" s="10">
        <v>20</v>
      </c>
      <c r="E31" s="10"/>
      <c r="F31" s="10"/>
    </row>
    <row r="32" spans="1:6">
      <c r="A32" s="5" t="s">
        <v>87</v>
      </c>
      <c r="B32" s="9">
        <v>40</v>
      </c>
      <c r="C32" s="9">
        <v>40</v>
      </c>
      <c r="D32" s="9">
        <v>40</v>
      </c>
      <c r="E32" s="9"/>
      <c r="F32" s="9"/>
    </row>
    <row r="33" spans="1:13">
      <c r="A33" s="3" t="s">
        <v>14</v>
      </c>
      <c r="B33" s="9">
        <v>2</v>
      </c>
      <c r="C33" s="9"/>
      <c r="D33" s="9"/>
      <c r="E33" s="9"/>
      <c r="F33" s="9"/>
      <c r="H33" s="174" t="s">
        <v>213</v>
      </c>
      <c r="I33" s="175"/>
      <c r="J33" s="175"/>
      <c r="K33" s="175"/>
      <c r="L33" s="175"/>
      <c r="M33" s="176"/>
    </row>
    <row r="34" spans="1:13">
      <c r="A34" s="3" t="s">
        <v>15</v>
      </c>
      <c r="B34" s="9"/>
      <c r="C34" s="9"/>
      <c r="D34" s="9"/>
      <c r="E34" s="9"/>
      <c r="F34" s="9"/>
      <c r="H34" s="177"/>
      <c r="I34" s="178"/>
      <c r="J34" s="178"/>
      <c r="K34" s="178"/>
      <c r="L34" s="178"/>
      <c r="M34" s="179"/>
    </row>
    <row r="35" spans="1:13">
      <c r="A35" s="3" t="s">
        <v>16</v>
      </c>
      <c r="B35" s="9">
        <v>2</v>
      </c>
      <c r="C35" s="9"/>
      <c r="D35" s="9"/>
      <c r="E35" s="9"/>
      <c r="F35" s="9"/>
    </row>
    <row r="36" spans="1:13">
      <c r="A36" s="3" t="s">
        <v>17</v>
      </c>
      <c r="B36" s="9">
        <v>3</v>
      </c>
      <c r="C36" s="9"/>
      <c r="D36" s="9"/>
      <c r="E36" s="9"/>
      <c r="F36" s="9"/>
    </row>
    <row r="37" spans="1:13">
      <c r="A37" s="3"/>
      <c r="B37" s="9"/>
      <c r="C37" s="9"/>
      <c r="D37" s="9"/>
      <c r="E37" s="9"/>
      <c r="F37" s="9"/>
    </row>
    <row r="38" spans="1:13">
      <c r="A38" s="3"/>
      <c r="B38" s="9"/>
      <c r="C38" s="9"/>
      <c r="D38" s="9"/>
      <c r="E38" s="9"/>
      <c r="F38" s="9"/>
    </row>
    <row r="39" spans="1:13" ht="14.25" thickBot="1">
      <c r="A39" s="4"/>
      <c r="B39" s="22"/>
      <c r="C39" s="22"/>
      <c r="D39" s="22"/>
      <c r="E39" s="22"/>
      <c r="F39" s="22"/>
    </row>
    <row r="40" spans="1:13" ht="14.25" thickBot="1">
      <c r="A40" s="19" t="s">
        <v>10</v>
      </c>
      <c r="B40" s="20" t="s">
        <v>11</v>
      </c>
      <c r="C40" s="20" t="s">
        <v>12</v>
      </c>
      <c r="D40" s="20"/>
      <c r="E40" s="20"/>
      <c r="F40" s="21"/>
    </row>
    <row r="41" spans="1:13">
      <c r="A41" s="1" t="s">
        <v>104</v>
      </c>
      <c r="B41" s="2">
        <v>100</v>
      </c>
      <c r="C41" s="2">
        <v>3</v>
      </c>
    </row>
  </sheetData>
  <mergeCells count="5">
    <mergeCell ref="H33:M34"/>
    <mergeCell ref="H3:M4"/>
    <mergeCell ref="H6:M7"/>
    <mergeCell ref="H9:M10"/>
    <mergeCell ref="H12:M13"/>
  </mergeCells>
  <phoneticPr fontId="3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B34"/>
  <sheetViews>
    <sheetView workbookViewId="0"/>
  </sheetViews>
  <sheetFormatPr defaultRowHeight="18.95" customHeight="1"/>
  <cols>
    <col min="1" max="1" width="4.6640625" style="14" customWidth="1"/>
    <col min="2" max="2" width="73" customWidth="1"/>
  </cols>
  <sheetData>
    <row r="1" spans="1:2" ht="20.25">
      <c r="B1" s="13" t="s">
        <v>33</v>
      </c>
    </row>
    <row r="2" spans="1:2" ht="18.95" customHeight="1">
      <c r="A2" s="14" t="s">
        <v>31</v>
      </c>
      <c r="B2" t="s">
        <v>62</v>
      </c>
    </row>
    <row r="3" spans="1:2" ht="18.95" customHeight="1">
      <c r="B3" t="s">
        <v>63</v>
      </c>
    </row>
    <row r="4" spans="1:2" ht="18.95" customHeight="1">
      <c r="A4" s="14" t="s">
        <v>36</v>
      </c>
      <c r="B4" t="s">
        <v>64</v>
      </c>
    </row>
    <row r="5" spans="1:2" ht="18.95" customHeight="1">
      <c r="B5" t="s">
        <v>65</v>
      </c>
    </row>
    <row r="6" spans="1:2" ht="18.95" customHeight="1">
      <c r="A6" s="14" t="s">
        <v>32</v>
      </c>
      <c r="B6" t="s">
        <v>66</v>
      </c>
    </row>
    <row r="7" spans="1:2" ht="18.95" customHeight="1">
      <c r="A7" s="14" t="s">
        <v>34</v>
      </c>
      <c r="B7" t="s">
        <v>67</v>
      </c>
    </row>
    <row r="8" spans="1:2" ht="18.95" customHeight="1">
      <c r="B8" t="s">
        <v>35</v>
      </c>
    </row>
    <row r="9" spans="1:2" ht="18.95" customHeight="1">
      <c r="B9" t="s">
        <v>68</v>
      </c>
    </row>
    <row r="10" spans="1:2" ht="18.95" customHeight="1">
      <c r="B10" t="s">
        <v>69</v>
      </c>
    </row>
    <row r="11" spans="1:2" ht="18.95" customHeight="1">
      <c r="A11" s="14" t="s">
        <v>2</v>
      </c>
      <c r="B11" t="s">
        <v>70</v>
      </c>
    </row>
    <row r="12" spans="1:2" ht="18.95" customHeight="1">
      <c r="A12" s="14" t="s">
        <v>37</v>
      </c>
      <c r="B12" t="s">
        <v>71</v>
      </c>
    </row>
    <row r="13" spans="1:2" ht="18.95" customHeight="1">
      <c r="B13" t="s">
        <v>72</v>
      </c>
    </row>
    <row r="14" spans="1:2" ht="18.95" customHeight="1">
      <c r="B14" t="s">
        <v>73</v>
      </c>
    </row>
    <row r="15" spans="1:2" ht="18.95" customHeight="1">
      <c r="B15" t="s">
        <v>74</v>
      </c>
    </row>
    <row r="16" spans="1:2" ht="18.95" customHeight="1">
      <c r="B16" t="s">
        <v>39</v>
      </c>
    </row>
    <row r="17" spans="1:2" ht="18.95" customHeight="1">
      <c r="A17" s="14" t="s">
        <v>38</v>
      </c>
      <c r="B17" t="s">
        <v>75</v>
      </c>
    </row>
    <row r="18" spans="1:2" ht="18.95" customHeight="1">
      <c r="A18" s="14" t="s">
        <v>76</v>
      </c>
      <c r="B18" s="24" t="s">
        <v>77</v>
      </c>
    </row>
    <row r="19" spans="1:2" ht="18.95" customHeight="1">
      <c r="A19" s="14" t="s">
        <v>78</v>
      </c>
      <c r="B19" t="s">
        <v>79</v>
      </c>
    </row>
    <row r="20" spans="1:2" ht="18.95" customHeight="1">
      <c r="A20" s="14" t="s">
        <v>83</v>
      </c>
      <c r="B20" t="s">
        <v>84</v>
      </c>
    </row>
    <row r="21" spans="1:2" ht="18.95" customHeight="1">
      <c r="A21" s="14" t="s">
        <v>85</v>
      </c>
      <c r="B21" t="s">
        <v>80</v>
      </c>
    </row>
    <row r="33" spans="2:2" ht="18.95" customHeight="1">
      <c r="B33" t="s">
        <v>81</v>
      </c>
    </row>
    <row r="34" spans="2:2" ht="18.95" customHeight="1">
      <c r="B34" t="s">
        <v>82</v>
      </c>
    </row>
  </sheetData>
  <phoneticPr fontId="3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갑지</vt:lpstr>
      <vt:lpstr>원가</vt:lpstr>
      <vt:lpstr>총괄표</vt:lpstr>
      <vt:lpstr>내역서</vt:lpstr>
      <vt:lpstr>옵션</vt:lpstr>
      <vt:lpstr>사용설명</vt:lpstr>
      <vt:lpstr>갑지!Print_Area</vt:lpstr>
      <vt:lpstr>내역서!Print_Area</vt:lpstr>
      <vt:lpstr>원가!Print_Area</vt:lpstr>
      <vt:lpstr>총괄표!Print_Area</vt:lpstr>
      <vt:lpstr>내역서!Print_Titles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경호 최</cp:lastModifiedBy>
  <cp:lastPrinted>2026-05-16T23:30:52Z</cp:lastPrinted>
  <dcterms:created xsi:type="dcterms:W3CDTF">2002-09-09T02:35:17Z</dcterms:created>
  <dcterms:modified xsi:type="dcterms:W3CDTF">2026-07-14T22:48:50Z</dcterms:modified>
</cp:coreProperties>
</file>