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당진지사\당진지사 2026년\1. 계약_물품\1. 수자원관리부\31101 유지관리-공통\정재이-2026년 안전대책시설(안전난간) 제조구매\"/>
    </mc:Choice>
  </mc:AlternateContent>
  <xr:revisionPtr revIDLastSave="0" documentId="13_ncr:1_{5E78C73D-07A6-48BE-A66D-0F8152AB3C9E}" xr6:coauthVersionLast="47" xr6:coauthVersionMax="47" xr10:uidLastSave="{00000000-0000-0000-0000-000000000000}"/>
  <bookViews>
    <workbookView xWindow="690" yWindow="690" windowWidth="25800" windowHeight="15480" xr2:uid="{00000000-000D-0000-FFFF-FFFF00000000}"/>
  </bookViews>
  <sheets>
    <sheet name="안전대책시설(표지판)" sheetId="4" r:id="rId1"/>
    <sheet name="견적서(표지판)" sheetId="6" r:id="rId2"/>
  </sheets>
  <definedNames>
    <definedName name="_xlnm.Print_Area" localSheetId="1">'견적서(표지판)'!$A$1:$F$139</definedName>
    <definedName name="_xlnm.Print_Area" localSheetId="0">'안전대책시설(표지판)'!$A$1:$J$28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4" l="1"/>
  <c r="G10" i="4" l="1"/>
  <c r="H18" i="4" l="1"/>
  <c r="I18" i="4" l="1"/>
  <c r="I19" i="4" s="1"/>
  <c r="G19" i="4"/>
  <c r="I6" i="4" l="1"/>
  <c r="I10" i="4" s="1"/>
  <c r="F6" i="4"/>
  <c r="I20" i="4" l="1"/>
  <c r="I22" i="4" l="1"/>
  <c r="F10" i="4" l="1"/>
  <c r="F20" i="4" s="1"/>
  <c r="F22" i="4" s="1"/>
</calcChain>
</file>

<file path=xl/sharedStrings.xml><?xml version="1.0" encoding="utf-8"?>
<sst xmlns="http://schemas.openxmlformats.org/spreadsheetml/2006/main" count="54" uniqueCount="48">
  <si>
    <t>단위</t>
  </si>
  <si>
    <t>수량</t>
  </si>
  <si>
    <t>단가</t>
  </si>
  <si>
    <t xml:space="preserve">  </t>
  </si>
  <si>
    <t>품   목</t>
    <phoneticPr fontId="1" type="noConversion"/>
  </si>
  <si>
    <t>금액(원)</t>
    <phoneticPr fontId="1" type="noConversion"/>
  </si>
  <si>
    <t>비고</t>
    <phoneticPr fontId="1" type="noConversion"/>
  </si>
  <si>
    <t>수수료 별도</t>
  </si>
  <si>
    <t>전 체 분</t>
    <phoneticPr fontId="1" type="noConversion"/>
  </si>
  <si>
    <t>계</t>
    <phoneticPr fontId="1" type="noConversion"/>
  </si>
  <si>
    <t>합    계</t>
    <phoneticPr fontId="1" type="noConversion"/>
  </si>
  <si>
    <t>단수정리</t>
    <phoneticPr fontId="1" type="noConversion"/>
  </si>
  <si>
    <t>수량</t>
    <phoneticPr fontId="1" type="noConversion"/>
  </si>
  <si>
    <t>금액(원)</t>
    <phoneticPr fontId="1" type="noConversion"/>
  </si>
  <si>
    <t>소      계</t>
    <phoneticPr fontId="1" type="noConversion"/>
  </si>
  <si>
    <t>PHC Pile</t>
    <phoneticPr fontId="1" type="noConversion"/>
  </si>
  <si>
    <t>D=500mm,L=5.0m</t>
    <phoneticPr fontId="1" type="noConversion"/>
  </si>
  <si>
    <t>본</t>
    <phoneticPr fontId="1" type="noConversion"/>
  </si>
  <si>
    <t>2026년도분</t>
    <phoneticPr fontId="1" type="noConversion"/>
  </si>
  <si>
    <t>○. 수수료별도, VAT 포함</t>
    <phoneticPr fontId="1" type="noConversion"/>
  </si>
  <si>
    <t>규격</t>
    <phoneticPr fontId="1" type="noConversion"/>
  </si>
  <si>
    <t>견   적   대   비   표</t>
    <phoneticPr fontId="17" type="noConversion"/>
  </si>
  <si>
    <t>(금액단위:원)</t>
    <phoneticPr fontId="17" type="noConversion"/>
  </si>
  <si>
    <t>견 적 일 자</t>
    <phoneticPr fontId="17" type="noConversion"/>
  </si>
  <si>
    <t>주               소</t>
    <phoneticPr fontId="17" type="noConversion"/>
  </si>
  <si>
    <t>상     호</t>
    <phoneticPr fontId="17" type="noConversion"/>
  </si>
  <si>
    <t>대표자</t>
    <phoneticPr fontId="17" type="noConversion"/>
  </si>
  <si>
    <t>견적금액</t>
    <phoneticPr fontId="17" type="noConversion"/>
  </si>
  <si>
    <t>순 위</t>
    <phoneticPr fontId="17" type="noConversion"/>
  </si>
  <si>
    <t>견적서 참고</t>
    <phoneticPr fontId="17" type="noConversion"/>
  </si>
  <si>
    <t>상기와 같이 견적대비 결정함.</t>
    <phoneticPr fontId="17" type="noConversion"/>
  </si>
  <si>
    <t>개</t>
    <phoneticPr fontId="1" type="noConversion"/>
  </si>
  <si>
    <t>현장설치도</t>
    <phoneticPr fontId="1" type="noConversion"/>
  </si>
  <si>
    <t>○. 예산과목 : 유지관리-당진-유지관리-공통 / 유지부대(안전대책시설)</t>
    <phoneticPr fontId="1" type="noConversion"/>
  </si>
  <si>
    <t>㈜열방휀스</t>
    <phoneticPr fontId="17" type="noConversion"/>
  </si>
  <si>
    <t>김묘열</t>
    <phoneticPr fontId="17" type="noConversion"/>
  </si>
  <si>
    <t>충남 예산군 대술면 시산리 293번지</t>
    <phoneticPr fontId="17" type="noConversion"/>
  </si>
  <si>
    <t>충북 청주시 청원구 북이면 
용계내추로28</t>
    <phoneticPr fontId="17" type="noConversion"/>
  </si>
  <si>
    <t>2000*1200mm</t>
    <phoneticPr fontId="1" type="noConversion"/>
  </si>
  <si>
    <t>○. 납품장소 : 당진시 신평면 운정리 일원</t>
    <phoneticPr fontId="1" type="noConversion"/>
  </si>
  <si>
    <t>2026년 안전대책시설(안전난간) 구매요청서</t>
    <phoneticPr fontId="1" type="noConversion"/>
  </si>
  <si>
    <t>건 명 : 2026년 안전대책시설(안전난간) 구매</t>
    <phoneticPr fontId="17" type="noConversion"/>
  </si>
  <si>
    <t>2026. 7. 21.</t>
    <phoneticPr fontId="17" type="noConversion"/>
  </si>
  <si>
    <t>2026. 7. 21</t>
    <phoneticPr fontId="17" type="noConversion"/>
  </si>
  <si>
    <t>○. 납품기한 : ~2026. 08. 07일까지</t>
    <phoneticPr fontId="1" type="noConversion"/>
  </si>
  <si>
    <t>안전난간</t>
    <phoneticPr fontId="1" type="noConversion"/>
  </si>
  <si>
    <t>㈜성화휀스</t>
    <phoneticPr fontId="17" type="noConversion"/>
  </si>
  <si>
    <t>강성진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</si>
</sst>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_-;_-@_-"/>
    <numFmt numFmtId="177" formatCode="_-* #,##0.000_-;\-* #,##0.000_-;_-* &quot;-&quot;_-;_-@_-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한양신명조"/>
      <family val="3"/>
      <charset val="129"/>
    </font>
    <font>
      <b/>
      <sz val="11"/>
      <name val="한양신명조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한양신명조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00"/>
      <name val="한양신명조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돋움"/>
      <family val="3"/>
      <charset val="129"/>
    </font>
    <font>
      <sz val="14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rgb="FFFF0000"/>
      </left>
      <right/>
      <top style="medium">
        <color rgb="FFFF0000"/>
      </top>
      <bottom style="thin">
        <color auto="1"/>
      </bottom>
      <diagonal/>
    </border>
    <border>
      <left/>
      <right/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/>
      <bottom style="thin">
        <color auto="1"/>
      </bottom>
      <diagonal/>
    </border>
    <border>
      <left style="medium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hair">
        <color auto="1"/>
      </right>
      <top/>
      <bottom/>
      <diagonal/>
    </border>
    <border>
      <left/>
      <right style="medium">
        <color rgb="FFFF0000"/>
      </right>
      <top style="hair">
        <color auto="1"/>
      </top>
      <bottom/>
      <diagonal/>
    </border>
    <border>
      <left style="medium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rgb="FFFF0000"/>
      </right>
      <top style="hair">
        <color auto="1"/>
      </top>
      <bottom style="hair">
        <color auto="1"/>
      </bottom>
      <diagonal/>
    </border>
    <border>
      <left style="medium">
        <color rgb="FFFF0000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rgb="FFFF0000"/>
      </right>
      <top style="hair">
        <color auto="1"/>
      </top>
      <bottom style="thin">
        <color auto="1"/>
      </bottom>
      <diagonal/>
    </border>
    <border>
      <left/>
      <right style="medium">
        <color rgb="FFFF0000"/>
      </right>
      <top style="thin">
        <color auto="1"/>
      </top>
      <bottom style="hair">
        <color auto="1"/>
      </bottom>
      <diagonal/>
    </border>
    <border>
      <left style="medium">
        <color rgb="FFFF0000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medium">
        <color rgb="FFFF0000"/>
      </right>
      <top style="hair">
        <color auto="1"/>
      </top>
      <bottom style="thin">
        <color auto="1"/>
      </bottom>
      <diagonal/>
    </border>
    <border>
      <left style="medium">
        <color rgb="FFFF0000"/>
      </left>
      <right style="hair">
        <color auto="1"/>
      </right>
      <top style="hair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rgb="FFFF0000"/>
      </bottom>
      <diagonal/>
    </border>
    <border>
      <left/>
      <right style="medium">
        <color rgb="FFFF0000"/>
      </right>
      <top style="hair">
        <color auto="1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/>
    <xf numFmtId="41" fontId="16" fillId="0" borderId="0" applyFont="0" applyFill="0" applyBorder="0" applyAlignment="0" applyProtection="0"/>
  </cellStyleXfs>
  <cellXfs count="14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41" fontId="7" fillId="0" borderId="7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9" xfId="0" applyNumberFormat="1" applyFont="1" applyBorder="1" applyAlignment="1">
      <alignment horizontal="right" vertical="center" wrapText="1"/>
    </xf>
    <xf numFmtId="0" fontId="6" fillId="0" borderId="12" xfId="0" applyFont="1" applyBorder="1" applyAlignment="1">
      <alignment horizontal="center" vertical="center" wrapText="1"/>
    </xf>
    <xf numFmtId="177" fontId="7" fillId="0" borderId="6" xfId="0" applyNumberFormat="1" applyFont="1" applyBorder="1" applyAlignment="1">
      <alignment horizontal="right" vertical="center" wrapText="1"/>
    </xf>
    <xf numFmtId="41" fontId="7" fillId="0" borderId="8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41" fontId="7" fillId="0" borderId="12" xfId="0" applyNumberFormat="1" applyFont="1" applyBorder="1" applyAlignment="1">
      <alignment horizontal="right" vertical="center" wrapText="1"/>
    </xf>
    <xf numFmtId="41" fontId="9" fillId="0" borderId="13" xfId="0" applyNumberFormat="1" applyFont="1" applyBorder="1">
      <alignment vertical="center"/>
    </xf>
    <xf numFmtId="0" fontId="7" fillId="0" borderId="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76" fontId="7" fillId="0" borderId="3" xfId="0" applyNumberFormat="1" applyFont="1" applyBorder="1" applyAlignment="1">
      <alignment horizontal="right" vertical="center" wrapText="1"/>
    </xf>
    <xf numFmtId="41" fontId="7" fillId="0" borderId="4" xfId="0" applyNumberFormat="1" applyFont="1" applyBorder="1" applyAlignment="1">
      <alignment horizontal="right" vertical="center" wrapText="1"/>
    </xf>
    <xf numFmtId="41" fontId="7" fillId="0" borderId="8" xfId="0" applyNumberFormat="1" applyFont="1" applyBorder="1" applyAlignment="1">
      <alignment horizontal="center" vertical="center" wrapText="1"/>
    </xf>
    <xf numFmtId="41" fontId="8" fillId="0" borderId="13" xfId="0" applyNumberFormat="1" applyFont="1" applyBorder="1" applyAlignment="1">
      <alignment horizontal="right" vertical="center" wrapText="1"/>
    </xf>
    <xf numFmtId="177" fontId="7" fillId="0" borderId="3" xfId="0" applyNumberFormat="1" applyFont="1" applyBorder="1" applyAlignment="1">
      <alignment horizontal="right" vertical="center" wrapText="1"/>
    </xf>
    <xf numFmtId="41" fontId="7" fillId="0" borderId="23" xfId="0" applyNumberFormat="1" applyFont="1" applyBorder="1" applyAlignment="1">
      <alignment horizontal="right" vertical="center" wrapText="1"/>
    </xf>
    <xf numFmtId="0" fontId="9" fillId="0" borderId="9" xfId="0" applyFont="1" applyBorder="1">
      <alignment vertical="center"/>
    </xf>
    <xf numFmtId="177" fontId="7" fillId="0" borderId="10" xfId="0" applyNumberFormat="1" applyFont="1" applyBorder="1" applyAlignment="1">
      <alignment horizontal="right" vertical="center" wrapText="1"/>
    </xf>
    <xf numFmtId="41" fontId="7" fillId="0" borderId="3" xfId="0" applyNumberFormat="1" applyFont="1" applyBorder="1" applyAlignment="1">
      <alignment horizontal="right" vertical="center" wrapText="1"/>
    </xf>
    <xf numFmtId="0" fontId="9" fillId="0" borderId="8" xfId="0" applyFont="1" applyBorder="1">
      <alignment vertical="center"/>
    </xf>
    <xf numFmtId="41" fontId="9" fillId="0" borderId="16" xfId="0" applyNumberFormat="1" applyFont="1" applyBorder="1">
      <alignment vertical="center"/>
    </xf>
    <xf numFmtId="41" fontId="7" fillId="0" borderId="16" xfId="0" applyNumberFormat="1" applyFont="1" applyBorder="1" applyAlignment="1">
      <alignment horizontal="right" vertical="center" wrapText="1"/>
    </xf>
    <xf numFmtId="41" fontId="7" fillId="0" borderId="24" xfId="0" applyNumberFormat="1" applyFont="1" applyBorder="1" applyAlignment="1">
      <alignment horizontal="right" vertical="center" wrapText="1"/>
    </xf>
    <xf numFmtId="0" fontId="4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>
      <alignment vertical="center"/>
    </xf>
    <xf numFmtId="0" fontId="6" fillId="0" borderId="14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right" vertical="center" wrapText="1"/>
    </xf>
    <xf numFmtId="41" fontId="7" fillId="0" borderId="31" xfId="0" applyNumberFormat="1" applyFont="1" applyBorder="1" applyAlignment="1">
      <alignment horizontal="right" vertical="center" wrapText="1"/>
    </xf>
    <xf numFmtId="41" fontId="7" fillId="0" borderId="32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41" fontId="7" fillId="0" borderId="33" xfId="0" applyNumberFormat="1" applyFont="1" applyBorder="1" applyAlignment="1">
      <alignment horizontal="center" vertical="center" wrapText="1"/>
    </xf>
    <xf numFmtId="41" fontId="7" fillId="0" borderId="25" xfId="0" applyNumberFormat="1" applyFont="1" applyBorder="1" applyAlignment="1">
      <alignment horizontal="center" vertical="center" wrapText="1"/>
    </xf>
    <xf numFmtId="41" fontId="8" fillId="0" borderId="34" xfId="0" applyNumberFormat="1" applyFont="1" applyBorder="1" applyAlignment="1">
      <alignment horizontal="center" vertical="center" wrapText="1"/>
    </xf>
    <xf numFmtId="41" fontId="7" fillId="0" borderId="35" xfId="0" applyNumberFormat="1" applyFont="1" applyBorder="1" applyAlignment="1">
      <alignment horizontal="center" vertical="center" wrapText="1"/>
    </xf>
    <xf numFmtId="41" fontId="9" fillId="0" borderId="33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7" fillId="0" borderId="23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right" vertical="center" wrapText="1"/>
    </xf>
    <xf numFmtId="0" fontId="4" fillId="0" borderId="14" xfId="0" applyFont="1" applyBorder="1" applyAlignment="1">
      <alignment horizontal="center" vertical="center"/>
    </xf>
    <xf numFmtId="41" fontId="7" fillId="0" borderId="11" xfId="0" applyNumberFormat="1" applyFont="1" applyBorder="1" applyAlignment="1">
      <alignment horizontal="right" vertical="center" wrapText="1"/>
    </xf>
    <xf numFmtId="41" fontId="8" fillId="0" borderId="32" xfId="0" applyNumberFormat="1" applyFont="1" applyBorder="1" applyAlignment="1">
      <alignment horizontal="right" vertical="center" wrapText="1"/>
    </xf>
    <xf numFmtId="41" fontId="8" fillId="0" borderId="25" xfId="0" applyNumberFormat="1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41" fontId="8" fillId="0" borderId="16" xfId="0" applyNumberFormat="1" applyFont="1" applyBorder="1" applyAlignment="1">
      <alignment horizontal="right" vertical="center" wrapText="1"/>
    </xf>
    <xf numFmtId="176" fontId="7" fillId="0" borderId="44" xfId="0" applyNumberFormat="1" applyFont="1" applyBorder="1" applyAlignment="1">
      <alignment horizontal="center" vertical="center" wrapText="1"/>
    </xf>
    <xf numFmtId="41" fontId="7" fillId="0" borderId="45" xfId="0" applyNumberFormat="1" applyFont="1" applyBorder="1" applyAlignment="1">
      <alignment horizontal="center" vertical="center" wrapText="1"/>
    </xf>
    <xf numFmtId="176" fontId="7" fillId="0" borderId="46" xfId="0" applyNumberFormat="1" applyFont="1" applyBorder="1" applyAlignment="1">
      <alignment horizontal="center" vertical="center" wrapText="1"/>
    </xf>
    <xf numFmtId="41" fontId="7" fillId="0" borderId="47" xfId="0" applyNumberFormat="1" applyFont="1" applyBorder="1" applyAlignment="1">
      <alignment horizontal="center" vertical="center" wrapText="1"/>
    </xf>
    <xf numFmtId="176" fontId="7" fillId="0" borderId="48" xfId="0" applyNumberFormat="1" applyFont="1" applyBorder="1" applyAlignment="1">
      <alignment horizontal="center" vertical="center" wrapText="1"/>
    </xf>
    <xf numFmtId="41" fontId="7" fillId="0" borderId="49" xfId="0" applyNumberFormat="1" applyFont="1" applyBorder="1" applyAlignment="1">
      <alignment horizontal="center" vertical="center" wrapText="1"/>
    </xf>
    <xf numFmtId="176" fontId="8" fillId="0" borderId="50" xfId="0" applyNumberFormat="1" applyFont="1" applyBorder="1" applyAlignment="1">
      <alignment horizontal="center" vertical="center" wrapText="1"/>
    </xf>
    <xf numFmtId="41" fontId="8" fillId="0" borderId="51" xfId="0" applyNumberFormat="1" applyFont="1" applyBorder="1" applyAlignment="1">
      <alignment horizontal="center" vertical="center" wrapText="1"/>
    </xf>
    <xf numFmtId="177" fontId="7" fillId="0" borderId="44" xfId="0" applyNumberFormat="1" applyFont="1" applyBorder="1" applyAlignment="1">
      <alignment horizontal="center" vertical="center" wrapText="1"/>
    </xf>
    <xf numFmtId="41" fontId="7" fillId="0" borderId="52" xfId="0" applyNumberFormat="1" applyFont="1" applyBorder="1" applyAlignment="1">
      <alignment horizontal="center" vertical="center" wrapText="1"/>
    </xf>
    <xf numFmtId="177" fontId="7" fillId="0" borderId="48" xfId="0" applyNumberFormat="1" applyFont="1" applyBorder="1" applyAlignment="1">
      <alignment horizontal="center" vertical="center" wrapText="1"/>
    </xf>
    <xf numFmtId="177" fontId="7" fillId="0" borderId="53" xfId="0" applyNumberFormat="1" applyFont="1" applyBorder="1" applyAlignment="1">
      <alignment horizontal="center" vertical="center" wrapText="1"/>
    </xf>
    <xf numFmtId="177" fontId="8" fillId="0" borderId="50" xfId="0" applyNumberFormat="1" applyFont="1" applyBorder="1" applyAlignment="1">
      <alignment horizontal="center" vertical="center" wrapText="1"/>
    </xf>
    <xf numFmtId="41" fontId="8" fillId="0" borderId="54" xfId="0" applyNumberFormat="1" applyFont="1" applyBorder="1" applyAlignment="1">
      <alignment horizontal="center" vertical="center" wrapText="1"/>
    </xf>
    <xf numFmtId="176" fontId="9" fillId="0" borderId="44" xfId="0" applyNumberFormat="1" applyFont="1" applyBorder="1">
      <alignment vertical="center"/>
    </xf>
    <xf numFmtId="41" fontId="8" fillId="0" borderId="52" xfId="0" applyNumberFormat="1" applyFont="1" applyBorder="1" applyAlignment="1">
      <alignment horizontal="center" vertical="center"/>
    </xf>
    <xf numFmtId="176" fontId="9" fillId="0" borderId="55" xfId="0" applyNumberFormat="1" applyFont="1" applyBorder="1">
      <alignment vertical="center"/>
    </xf>
    <xf numFmtId="41" fontId="9" fillId="0" borderId="56" xfId="0" applyNumberFormat="1" applyFont="1" applyBorder="1" applyAlignment="1">
      <alignment horizontal="center" vertical="center"/>
    </xf>
    <xf numFmtId="41" fontId="8" fillId="0" borderId="57" xfId="0" applyNumberFormat="1" applyFont="1" applyBorder="1" applyAlignment="1">
      <alignment horizontal="center" vertical="center"/>
    </xf>
    <xf numFmtId="41" fontId="11" fillId="0" borderId="6" xfId="0" applyNumberFormat="1" applyFont="1" applyBorder="1" applyAlignment="1">
      <alignment horizontal="right" vertical="center" wrapText="1"/>
    </xf>
    <xf numFmtId="41" fontId="11" fillId="0" borderId="7" xfId="0" applyNumberFormat="1" applyFont="1" applyBorder="1" applyAlignment="1">
      <alignment horizontal="right" vertical="center" wrapText="1"/>
    </xf>
    <xf numFmtId="41" fontId="12" fillId="0" borderId="12" xfId="0" applyNumberFormat="1" applyFont="1" applyBorder="1">
      <alignment vertical="center"/>
    </xf>
    <xf numFmtId="176" fontId="12" fillId="0" borderId="48" xfId="0" applyNumberFormat="1" applyFont="1" applyBorder="1">
      <alignment vertical="center"/>
    </xf>
    <xf numFmtId="41" fontId="12" fillId="0" borderId="35" xfId="0" applyNumberFormat="1" applyFont="1" applyBorder="1" applyAlignment="1">
      <alignment horizontal="center" vertical="center"/>
    </xf>
    <xf numFmtId="41" fontId="13" fillId="0" borderId="49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right" vertical="center" wrapText="1"/>
    </xf>
    <xf numFmtId="176" fontId="7" fillId="0" borderId="53" xfId="0" applyNumberFormat="1" applyFont="1" applyBorder="1" applyAlignment="1">
      <alignment horizontal="center" vertical="center" wrapText="1"/>
    </xf>
    <xf numFmtId="41" fontId="7" fillId="0" borderId="58" xfId="0" applyNumberFormat="1" applyFont="1" applyBorder="1" applyAlignment="1">
      <alignment horizontal="center" vertical="center" wrapText="1"/>
    </xf>
    <xf numFmtId="41" fontId="9" fillId="0" borderId="15" xfId="1" applyFont="1" applyBorder="1" applyAlignment="1">
      <alignment horizontal="center" vertical="center"/>
    </xf>
    <xf numFmtId="41" fontId="9" fillId="0" borderId="15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41" fontId="8" fillId="0" borderId="51" xfId="0" applyNumberFormat="1" applyFont="1" applyBorder="1" applyAlignment="1">
      <alignment horizontal="center" vertical="center"/>
    </xf>
    <xf numFmtId="0" fontId="16" fillId="0" borderId="0" xfId="3"/>
    <xf numFmtId="0" fontId="19" fillId="0" borderId="0" xfId="3" applyFont="1" applyAlignment="1">
      <alignment horizontal="center" vertical="center"/>
    </xf>
    <xf numFmtId="0" fontId="19" fillId="0" borderId="68" xfId="3" applyFont="1" applyBorder="1" applyAlignment="1">
      <alignment horizontal="center" vertical="center"/>
    </xf>
    <xf numFmtId="41" fontId="19" fillId="0" borderId="67" xfId="4" applyFont="1" applyBorder="1" applyAlignment="1">
      <alignment horizontal="center" vertical="center"/>
    </xf>
    <xf numFmtId="0" fontId="19" fillId="0" borderId="67" xfId="3" applyFont="1" applyBorder="1" applyAlignment="1">
      <alignment horizontal="center" vertical="center"/>
    </xf>
    <xf numFmtId="0" fontId="19" fillId="0" borderId="66" xfId="3" applyFont="1" applyBorder="1" applyAlignment="1">
      <alignment horizontal="center" vertical="center"/>
    </xf>
    <xf numFmtId="0" fontId="19" fillId="0" borderId="65" xfId="3" applyFont="1" applyBorder="1" applyAlignment="1">
      <alignment horizontal="center" vertical="center"/>
    </xf>
    <xf numFmtId="41" fontId="19" fillId="0" borderId="1" xfId="4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center" shrinkToFit="1"/>
    </xf>
    <xf numFmtId="0" fontId="19" fillId="0" borderId="64" xfId="3" applyFont="1" applyBorder="1" applyAlignment="1">
      <alignment horizontal="center" vertical="center"/>
    </xf>
    <xf numFmtId="0" fontId="19" fillId="0" borderId="63" xfId="3" applyFont="1" applyBorder="1" applyAlignment="1">
      <alignment horizontal="center" vertical="center"/>
    </xf>
    <xf numFmtId="0" fontId="19" fillId="0" borderId="62" xfId="3" applyFont="1" applyBorder="1" applyAlignment="1">
      <alignment horizontal="center" vertical="center"/>
    </xf>
    <xf numFmtId="0" fontId="19" fillId="0" borderId="61" xfId="3" applyFont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/>
    </xf>
    <xf numFmtId="0" fontId="19" fillId="0" borderId="67" xfId="3" applyFont="1" applyBorder="1" applyAlignment="1">
      <alignment horizontal="center" vertical="center" wrapText="1"/>
    </xf>
    <xf numFmtId="0" fontId="6" fillId="2" borderId="69" xfId="2" applyFont="1" applyFill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71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6" fillId="0" borderId="0" xfId="3" applyAlignment="1">
      <alignment horizontal="center"/>
    </xf>
    <xf numFmtId="0" fontId="18" fillId="0" borderId="0" xfId="3" applyFont="1" applyAlignment="1">
      <alignment horizontal="center" vertical="center"/>
    </xf>
    <xf numFmtId="0" fontId="19" fillId="0" borderId="0" xfId="3" applyFont="1" applyAlignment="1">
      <alignment horizontal="left" vertical="center"/>
    </xf>
    <xf numFmtId="0" fontId="19" fillId="0" borderId="60" xfId="3" applyFont="1" applyBorder="1" applyAlignment="1">
      <alignment horizontal="right" vertical="center"/>
    </xf>
    <xf numFmtId="0" fontId="19" fillId="0" borderId="0" xfId="3" applyFont="1" applyAlignment="1">
      <alignment horizontal="center" vertical="center"/>
    </xf>
    <xf numFmtId="9" fontId="4" fillId="0" borderId="0" xfId="0" applyNumberFormat="1" applyFont="1">
      <alignment vertical="center"/>
    </xf>
    <xf numFmtId="41" fontId="4" fillId="0" borderId="0" xfId="0" applyNumberFormat="1" applyFont="1">
      <alignment vertical="center"/>
    </xf>
  </cellXfs>
  <cellStyles count="5">
    <cellStyle name="쉼표 [0]" xfId="1" builtinId="6"/>
    <cellStyle name="쉼표 [0] 2" xfId="4" xr:uid="{AB72657E-DBCB-40CD-9A2C-46977D2E9559}"/>
    <cellStyle name="표준" xfId="0" builtinId="0"/>
    <cellStyle name="표준 2" xfId="3" xr:uid="{60481DE3-BB06-4E16-99D7-449355F64D09}"/>
    <cellStyle name="표준 5" xfId="2" xr:uid="{E089C3FB-B5A8-4B11-94C0-86094F13E3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43</xdr:row>
      <xdr:rowOff>38100</xdr:rowOff>
    </xdr:from>
    <xdr:to>
      <xdr:col>5</xdr:col>
      <xdr:colOff>66675</xdr:colOff>
      <xdr:row>90</xdr:row>
      <xdr:rowOff>123825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928F0D1-8327-309B-C564-88294A00D5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" y="10296525"/>
          <a:ext cx="7134225" cy="8143875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266700</xdr:colOff>
      <xdr:row>91</xdr:row>
      <xdr:rowOff>104775</xdr:rowOff>
    </xdr:from>
    <xdr:to>
      <xdr:col>5</xdr:col>
      <xdr:colOff>314325</xdr:colOff>
      <xdr:row>137</xdr:row>
      <xdr:rowOff>152400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8F13EE9-7F4F-A0EE-DE02-E441CB464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0" y="18592800"/>
          <a:ext cx="7486650" cy="7934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showGridLines="0" tabSelected="1" view="pageBreakPreview" zoomScale="115" zoomScaleNormal="115" zoomScaleSheetLayoutView="115" workbookViewId="0">
      <selection activeCell="I26" sqref="I26"/>
    </sheetView>
  </sheetViews>
  <sheetFormatPr defaultColWidth="8.75" defaultRowHeight="16.5"/>
  <cols>
    <col min="1" max="2" width="22.875" style="1" customWidth="1"/>
    <col min="3" max="3" width="10.5" style="1" customWidth="1"/>
    <col min="4" max="5" width="10.75" style="1" hidden="1" customWidth="1"/>
    <col min="6" max="6" width="15.75" style="1" hidden="1" customWidth="1"/>
    <col min="7" max="9" width="22.875" style="1" customWidth="1"/>
    <col min="10" max="10" width="16.125" style="1" customWidth="1"/>
    <col min="11" max="11" width="8.75" style="1"/>
    <col min="12" max="12" width="9.375" style="1" bestFit="1" customWidth="1"/>
    <col min="13" max="16384" width="8.75" style="1"/>
  </cols>
  <sheetData>
    <row r="1" spans="1:12" ht="52.5" customHeight="1">
      <c r="A1" s="107" t="s">
        <v>40</v>
      </c>
      <c r="B1" s="107"/>
      <c r="C1" s="107"/>
      <c r="D1" s="107"/>
      <c r="E1" s="107"/>
      <c r="F1" s="107"/>
      <c r="G1" s="107"/>
      <c r="H1" s="107"/>
      <c r="I1" s="107"/>
      <c r="J1" s="107"/>
    </row>
    <row r="2" spans="1:12" ht="19.5" customHeight="1" thickBot="1">
      <c r="A2" s="3"/>
      <c r="B2" s="3"/>
      <c r="C2" s="3"/>
      <c r="D2" s="3"/>
      <c r="E2" s="3"/>
      <c r="F2" s="3"/>
      <c r="G2" s="3"/>
      <c r="H2" s="3"/>
      <c r="I2" s="3"/>
      <c r="J2" s="45"/>
    </row>
    <row r="3" spans="1:12" ht="27" customHeight="1">
      <c r="A3" s="108" t="s">
        <v>4</v>
      </c>
      <c r="B3" s="108" t="s">
        <v>20</v>
      </c>
      <c r="C3" s="111" t="s">
        <v>0</v>
      </c>
      <c r="D3" s="109" t="s">
        <v>8</v>
      </c>
      <c r="E3" s="109"/>
      <c r="F3" s="110"/>
      <c r="G3" s="117" t="s">
        <v>18</v>
      </c>
      <c r="H3" s="118"/>
      <c r="I3" s="119"/>
      <c r="J3" s="112" t="s">
        <v>6</v>
      </c>
    </row>
    <row r="4" spans="1:12" ht="27" customHeight="1">
      <c r="A4" s="108"/>
      <c r="B4" s="108"/>
      <c r="C4" s="111"/>
      <c r="D4" s="34"/>
      <c r="E4" s="34"/>
      <c r="F4" s="35"/>
      <c r="G4" s="120" t="s">
        <v>12</v>
      </c>
      <c r="H4" s="115" t="s">
        <v>2</v>
      </c>
      <c r="I4" s="122" t="s">
        <v>13</v>
      </c>
      <c r="J4" s="113"/>
    </row>
    <row r="5" spans="1:12" ht="27" customHeight="1">
      <c r="A5" s="108"/>
      <c r="B5" s="108"/>
      <c r="C5" s="111"/>
      <c r="D5" s="6" t="s">
        <v>1</v>
      </c>
      <c r="E5" s="6" t="s">
        <v>2</v>
      </c>
      <c r="F5" s="11" t="s">
        <v>5</v>
      </c>
      <c r="G5" s="121"/>
      <c r="H5" s="116"/>
      <c r="I5" s="123"/>
      <c r="J5" s="114"/>
    </row>
    <row r="6" spans="1:12" ht="27" customHeight="1">
      <c r="A6" s="129" t="s">
        <v>45</v>
      </c>
      <c r="B6" s="103" t="s">
        <v>38</v>
      </c>
      <c r="C6" s="104" t="s">
        <v>31</v>
      </c>
      <c r="D6" s="16">
        <v>3432</v>
      </c>
      <c r="E6" s="17">
        <v>74130</v>
      </c>
      <c r="F6" s="27">
        <f>INT(D6*E6)</f>
        <v>254414160</v>
      </c>
      <c r="G6" s="54">
        <v>21</v>
      </c>
      <c r="H6" s="40">
        <v>205000</v>
      </c>
      <c r="I6" s="55">
        <f>INT(G6*H6)</f>
        <v>4305000</v>
      </c>
      <c r="J6" s="29" t="s">
        <v>32</v>
      </c>
      <c r="K6" s="2"/>
      <c r="L6" s="145"/>
    </row>
    <row r="7" spans="1:12" ht="27" customHeight="1">
      <c r="A7" s="130"/>
      <c r="B7" s="100"/>
      <c r="C7" s="105"/>
      <c r="D7" s="36"/>
      <c r="E7" s="37"/>
      <c r="F7" s="38"/>
      <c r="G7" s="56"/>
      <c r="H7" s="41"/>
      <c r="I7" s="57">
        <f>INT(H7*G7)</f>
        <v>0</v>
      </c>
      <c r="J7" s="101"/>
      <c r="K7" s="2"/>
      <c r="L7" s="146"/>
    </row>
    <row r="8" spans="1:12" ht="27" customHeight="1">
      <c r="A8" s="130"/>
      <c r="B8" s="106"/>
      <c r="C8" s="105"/>
      <c r="D8" s="47"/>
      <c r="E8" s="5"/>
      <c r="F8" s="12"/>
      <c r="G8" s="58"/>
      <c r="H8" s="43"/>
      <c r="I8" s="59"/>
      <c r="J8" s="48"/>
      <c r="K8" s="2"/>
    </row>
    <row r="9" spans="1:12" ht="27" customHeight="1">
      <c r="A9" s="130"/>
      <c r="B9" s="106"/>
      <c r="C9" s="105"/>
      <c r="D9" s="79"/>
      <c r="E9" s="21"/>
      <c r="F9" s="28"/>
      <c r="G9" s="80"/>
      <c r="H9" s="81"/>
      <c r="I9" s="59"/>
      <c r="J9" s="48"/>
      <c r="K9" s="2"/>
    </row>
    <row r="10" spans="1:12" ht="27" customHeight="1">
      <c r="A10" s="131"/>
      <c r="B10" s="127" t="s">
        <v>14</v>
      </c>
      <c r="C10" s="128"/>
      <c r="D10" s="18" t="s">
        <v>3</v>
      </c>
      <c r="E10" s="7" t="s">
        <v>3</v>
      </c>
      <c r="F10" s="19">
        <f>F6</f>
        <v>254414160</v>
      </c>
      <c r="G10" s="60">
        <f>SUM(G6:G9)</f>
        <v>21</v>
      </c>
      <c r="H10" s="42" t="s">
        <v>3</v>
      </c>
      <c r="I10" s="85">
        <f>SUM(I6:I9)</f>
        <v>4305000</v>
      </c>
      <c r="J10" s="82"/>
    </row>
    <row r="11" spans="1:12" ht="27" hidden="1" customHeight="1">
      <c r="A11" s="129"/>
      <c r="B11" s="14"/>
      <c r="C11" s="15"/>
      <c r="D11" s="20"/>
      <c r="E11" s="17"/>
      <c r="F11" s="27"/>
      <c r="G11" s="62"/>
      <c r="H11" s="40"/>
      <c r="I11" s="63"/>
      <c r="J11" s="30"/>
    </row>
    <row r="12" spans="1:12" ht="27" hidden="1" customHeight="1">
      <c r="A12" s="134"/>
      <c r="B12" s="46"/>
      <c r="C12" s="8"/>
      <c r="D12" s="9"/>
      <c r="E12" s="5"/>
      <c r="F12" s="12"/>
      <c r="G12" s="64"/>
      <c r="H12" s="43"/>
      <c r="I12" s="59"/>
      <c r="J12" s="31"/>
      <c r="K12" s="2"/>
    </row>
    <row r="13" spans="1:12" ht="27" hidden="1" customHeight="1">
      <c r="A13" s="130"/>
      <c r="B13" s="46"/>
      <c r="C13" s="84"/>
      <c r="D13" s="9"/>
      <c r="E13" s="5"/>
      <c r="F13" s="12"/>
      <c r="G13" s="64"/>
      <c r="H13" s="43"/>
      <c r="I13" s="59"/>
      <c r="J13" s="31"/>
      <c r="K13" s="2"/>
    </row>
    <row r="14" spans="1:12" ht="27" hidden="1" customHeight="1">
      <c r="A14" s="134"/>
      <c r="B14" s="4"/>
      <c r="C14" s="8"/>
      <c r="D14" s="9"/>
      <c r="E14" s="5"/>
      <c r="F14" s="12"/>
      <c r="G14" s="64"/>
      <c r="H14" s="43"/>
      <c r="I14" s="59"/>
      <c r="J14" s="31"/>
      <c r="K14" s="2"/>
    </row>
    <row r="15" spans="1:12" ht="27" hidden="1" customHeight="1">
      <c r="A15" s="134"/>
      <c r="B15" s="4"/>
      <c r="C15" s="8"/>
      <c r="D15" s="9"/>
      <c r="E15" s="5"/>
      <c r="F15" s="12"/>
      <c r="G15" s="64"/>
      <c r="H15" s="43"/>
      <c r="I15" s="59"/>
      <c r="J15" s="31"/>
      <c r="K15" s="2"/>
    </row>
    <row r="16" spans="1:12" ht="27" hidden="1" customHeight="1">
      <c r="A16" s="134"/>
      <c r="B16" s="4"/>
      <c r="C16" s="8"/>
      <c r="D16" s="23"/>
      <c r="E16" s="21"/>
      <c r="F16" s="28"/>
      <c r="G16" s="65"/>
      <c r="H16" s="43"/>
      <c r="I16" s="57"/>
      <c r="J16" s="31"/>
      <c r="K16" s="2"/>
    </row>
    <row r="17" spans="1:11" ht="27" hidden="1" customHeight="1">
      <c r="A17" s="131"/>
      <c r="B17" s="132"/>
      <c r="C17" s="133"/>
      <c r="D17" s="10"/>
      <c r="E17" s="7"/>
      <c r="F17" s="19"/>
      <c r="G17" s="66"/>
      <c r="H17" s="42"/>
      <c r="I17" s="61"/>
      <c r="J17" s="82"/>
      <c r="K17" s="2"/>
    </row>
    <row r="18" spans="1:11" ht="27" hidden="1" customHeight="1">
      <c r="A18" s="129" t="s">
        <v>15</v>
      </c>
      <c r="B18" s="15" t="s">
        <v>16</v>
      </c>
      <c r="C18" s="39" t="s">
        <v>17</v>
      </c>
      <c r="D18" s="24"/>
      <c r="E18" s="17"/>
      <c r="F18" s="53"/>
      <c r="G18" s="54">
        <v>0</v>
      </c>
      <c r="H18" s="40">
        <f>181818*1.1</f>
        <v>199999.80000000002</v>
      </c>
      <c r="I18" s="63">
        <f>INT(G18*H18)</f>
        <v>0</v>
      </c>
      <c r="J18" s="30" t="s">
        <v>7</v>
      </c>
      <c r="K18" s="2"/>
    </row>
    <row r="19" spans="1:11" ht="27" hidden="1" customHeight="1">
      <c r="A19" s="131"/>
      <c r="B19" s="132" t="s">
        <v>14</v>
      </c>
      <c r="C19" s="133"/>
      <c r="D19" s="49"/>
      <c r="E19" s="37"/>
      <c r="F19" s="50"/>
      <c r="G19" s="60">
        <f>SUM(G18)</f>
        <v>0</v>
      </c>
      <c r="H19" s="51"/>
      <c r="I19" s="67">
        <f>SUM(I18)</f>
        <v>0</v>
      </c>
      <c r="J19" s="52"/>
      <c r="K19" s="2"/>
    </row>
    <row r="20" spans="1:11" ht="27" customHeight="1">
      <c r="A20" s="124" t="s">
        <v>9</v>
      </c>
      <c r="B20" s="125"/>
      <c r="C20" s="126"/>
      <c r="D20" s="24"/>
      <c r="E20" s="17"/>
      <c r="F20" s="26">
        <f>F10+F17</f>
        <v>254414160</v>
      </c>
      <c r="G20" s="68"/>
      <c r="H20" s="44"/>
      <c r="I20" s="69">
        <f>I10+I17</f>
        <v>4305000</v>
      </c>
      <c r="J20" s="32"/>
      <c r="K20" s="2"/>
    </row>
    <row r="21" spans="1:11" ht="27" hidden="1" customHeight="1">
      <c r="A21" s="136" t="s">
        <v>11</v>
      </c>
      <c r="B21" s="137"/>
      <c r="C21" s="137"/>
      <c r="D21" s="73"/>
      <c r="E21" s="74"/>
      <c r="F21" s="75">
        <v>-552</v>
      </c>
      <c r="G21" s="76"/>
      <c r="H21" s="77"/>
      <c r="I21" s="78">
        <v>0</v>
      </c>
      <c r="J21" s="33"/>
      <c r="K21" s="2"/>
    </row>
    <row r="22" spans="1:11" ht="27" customHeight="1" thickBot="1">
      <c r="A22" s="138" t="s">
        <v>10</v>
      </c>
      <c r="B22" s="139"/>
      <c r="C22" s="139"/>
      <c r="D22" s="25"/>
      <c r="E22" s="22"/>
      <c r="F22" s="13">
        <f>F20+F21</f>
        <v>254413608</v>
      </c>
      <c r="G22" s="70"/>
      <c r="H22" s="71"/>
      <c r="I22" s="72">
        <f>I20+I21</f>
        <v>4305000</v>
      </c>
      <c r="J22" s="83"/>
    </row>
    <row r="24" spans="1:11" ht="17.25">
      <c r="A24" s="135" t="s">
        <v>39</v>
      </c>
      <c r="B24" s="135"/>
      <c r="C24" s="135"/>
      <c r="D24" s="135"/>
      <c r="E24" s="135"/>
      <c r="F24" s="135"/>
      <c r="G24" s="135"/>
    </row>
    <row r="25" spans="1:11" ht="17.25">
      <c r="A25" s="135" t="s">
        <v>44</v>
      </c>
      <c r="B25" s="135"/>
      <c r="C25" s="135"/>
      <c r="D25" s="135"/>
      <c r="E25" s="135"/>
      <c r="F25" s="135"/>
      <c r="G25" s="135"/>
    </row>
    <row r="26" spans="1:11" ht="17.25">
      <c r="A26" s="135" t="s">
        <v>19</v>
      </c>
      <c r="B26" s="135"/>
      <c r="C26" s="135"/>
      <c r="D26" s="135"/>
      <c r="E26" s="135"/>
      <c r="F26" s="135"/>
      <c r="G26" s="135"/>
    </row>
    <row r="27" spans="1:11" ht="17.25">
      <c r="A27" s="135" t="s">
        <v>33</v>
      </c>
      <c r="B27" s="135"/>
      <c r="C27" s="135"/>
      <c r="D27" s="135"/>
      <c r="E27" s="135"/>
      <c r="F27" s="135"/>
      <c r="G27" s="135"/>
    </row>
  </sheetData>
  <mergeCells count="23">
    <mergeCell ref="A24:G24"/>
    <mergeCell ref="A25:G25"/>
    <mergeCell ref="A26:G26"/>
    <mergeCell ref="A27:G27"/>
    <mergeCell ref="A21:C21"/>
    <mergeCell ref="A22:C22"/>
    <mergeCell ref="A20:C20"/>
    <mergeCell ref="B10:C10"/>
    <mergeCell ref="A6:A10"/>
    <mergeCell ref="B17:C17"/>
    <mergeCell ref="A11:A17"/>
    <mergeCell ref="B19:C19"/>
    <mergeCell ref="A18:A19"/>
    <mergeCell ref="A1:J1"/>
    <mergeCell ref="A3:A5"/>
    <mergeCell ref="B3:B5"/>
    <mergeCell ref="D3:F3"/>
    <mergeCell ref="C3:C5"/>
    <mergeCell ref="J3:J5"/>
    <mergeCell ref="H4:H5"/>
    <mergeCell ref="G3:I3"/>
    <mergeCell ref="G4:G5"/>
    <mergeCell ref="I4:I5"/>
  </mergeCells>
  <phoneticPr fontId="1" type="noConversion"/>
  <printOptions horizontalCentered="1"/>
  <pageMargins left="0.31496062992125984" right="0.31496062992125984" top="0.94488188976377963" bottom="0.55118110236220474" header="0.31496062992125984" footer="0.31496062992125984"/>
  <pageSetup paperSize="9" scale="80" orientation="landscape" r:id="rId1"/>
  <ignoredErrors>
    <ignoredError sqref="H10:I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84D1F-BC86-499D-B0D9-E1310FAE4DB0}">
  <dimension ref="A1:F167"/>
  <sheetViews>
    <sheetView view="pageBreakPreview" zoomScaleNormal="100" zoomScaleSheetLayoutView="100" workbookViewId="0">
      <selection activeCell="A8" sqref="A8:F8"/>
    </sheetView>
  </sheetViews>
  <sheetFormatPr defaultRowHeight="13.5"/>
  <cols>
    <col min="1" max="1" width="15.625" style="86" customWidth="1"/>
    <col min="2" max="2" width="38.5" style="86" customWidth="1"/>
    <col min="3" max="3" width="16.375" style="86" customWidth="1"/>
    <col min="4" max="4" width="10.125" style="86" customWidth="1"/>
    <col min="5" max="5" width="17" style="86" customWidth="1"/>
    <col min="6" max="6" width="7.875" style="86" customWidth="1"/>
    <col min="7" max="16384" width="9" style="86"/>
  </cols>
  <sheetData>
    <row r="1" spans="1:6" ht="55.5" customHeight="1">
      <c r="A1" s="141" t="s">
        <v>21</v>
      </c>
      <c r="B1" s="141"/>
      <c r="C1" s="141"/>
      <c r="D1" s="141"/>
      <c r="E1" s="141"/>
      <c r="F1" s="141"/>
    </row>
    <row r="2" spans="1:6" ht="33.75" customHeight="1">
      <c r="A2" s="142" t="s">
        <v>41</v>
      </c>
      <c r="B2" s="142"/>
      <c r="C2" s="142"/>
      <c r="D2" s="142"/>
      <c r="E2" s="142"/>
      <c r="F2" s="142"/>
    </row>
    <row r="3" spans="1:6" ht="32.25" customHeight="1" thickBot="1">
      <c r="A3" s="143" t="s">
        <v>22</v>
      </c>
      <c r="B3" s="143"/>
      <c r="C3" s="143"/>
      <c r="D3" s="143"/>
      <c r="E3" s="143"/>
      <c r="F3" s="143"/>
    </row>
    <row r="4" spans="1:6" ht="33.950000000000003" customHeight="1">
      <c r="A4" s="99" t="s">
        <v>23</v>
      </c>
      <c r="B4" s="98" t="s">
        <v>24</v>
      </c>
      <c r="C4" s="98" t="s">
        <v>25</v>
      </c>
      <c r="D4" s="98" t="s">
        <v>26</v>
      </c>
      <c r="E4" s="98" t="s">
        <v>27</v>
      </c>
      <c r="F4" s="97" t="s">
        <v>28</v>
      </c>
    </row>
    <row r="5" spans="1:6" ht="33.950000000000003" customHeight="1">
      <c r="A5" s="96" t="s">
        <v>43</v>
      </c>
      <c r="B5" s="95" t="s">
        <v>36</v>
      </c>
      <c r="C5" s="94" t="s">
        <v>34</v>
      </c>
      <c r="D5" s="94" t="s">
        <v>35</v>
      </c>
      <c r="E5" s="93" t="s">
        <v>29</v>
      </c>
      <c r="F5" s="92">
        <v>1</v>
      </c>
    </row>
    <row r="6" spans="1:6" ht="40.5" customHeight="1" thickBot="1">
      <c r="A6" s="91" t="s">
        <v>43</v>
      </c>
      <c r="B6" s="102" t="s">
        <v>37</v>
      </c>
      <c r="C6" s="90" t="s">
        <v>46</v>
      </c>
      <c r="D6" s="90" t="s">
        <v>47</v>
      </c>
      <c r="E6" s="89" t="s">
        <v>29</v>
      </c>
      <c r="F6" s="88">
        <v>2</v>
      </c>
    </row>
    <row r="7" spans="1:6" ht="18.75">
      <c r="A7" s="87"/>
      <c r="B7" s="87"/>
      <c r="C7" s="87"/>
      <c r="D7" s="87"/>
      <c r="E7" s="87"/>
      <c r="F7" s="87"/>
    </row>
    <row r="8" spans="1:6" ht="42" customHeight="1">
      <c r="A8" s="144" t="s">
        <v>42</v>
      </c>
      <c r="B8" s="144"/>
      <c r="C8" s="144"/>
      <c r="D8" s="144"/>
      <c r="E8" s="144"/>
      <c r="F8" s="144"/>
    </row>
    <row r="9" spans="1:6" ht="18.75">
      <c r="A9" s="87"/>
      <c r="B9" s="87"/>
      <c r="C9" s="87"/>
      <c r="D9" s="87"/>
      <c r="E9" s="87"/>
      <c r="F9" s="87"/>
    </row>
    <row r="10" spans="1:6" ht="53.25" customHeight="1">
      <c r="A10" s="144" t="s">
        <v>30</v>
      </c>
      <c r="B10" s="144"/>
      <c r="C10" s="144"/>
      <c r="D10" s="144"/>
      <c r="E10" s="144"/>
      <c r="F10" s="144"/>
    </row>
    <row r="44" spans="1:6">
      <c r="A44" s="140"/>
      <c r="B44" s="140"/>
      <c r="C44" s="140"/>
      <c r="D44" s="140"/>
      <c r="E44" s="140"/>
      <c r="F44" s="140"/>
    </row>
    <row r="45" spans="1:6">
      <c r="A45" s="140"/>
      <c r="B45" s="140"/>
      <c r="C45" s="140"/>
      <c r="D45" s="140"/>
      <c r="E45" s="140"/>
      <c r="F45" s="140"/>
    </row>
    <row r="46" spans="1:6">
      <c r="A46" s="140"/>
      <c r="B46" s="140"/>
      <c r="C46" s="140"/>
      <c r="D46" s="140"/>
      <c r="E46" s="140"/>
      <c r="F46" s="140"/>
    </row>
    <row r="47" spans="1:6">
      <c r="A47" s="140"/>
      <c r="B47" s="140"/>
      <c r="C47" s="140"/>
      <c r="D47" s="140"/>
      <c r="E47" s="140"/>
      <c r="F47" s="140"/>
    </row>
    <row r="48" spans="1:6">
      <c r="A48" s="140"/>
      <c r="B48" s="140"/>
      <c r="C48" s="140"/>
      <c r="D48" s="140"/>
      <c r="E48" s="140"/>
      <c r="F48" s="140"/>
    </row>
    <row r="49" spans="1:6">
      <c r="A49" s="140"/>
      <c r="B49" s="140"/>
      <c r="C49" s="140"/>
      <c r="D49" s="140"/>
      <c r="E49" s="140"/>
      <c r="F49" s="140"/>
    </row>
    <row r="50" spans="1:6">
      <c r="A50" s="140"/>
      <c r="B50" s="140"/>
      <c r="C50" s="140"/>
      <c r="D50" s="140"/>
      <c r="E50" s="140"/>
      <c r="F50" s="140"/>
    </row>
    <row r="51" spans="1:6">
      <c r="A51" s="140"/>
      <c r="B51" s="140"/>
      <c r="C51" s="140"/>
      <c r="D51" s="140"/>
      <c r="E51" s="140"/>
      <c r="F51" s="140"/>
    </row>
    <row r="52" spans="1:6">
      <c r="A52" s="140"/>
      <c r="B52" s="140"/>
      <c r="C52" s="140"/>
      <c r="D52" s="140"/>
      <c r="E52" s="140"/>
      <c r="F52" s="140"/>
    </row>
    <row r="53" spans="1:6">
      <c r="A53" s="140"/>
      <c r="B53" s="140"/>
      <c r="C53" s="140"/>
      <c r="D53" s="140"/>
      <c r="E53" s="140"/>
      <c r="F53" s="140"/>
    </row>
    <row r="54" spans="1:6">
      <c r="A54" s="140"/>
      <c r="B54" s="140"/>
      <c r="C54" s="140"/>
      <c r="D54" s="140"/>
      <c r="E54" s="140"/>
      <c r="F54" s="140"/>
    </row>
    <row r="55" spans="1:6">
      <c r="A55" s="140"/>
      <c r="B55" s="140"/>
      <c r="C55" s="140"/>
      <c r="D55" s="140"/>
      <c r="E55" s="140"/>
      <c r="F55" s="140"/>
    </row>
    <row r="56" spans="1:6">
      <c r="A56" s="140"/>
      <c r="B56" s="140"/>
      <c r="C56" s="140"/>
      <c r="D56" s="140"/>
      <c r="E56" s="140"/>
      <c r="F56" s="140"/>
    </row>
    <row r="57" spans="1:6">
      <c r="A57" s="140"/>
      <c r="B57" s="140"/>
      <c r="C57" s="140"/>
      <c r="D57" s="140"/>
      <c r="E57" s="140"/>
      <c r="F57" s="140"/>
    </row>
    <row r="58" spans="1:6">
      <c r="A58" s="140"/>
      <c r="B58" s="140"/>
      <c r="C58" s="140"/>
      <c r="D58" s="140"/>
      <c r="E58" s="140"/>
      <c r="F58" s="140"/>
    </row>
    <row r="59" spans="1:6">
      <c r="A59" s="140"/>
      <c r="B59" s="140"/>
      <c r="C59" s="140"/>
      <c r="D59" s="140"/>
      <c r="E59" s="140"/>
      <c r="F59" s="140"/>
    </row>
    <row r="60" spans="1:6">
      <c r="A60" s="140"/>
      <c r="B60" s="140"/>
      <c r="C60" s="140"/>
      <c r="D60" s="140"/>
      <c r="E60" s="140"/>
      <c r="F60" s="140"/>
    </row>
    <row r="61" spans="1:6">
      <c r="A61" s="140"/>
      <c r="B61" s="140"/>
      <c r="C61" s="140"/>
      <c r="D61" s="140"/>
      <c r="E61" s="140"/>
      <c r="F61" s="140"/>
    </row>
    <row r="62" spans="1:6">
      <c r="A62" s="140"/>
      <c r="B62" s="140"/>
      <c r="C62" s="140"/>
      <c r="D62" s="140"/>
      <c r="E62" s="140"/>
      <c r="F62" s="140"/>
    </row>
    <row r="63" spans="1:6">
      <c r="A63" s="140"/>
      <c r="B63" s="140"/>
      <c r="C63" s="140"/>
      <c r="D63" s="140"/>
      <c r="E63" s="140"/>
      <c r="F63" s="140"/>
    </row>
    <row r="64" spans="1:6">
      <c r="A64" s="140"/>
      <c r="B64" s="140"/>
      <c r="C64" s="140"/>
      <c r="D64" s="140"/>
      <c r="E64" s="140"/>
      <c r="F64" s="140"/>
    </row>
    <row r="65" spans="1:6">
      <c r="A65" s="140"/>
      <c r="B65" s="140"/>
      <c r="C65" s="140"/>
      <c r="D65" s="140"/>
      <c r="E65" s="140"/>
      <c r="F65" s="140"/>
    </row>
    <row r="66" spans="1:6">
      <c r="A66" s="140"/>
      <c r="B66" s="140"/>
      <c r="C66" s="140"/>
      <c r="D66" s="140"/>
      <c r="E66" s="140"/>
      <c r="F66" s="140"/>
    </row>
    <row r="67" spans="1:6">
      <c r="A67" s="140"/>
      <c r="B67" s="140"/>
      <c r="C67" s="140"/>
      <c r="D67" s="140"/>
      <c r="E67" s="140"/>
      <c r="F67" s="140"/>
    </row>
    <row r="68" spans="1:6">
      <c r="A68" s="140"/>
      <c r="B68" s="140"/>
      <c r="C68" s="140"/>
      <c r="D68" s="140"/>
      <c r="E68" s="140"/>
      <c r="F68" s="140"/>
    </row>
    <row r="69" spans="1:6">
      <c r="A69" s="140"/>
      <c r="B69" s="140"/>
      <c r="C69" s="140"/>
      <c r="D69" s="140"/>
      <c r="E69" s="140"/>
      <c r="F69" s="140"/>
    </row>
    <row r="70" spans="1:6">
      <c r="A70" s="140"/>
      <c r="B70" s="140"/>
      <c r="C70" s="140"/>
      <c r="D70" s="140"/>
      <c r="E70" s="140"/>
      <c r="F70" s="140"/>
    </row>
    <row r="71" spans="1:6">
      <c r="A71" s="140"/>
      <c r="B71" s="140"/>
      <c r="C71" s="140"/>
      <c r="D71" s="140"/>
      <c r="E71" s="140"/>
      <c r="F71" s="140"/>
    </row>
    <row r="72" spans="1:6">
      <c r="A72" s="140"/>
      <c r="B72" s="140"/>
      <c r="C72" s="140"/>
      <c r="D72" s="140"/>
      <c r="E72" s="140"/>
      <c r="F72" s="140"/>
    </row>
    <row r="73" spans="1:6">
      <c r="A73" s="140"/>
      <c r="B73" s="140"/>
      <c r="C73" s="140"/>
      <c r="D73" s="140"/>
      <c r="E73" s="140"/>
      <c r="F73" s="140"/>
    </row>
    <row r="74" spans="1:6">
      <c r="A74" s="140"/>
      <c r="B74" s="140"/>
      <c r="C74" s="140"/>
      <c r="D74" s="140"/>
      <c r="E74" s="140"/>
      <c r="F74" s="140"/>
    </row>
    <row r="75" spans="1:6">
      <c r="A75" s="140"/>
      <c r="B75" s="140"/>
      <c r="C75" s="140"/>
      <c r="D75" s="140"/>
      <c r="E75" s="140"/>
      <c r="F75" s="140"/>
    </row>
    <row r="76" spans="1:6">
      <c r="A76" s="140"/>
      <c r="B76" s="140"/>
      <c r="C76" s="140"/>
      <c r="D76" s="140"/>
      <c r="E76" s="140"/>
      <c r="F76" s="140"/>
    </row>
    <row r="77" spans="1:6">
      <c r="A77" s="140"/>
      <c r="B77" s="140"/>
      <c r="C77" s="140"/>
      <c r="D77" s="140"/>
      <c r="E77" s="140"/>
      <c r="F77" s="140"/>
    </row>
    <row r="78" spans="1:6">
      <c r="A78" s="140"/>
      <c r="B78" s="140"/>
      <c r="C78" s="140"/>
      <c r="D78" s="140"/>
      <c r="E78" s="140"/>
      <c r="F78" s="140"/>
    </row>
    <row r="79" spans="1:6">
      <c r="A79" s="140"/>
      <c r="B79" s="140"/>
      <c r="C79" s="140"/>
      <c r="D79" s="140"/>
      <c r="E79" s="140"/>
      <c r="F79" s="140"/>
    </row>
    <row r="80" spans="1:6">
      <c r="A80" s="140"/>
      <c r="B80" s="140"/>
      <c r="C80" s="140"/>
      <c r="D80" s="140"/>
      <c r="E80" s="140"/>
      <c r="F80" s="140"/>
    </row>
    <row r="81" spans="1:6">
      <c r="A81" s="140"/>
      <c r="B81" s="140"/>
      <c r="C81" s="140"/>
      <c r="D81" s="140"/>
      <c r="E81" s="140"/>
      <c r="F81" s="140"/>
    </row>
    <row r="82" spans="1:6">
      <c r="A82" s="140"/>
      <c r="B82" s="140"/>
      <c r="C82" s="140"/>
      <c r="D82" s="140"/>
      <c r="E82" s="140"/>
      <c r="F82" s="140"/>
    </row>
    <row r="83" spans="1:6">
      <c r="A83" s="140"/>
      <c r="B83" s="140"/>
      <c r="C83" s="140"/>
      <c r="D83" s="140"/>
      <c r="E83" s="140"/>
      <c r="F83" s="140"/>
    </row>
    <row r="84" spans="1:6">
      <c r="A84" s="140"/>
      <c r="B84" s="140"/>
      <c r="C84" s="140"/>
      <c r="D84" s="140"/>
      <c r="E84" s="140"/>
      <c r="F84" s="140"/>
    </row>
    <row r="85" spans="1:6">
      <c r="A85" s="140"/>
      <c r="B85" s="140"/>
      <c r="C85" s="140"/>
      <c r="D85" s="140"/>
      <c r="E85" s="140"/>
      <c r="F85" s="140"/>
    </row>
    <row r="86" spans="1:6">
      <c r="A86" s="140"/>
      <c r="B86" s="140"/>
      <c r="C86" s="140"/>
      <c r="D86" s="140"/>
      <c r="E86" s="140"/>
      <c r="F86" s="140"/>
    </row>
    <row r="87" spans="1:6">
      <c r="A87" s="140"/>
      <c r="B87" s="140"/>
      <c r="C87" s="140"/>
      <c r="D87" s="140"/>
      <c r="E87" s="140"/>
      <c r="F87" s="140"/>
    </row>
    <row r="88" spans="1:6">
      <c r="A88" s="140"/>
      <c r="B88" s="140"/>
      <c r="C88" s="140"/>
      <c r="D88" s="140"/>
      <c r="E88" s="140"/>
      <c r="F88" s="140"/>
    </row>
    <row r="89" spans="1:6">
      <c r="A89" s="140"/>
      <c r="B89" s="140"/>
      <c r="C89" s="140"/>
      <c r="D89" s="140"/>
      <c r="E89" s="140"/>
      <c r="F89" s="140"/>
    </row>
    <row r="90" spans="1:6">
      <c r="A90" s="140"/>
      <c r="B90" s="140"/>
      <c r="C90" s="140"/>
      <c r="D90" s="140"/>
      <c r="E90" s="140"/>
      <c r="F90" s="140"/>
    </row>
    <row r="91" spans="1:6">
      <c r="A91" s="140"/>
      <c r="B91" s="140"/>
      <c r="C91" s="140"/>
      <c r="D91" s="140"/>
      <c r="E91" s="140"/>
      <c r="F91" s="140"/>
    </row>
    <row r="92" spans="1:6">
      <c r="A92" s="140"/>
      <c r="B92" s="140"/>
      <c r="C92" s="140"/>
      <c r="D92" s="140"/>
      <c r="E92" s="140"/>
      <c r="F92" s="140"/>
    </row>
    <row r="93" spans="1:6">
      <c r="A93" s="140"/>
      <c r="B93" s="140"/>
      <c r="C93" s="140"/>
      <c r="D93" s="140"/>
      <c r="E93" s="140"/>
      <c r="F93" s="140"/>
    </row>
    <row r="94" spans="1:6">
      <c r="A94" s="140"/>
      <c r="B94" s="140"/>
      <c r="C94" s="140"/>
      <c r="D94" s="140"/>
      <c r="E94" s="140"/>
      <c r="F94" s="140"/>
    </row>
    <row r="95" spans="1:6">
      <c r="A95" s="140"/>
      <c r="B95" s="140"/>
      <c r="C95" s="140"/>
      <c r="D95" s="140"/>
      <c r="E95" s="140"/>
      <c r="F95" s="140"/>
    </row>
    <row r="96" spans="1:6">
      <c r="A96" s="140"/>
      <c r="B96" s="140"/>
      <c r="C96" s="140"/>
      <c r="D96" s="140"/>
      <c r="E96" s="140"/>
      <c r="F96" s="140"/>
    </row>
    <row r="97" spans="1:6">
      <c r="A97" s="140"/>
      <c r="B97" s="140"/>
      <c r="C97" s="140"/>
      <c r="D97" s="140"/>
      <c r="E97" s="140"/>
      <c r="F97" s="140"/>
    </row>
    <row r="98" spans="1:6">
      <c r="A98" s="140"/>
      <c r="B98" s="140"/>
      <c r="C98" s="140"/>
      <c r="D98" s="140"/>
      <c r="E98" s="140"/>
      <c r="F98" s="140"/>
    </row>
    <row r="99" spans="1:6">
      <c r="A99" s="140"/>
      <c r="B99" s="140"/>
      <c r="C99" s="140"/>
      <c r="D99" s="140"/>
      <c r="E99" s="140"/>
      <c r="F99" s="140"/>
    </row>
    <row r="100" spans="1:6">
      <c r="A100" s="140"/>
      <c r="B100" s="140"/>
      <c r="C100" s="140"/>
      <c r="D100" s="140"/>
      <c r="E100" s="140"/>
      <c r="F100" s="140"/>
    </row>
    <row r="101" spans="1:6">
      <c r="A101" s="140"/>
      <c r="B101" s="140"/>
      <c r="C101" s="140"/>
      <c r="D101" s="140"/>
      <c r="E101" s="140"/>
      <c r="F101" s="140"/>
    </row>
    <row r="102" spans="1:6">
      <c r="A102" s="140"/>
      <c r="B102" s="140"/>
      <c r="C102" s="140"/>
      <c r="D102" s="140"/>
      <c r="E102" s="140"/>
      <c r="F102" s="140"/>
    </row>
    <row r="103" spans="1:6">
      <c r="A103" s="140"/>
      <c r="B103" s="140"/>
      <c r="C103" s="140"/>
      <c r="D103" s="140"/>
      <c r="E103" s="140"/>
      <c r="F103" s="140"/>
    </row>
    <row r="104" spans="1:6">
      <c r="A104" s="140"/>
      <c r="B104" s="140"/>
      <c r="C104" s="140"/>
      <c r="D104" s="140"/>
      <c r="E104" s="140"/>
      <c r="F104" s="140"/>
    </row>
    <row r="105" spans="1:6">
      <c r="A105" s="140"/>
      <c r="B105" s="140"/>
      <c r="C105" s="140"/>
      <c r="D105" s="140"/>
      <c r="E105" s="140"/>
      <c r="F105" s="140"/>
    </row>
    <row r="106" spans="1:6">
      <c r="A106" s="140"/>
      <c r="B106" s="140"/>
      <c r="C106" s="140"/>
      <c r="D106" s="140"/>
      <c r="E106" s="140"/>
      <c r="F106" s="140"/>
    </row>
    <row r="107" spans="1:6">
      <c r="A107" s="140"/>
      <c r="B107" s="140"/>
      <c r="C107" s="140"/>
      <c r="D107" s="140"/>
      <c r="E107" s="140"/>
      <c r="F107" s="140"/>
    </row>
    <row r="108" spans="1:6">
      <c r="A108" s="140"/>
      <c r="B108" s="140"/>
      <c r="C108" s="140"/>
      <c r="D108" s="140"/>
      <c r="E108" s="140"/>
      <c r="F108" s="140"/>
    </row>
    <row r="109" spans="1:6">
      <c r="A109" s="140"/>
      <c r="B109" s="140"/>
      <c r="C109" s="140"/>
      <c r="D109" s="140"/>
      <c r="E109" s="140"/>
      <c r="F109" s="140"/>
    </row>
    <row r="110" spans="1:6">
      <c r="A110" s="140"/>
      <c r="B110" s="140"/>
      <c r="C110" s="140"/>
      <c r="D110" s="140"/>
      <c r="E110" s="140"/>
      <c r="F110" s="140"/>
    </row>
    <row r="111" spans="1:6">
      <c r="A111" s="140"/>
      <c r="B111" s="140"/>
      <c r="C111" s="140"/>
      <c r="D111" s="140"/>
      <c r="E111" s="140"/>
      <c r="F111" s="140"/>
    </row>
    <row r="112" spans="1:6">
      <c r="A112" s="140"/>
      <c r="B112" s="140"/>
      <c r="C112" s="140"/>
      <c r="D112" s="140"/>
      <c r="E112" s="140"/>
      <c r="F112" s="140"/>
    </row>
    <row r="113" spans="1:6">
      <c r="A113" s="140"/>
      <c r="B113" s="140"/>
      <c r="C113" s="140"/>
      <c r="D113" s="140"/>
      <c r="E113" s="140"/>
      <c r="F113" s="140"/>
    </row>
    <row r="114" spans="1:6">
      <c r="A114" s="140"/>
      <c r="B114" s="140"/>
      <c r="C114" s="140"/>
      <c r="D114" s="140"/>
      <c r="E114" s="140"/>
      <c r="F114" s="140"/>
    </row>
    <row r="115" spans="1:6">
      <c r="A115" s="140"/>
      <c r="B115" s="140"/>
      <c r="C115" s="140"/>
      <c r="D115" s="140"/>
      <c r="E115" s="140"/>
      <c r="F115" s="140"/>
    </row>
    <row r="116" spans="1:6">
      <c r="A116" s="140"/>
      <c r="B116" s="140"/>
      <c r="C116" s="140"/>
      <c r="D116" s="140"/>
      <c r="E116" s="140"/>
      <c r="F116" s="140"/>
    </row>
    <row r="117" spans="1:6">
      <c r="A117" s="140"/>
      <c r="B117" s="140"/>
      <c r="C117" s="140"/>
      <c r="D117" s="140"/>
      <c r="E117" s="140"/>
      <c r="F117" s="140"/>
    </row>
    <row r="118" spans="1:6">
      <c r="A118" s="140"/>
      <c r="B118" s="140"/>
      <c r="C118" s="140"/>
      <c r="D118" s="140"/>
      <c r="E118" s="140"/>
      <c r="F118" s="140"/>
    </row>
    <row r="119" spans="1:6">
      <c r="A119" s="140"/>
      <c r="B119" s="140"/>
      <c r="C119" s="140"/>
      <c r="D119" s="140"/>
      <c r="E119" s="140"/>
      <c r="F119" s="140"/>
    </row>
    <row r="120" spans="1:6">
      <c r="A120" s="140"/>
      <c r="B120" s="140"/>
      <c r="C120" s="140"/>
      <c r="D120" s="140"/>
      <c r="E120" s="140"/>
      <c r="F120" s="140"/>
    </row>
    <row r="121" spans="1:6">
      <c r="A121" s="140"/>
      <c r="B121" s="140"/>
      <c r="C121" s="140"/>
      <c r="D121" s="140"/>
      <c r="E121" s="140"/>
      <c r="F121" s="140"/>
    </row>
    <row r="122" spans="1:6">
      <c r="A122" s="140"/>
      <c r="B122" s="140"/>
      <c r="C122" s="140"/>
      <c r="D122" s="140"/>
      <c r="E122" s="140"/>
      <c r="F122" s="140"/>
    </row>
    <row r="123" spans="1:6">
      <c r="A123" s="140"/>
      <c r="B123" s="140"/>
      <c r="C123" s="140"/>
      <c r="D123" s="140"/>
      <c r="E123" s="140"/>
      <c r="F123" s="140"/>
    </row>
    <row r="124" spans="1:6">
      <c r="A124" s="140"/>
      <c r="B124" s="140"/>
      <c r="C124" s="140"/>
      <c r="D124" s="140"/>
      <c r="E124" s="140"/>
      <c r="F124" s="140"/>
    </row>
    <row r="125" spans="1:6">
      <c r="A125" s="140"/>
      <c r="B125" s="140"/>
      <c r="C125" s="140"/>
      <c r="D125" s="140"/>
      <c r="E125" s="140"/>
      <c r="F125" s="140"/>
    </row>
    <row r="126" spans="1:6">
      <c r="A126" s="140"/>
      <c r="B126" s="140"/>
      <c r="C126" s="140"/>
      <c r="D126" s="140"/>
      <c r="E126" s="140"/>
      <c r="F126" s="140"/>
    </row>
    <row r="127" spans="1:6">
      <c r="A127" s="140"/>
      <c r="B127" s="140"/>
      <c r="C127" s="140"/>
      <c r="D127" s="140"/>
      <c r="E127" s="140"/>
      <c r="F127" s="140"/>
    </row>
    <row r="128" spans="1:6">
      <c r="A128" s="140"/>
      <c r="B128" s="140"/>
      <c r="C128" s="140"/>
      <c r="D128" s="140"/>
      <c r="E128" s="140"/>
      <c r="F128" s="140"/>
    </row>
    <row r="129" spans="1:6">
      <c r="A129" s="140"/>
      <c r="B129" s="140"/>
      <c r="C129" s="140"/>
      <c r="D129" s="140"/>
      <c r="E129" s="140"/>
      <c r="F129" s="140"/>
    </row>
    <row r="130" spans="1:6">
      <c r="A130" s="140"/>
      <c r="B130" s="140"/>
      <c r="C130" s="140"/>
      <c r="D130" s="140"/>
      <c r="E130" s="140"/>
      <c r="F130" s="140"/>
    </row>
    <row r="131" spans="1:6">
      <c r="A131" s="140"/>
      <c r="B131" s="140"/>
      <c r="C131" s="140"/>
      <c r="D131" s="140"/>
      <c r="E131" s="140"/>
      <c r="F131" s="140"/>
    </row>
    <row r="132" spans="1:6">
      <c r="A132" s="140"/>
      <c r="B132" s="140"/>
      <c r="C132" s="140"/>
      <c r="D132" s="140"/>
      <c r="E132" s="140"/>
      <c r="F132" s="140"/>
    </row>
    <row r="133" spans="1:6">
      <c r="A133" s="140"/>
      <c r="B133" s="140"/>
      <c r="C133" s="140"/>
      <c r="D133" s="140"/>
      <c r="E133" s="140"/>
      <c r="F133" s="140"/>
    </row>
    <row r="134" spans="1:6">
      <c r="A134" s="140"/>
      <c r="B134" s="140"/>
      <c r="C134" s="140"/>
      <c r="D134" s="140"/>
      <c r="E134" s="140"/>
      <c r="F134" s="140"/>
    </row>
    <row r="135" spans="1:6">
      <c r="A135" s="140"/>
      <c r="B135" s="140"/>
      <c r="C135" s="140"/>
      <c r="D135" s="140"/>
      <c r="E135" s="140"/>
      <c r="F135" s="140"/>
    </row>
    <row r="136" spans="1:6">
      <c r="A136" s="140"/>
      <c r="B136" s="140"/>
      <c r="C136" s="140"/>
      <c r="D136" s="140"/>
      <c r="E136" s="140"/>
      <c r="F136" s="140"/>
    </row>
    <row r="137" spans="1:6">
      <c r="A137" s="140"/>
      <c r="B137" s="140"/>
      <c r="C137" s="140"/>
      <c r="D137" s="140"/>
      <c r="E137" s="140"/>
      <c r="F137" s="140"/>
    </row>
    <row r="138" spans="1:6">
      <c r="A138" s="140"/>
      <c r="B138" s="140"/>
      <c r="C138" s="140"/>
      <c r="D138" s="140"/>
      <c r="E138" s="140"/>
      <c r="F138" s="140"/>
    </row>
    <row r="139" spans="1:6">
      <c r="A139" s="140"/>
      <c r="B139" s="140"/>
      <c r="C139" s="140"/>
      <c r="D139" s="140"/>
      <c r="E139" s="140"/>
      <c r="F139" s="140"/>
    </row>
    <row r="140" spans="1:6">
      <c r="A140" s="140"/>
      <c r="B140" s="140"/>
      <c r="C140" s="140"/>
      <c r="D140" s="140"/>
      <c r="E140" s="140"/>
      <c r="F140" s="140"/>
    </row>
    <row r="141" spans="1:6">
      <c r="A141" s="140"/>
      <c r="B141" s="140"/>
      <c r="C141" s="140"/>
      <c r="D141" s="140"/>
      <c r="E141" s="140"/>
      <c r="F141" s="140"/>
    </row>
    <row r="142" spans="1:6">
      <c r="A142" s="140"/>
      <c r="B142" s="140"/>
      <c r="C142" s="140"/>
      <c r="D142" s="140"/>
      <c r="E142" s="140"/>
      <c r="F142" s="140"/>
    </row>
    <row r="143" spans="1:6">
      <c r="A143" s="140"/>
      <c r="B143" s="140"/>
      <c r="C143" s="140"/>
      <c r="D143" s="140"/>
      <c r="E143" s="140"/>
      <c r="F143" s="140"/>
    </row>
    <row r="144" spans="1:6">
      <c r="A144" s="140"/>
      <c r="B144" s="140"/>
      <c r="C144" s="140"/>
      <c r="D144" s="140"/>
      <c r="E144" s="140"/>
      <c r="F144" s="140"/>
    </row>
    <row r="145" spans="1:6">
      <c r="A145" s="140"/>
      <c r="B145" s="140"/>
      <c r="C145" s="140"/>
      <c r="D145" s="140"/>
      <c r="E145" s="140"/>
      <c r="F145" s="140"/>
    </row>
    <row r="146" spans="1:6">
      <c r="A146" s="140"/>
      <c r="B146" s="140"/>
      <c r="C146" s="140"/>
      <c r="D146" s="140"/>
      <c r="E146" s="140"/>
      <c r="F146" s="140"/>
    </row>
    <row r="147" spans="1:6">
      <c r="A147" s="140"/>
      <c r="B147" s="140"/>
      <c r="C147" s="140"/>
      <c r="D147" s="140"/>
      <c r="E147" s="140"/>
      <c r="F147" s="140"/>
    </row>
    <row r="148" spans="1:6">
      <c r="A148" s="140"/>
      <c r="B148" s="140"/>
      <c r="C148" s="140"/>
      <c r="D148" s="140"/>
      <c r="E148" s="140"/>
      <c r="F148" s="140"/>
    </row>
    <row r="149" spans="1:6">
      <c r="A149" s="140"/>
      <c r="B149" s="140"/>
      <c r="C149" s="140"/>
      <c r="D149" s="140"/>
      <c r="E149" s="140"/>
      <c r="F149" s="140"/>
    </row>
    <row r="150" spans="1:6">
      <c r="A150" s="140"/>
      <c r="B150" s="140"/>
      <c r="C150" s="140"/>
      <c r="D150" s="140"/>
      <c r="E150" s="140"/>
      <c r="F150" s="140"/>
    </row>
    <row r="151" spans="1:6">
      <c r="A151" s="140"/>
      <c r="B151" s="140"/>
      <c r="C151" s="140"/>
      <c r="D151" s="140"/>
      <c r="E151" s="140"/>
      <c r="F151" s="140"/>
    </row>
    <row r="152" spans="1:6">
      <c r="A152" s="140"/>
      <c r="B152" s="140"/>
      <c r="C152" s="140"/>
      <c r="D152" s="140"/>
      <c r="E152" s="140"/>
      <c r="F152" s="140"/>
    </row>
    <row r="153" spans="1:6">
      <c r="A153" s="140"/>
      <c r="B153" s="140"/>
      <c r="C153" s="140"/>
      <c r="D153" s="140"/>
      <c r="E153" s="140"/>
      <c r="F153" s="140"/>
    </row>
    <row r="154" spans="1:6">
      <c r="A154" s="140"/>
      <c r="B154" s="140"/>
      <c r="C154" s="140"/>
      <c r="D154" s="140"/>
      <c r="E154" s="140"/>
      <c r="F154" s="140"/>
    </row>
    <row r="155" spans="1:6">
      <c r="A155" s="140"/>
      <c r="B155" s="140"/>
      <c r="C155" s="140"/>
      <c r="D155" s="140"/>
      <c r="E155" s="140"/>
      <c r="F155" s="140"/>
    </row>
    <row r="156" spans="1:6">
      <c r="A156" s="140"/>
      <c r="B156" s="140"/>
      <c r="C156" s="140"/>
      <c r="D156" s="140"/>
      <c r="E156" s="140"/>
      <c r="F156" s="140"/>
    </row>
    <row r="157" spans="1:6">
      <c r="A157" s="140"/>
      <c r="B157" s="140"/>
      <c r="C157" s="140"/>
      <c r="D157" s="140"/>
      <c r="E157" s="140"/>
      <c r="F157" s="140"/>
    </row>
    <row r="158" spans="1:6">
      <c r="A158" s="140"/>
      <c r="B158" s="140"/>
      <c r="C158" s="140"/>
      <c r="D158" s="140"/>
      <c r="E158" s="140"/>
      <c r="F158" s="140"/>
    </row>
    <row r="159" spans="1:6">
      <c r="A159" s="140"/>
      <c r="B159" s="140"/>
      <c r="C159" s="140"/>
      <c r="D159" s="140"/>
      <c r="E159" s="140"/>
      <c r="F159" s="140"/>
    </row>
    <row r="160" spans="1:6">
      <c r="A160" s="140"/>
      <c r="B160" s="140"/>
      <c r="C160" s="140"/>
      <c r="D160" s="140"/>
      <c r="E160" s="140"/>
      <c r="F160" s="140"/>
    </row>
    <row r="161" spans="1:6">
      <c r="A161" s="140"/>
      <c r="B161" s="140"/>
      <c r="C161" s="140"/>
      <c r="D161" s="140"/>
      <c r="E161" s="140"/>
      <c r="F161" s="140"/>
    </row>
    <row r="162" spans="1:6">
      <c r="A162" s="140"/>
      <c r="B162" s="140"/>
      <c r="C162" s="140"/>
      <c r="D162" s="140"/>
      <c r="E162" s="140"/>
      <c r="F162" s="140"/>
    </row>
    <row r="163" spans="1:6">
      <c r="A163" s="140"/>
      <c r="B163" s="140"/>
      <c r="C163" s="140"/>
      <c r="D163" s="140"/>
      <c r="E163" s="140"/>
      <c r="F163" s="140"/>
    </row>
    <row r="164" spans="1:6">
      <c r="A164" s="140"/>
      <c r="B164" s="140"/>
      <c r="C164" s="140"/>
      <c r="D164" s="140"/>
      <c r="E164" s="140"/>
      <c r="F164" s="140"/>
    </row>
    <row r="165" spans="1:6">
      <c r="A165" s="140"/>
      <c r="B165" s="140"/>
      <c r="C165" s="140"/>
      <c r="D165" s="140"/>
      <c r="E165" s="140"/>
      <c r="F165" s="140"/>
    </row>
    <row r="166" spans="1:6">
      <c r="A166" s="140"/>
      <c r="B166" s="140"/>
      <c r="C166" s="140"/>
      <c r="D166" s="140"/>
      <c r="E166" s="140"/>
      <c r="F166" s="140"/>
    </row>
    <row r="167" spans="1:6">
      <c r="A167" s="140"/>
      <c r="B167" s="140"/>
      <c r="C167" s="140"/>
      <c r="D167" s="140"/>
      <c r="E167" s="140"/>
      <c r="F167" s="140"/>
    </row>
  </sheetData>
  <mergeCells count="7">
    <mergeCell ref="A106:F167"/>
    <mergeCell ref="A44:F105"/>
    <mergeCell ref="A1:F1"/>
    <mergeCell ref="A2:F2"/>
    <mergeCell ref="A3:F3"/>
    <mergeCell ref="A8:F8"/>
    <mergeCell ref="A10:F10"/>
  </mergeCells>
  <phoneticPr fontId="1" type="noConversion"/>
  <pageMargins left="0.39370078740157483" right="0.39370078740157483" top="0.39370078740157483" bottom="0.39370078740157483" header="0.31496062992125984" footer="0.31496062992125984"/>
  <pageSetup paperSize="9" scale="83" orientation="portrait" r:id="rId1"/>
  <rowBreaks count="2" manualBreakCount="2">
    <brk id="43" max="5" man="1"/>
    <brk id="91" max="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안전대책시설(표지판)</vt:lpstr>
      <vt:lpstr>견적서(표지판)</vt:lpstr>
      <vt:lpstr>'견적서(표지판)'!Print_Area</vt:lpstr>
      <vt:lpstr>'안전대책시설(표지판)'!Print_Area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2021-08-20T06:06:40Z</cp:lastPrinted>
  <dcterms:created xsi:type="dcterms:W3CDTF">2016-03-05T10:14:15Z</dcterms:created>
  <dcterms:modified xsi:type="dcterms:W3CDTF">2026-07-21T08:05:15Z</dcterms:modified>
</cp:coreProperties>
</file>