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공사계약\1. 계약건명\공사(2026년)\1. 공사\25. ★(1인수의)고덕평생학습관 냉난방기등 기타 통신공사 - 진행중\1. 계약요청\"/>
    </mc:Choice>
  </mc:AlternateContent>
  <xr:revisionPtr revIDLastSave="0" documentId="8_{1CB2148E-6560-4DE8-B5A4-2321AB7FFCDE}" xr6:coauthVersionLast="47" xr6:coauthVersionMax="47" xr10:uidLastSave="{00000000-0000-0000-0000-000000000000}"/>
  <bookViews>
    <workbookView xWindow="345" yWindow="3465" windowWidth="28800" windowHeight="11295" tabRatio="724" firstSheet="1" activeTab="1" xr2:uid="{00000000-000D-0000-FFFF-FFFF00000000}"/>
  </bookViews>
  <sheets>
    <sheet name="표지" sheetId="16" state="hidden" r:id="rId1"/>
    <sheet name="원가" sheetId="17" r:id="rId2"/>
    <sheet name="총괄표" sheetId="11" r:id="rId3"/>
    <sheet name="내역서" sheetId="10" r:id="rId4"/>
    <sheet name="합산자재" sheetId="6" state="hidden" r:id="rId5"/>
    <sheet name="옵션" sheetId="5" state="hidden" r:id="rId6"/>
  </sheets>
  <definedNames>
    <definedName name="_Fill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255</definedName>
    <definedName name="_Order2" hidden="1">255</definedName>
    <definedName name="_Sort" localSheetId="1" hidden="1">#REF!</definedName>
    <definedName name="_Sort" localSheetId="0" hidden="1">#REF!</definedName>
    <definedName name="_Sort" hidden="1">#REF!</definedName>
    <definedName name="_xlnm.Print_Area" localSheetId="3">내역서!$A$1:$Q$56</definedName>
    <definedName name="_xlnm.Print_Area" localSheetId="2">총괄표!$A$1:$Q$29</definedName>
    <definedName name="_xlnm.Print_Titles" localSheetId="3">내역서!$1:$3</definedName>
    <definedName name="_xlnm.Print_Titles" localSheetId="2">총괄표!$1:$3</definedName>
    <definedName name="_xlnm.Print_Titles" localSheetId="4">합산자재!$1:$3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6" l="1"/>
  <c r="L6" i="6" s="1"/>
  <c r="H7" i="6"/>
  <c r="I8" i="6"/>
  <c r="L8" i="6" s="1"/>
  <c r="I9" i="6"/>
  <c r="L9" i="6" s="1"/>
  <c r="I10" i="6"/>
  <c r="I11" i="6"/>
  <c r="L11" i="6" s="1"/>
  <c r="I12" i="6"/>
  <c r="B25" i="5"/>
  <c r="D25" i="5" s="1"/>
  <c r="B24" i="5"/>
  <c r="B23" i="5"/>
  <c r="B22" i="5"/>
  <c r="D22" i="5" s="1"/>
  <c r="B21" i="5"/>
  <c r="D21" i="5" s="1"/>
  <c r="D13" i="5"/>
  <c r="F3" i="5"/>
  <c r="D24" i="5"/>
  <c r="D23" i="5"/>
  <c r="D12" i="5"/>
  <c r="D11" i="5"/>
  <c r="H4" i="6" s="1"/>
  <c r="L4" i="6" s="1"/>
  <c r="H5" i="6" l="1"/>
  <c r="L5" i="6" s="1"/>
  <c r="L7" i="6"/>
  <c r="L12" i="6"/>
  <c r="L10" i="6"/>
  <c r="D2" i="5" l="1"/>
  <c r="C2" i="5" l="1"/>
  <c r="B2" i="5" l="1"/>
  <c r="F2" i="5"/>
</calcChain>
</file>

<file path=xl/sharedStrings.xml><?xml version="1.0" encoding="utf-8"?>
<sst xmlns="http://schemas.openxmlformats.org/spreadsheetml/2006/main" count="372" uniqueCount="215">
  <si>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</si>
  <si>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</si>
  <si>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</si>
  <si>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</si>
  <si>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</si>
  <si>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</si>
  <si>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</si>
  <si>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</si>
  <si>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</si>
  <si>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</si>
  <si>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</si>
  <si>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</si>
  <si>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</si>
  <si>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</si>
  <si>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</si>
  <si>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</si>
  <si>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</si>
  <si>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</si>
  <si>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</si>
  <si>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</si>
  <si>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</si>
  <si>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</si>
  <si>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</si>
  <si>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</si>
  <si>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</si>
  <si>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</si>
  <si>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</si>
  <si>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</si>
  <si>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</si>
  <si>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</si>
  <si>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</si>
  <si>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</si>
  <si>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</si>
  <si>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</si>
  <si>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</si>
  <si>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</si>
  <si>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</si>
  <si>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</si>
  <si>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</si>
  <si>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</si>
  <si>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</si>
  <si>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</si>
  <si>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</si>
  <si>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</si>
  <si>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</si>
  <si>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</si>
  <si>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</si>
  <si>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</si>
  <si>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</si>
  <si>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</si>
  <si>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</si>
  <si>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</si>
  <si>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</si>
  <si>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</si>
  <si>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</si>
  <si>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</si>
  <si>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</si>
  <si>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</si>
  <si>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</si>
  <si>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</si>
  <si>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</si>
  <si>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</si>
  <si>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</si>
  <si>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</si>
  <si>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</si>
  <si>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</si>
  <si>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</si>
  <si>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</si>
  <si>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</si>
  <si>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</si>
  <si>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</si>
  <si>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</si>
  <si>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</si>
  <si>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</si>
  <si>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</si>
  <si>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1.정보통신설비공사</t>
  </si>
  <si>
    <t>2.기타설비공사</t>
  </si>
  <si>
    <t>4617169220195013</t>
  </si>
  <si>
    <t>방범감지기</t>
  </si>
  <si>
    <t>동체감지기</t>
  </si>
  <si>
    <t>개</t>
  </si>
  <si>
    <t>4619150120192512</t>
  </si>
  <si>
    <t>화재감지기</t>
  </si>
  <si>
    <t>열감지기,차동식스포트형</t>
  </si>
  <si>
    <t>4619150120192515</t>
  </si>
  <si>
    <t>열감지기,정온식스포트형</t>
  </si>
  <si>
    <t>4619150420192523</t>
  </si>
  <si>
    <t>연기감지기,광전식2종-비축적</t>
  </si>
  <si>
    <t>L001010101000075</t>
  </si>
  <si>
    <t>노 무 비</t>
  </si>
  <si>
    <t>내선전공</t>
  </si>
  <si>
    <t>인</t>
  </si>
  <si>
    <t>L001010101000087</t>
  </si>
  <si>
    <t>통신설비공</t>
  </si>
  <si>
    <t>L001010501000112</t>
  </si>
  <si>
    <t>통신관련산업기사</t>
  </si>
  <si>
    <t>L001010101000002</t>
  </si>
  <si>
    <t>보통인부</t>
  </si>
  <si>
    <t>L001010101000003</t>
  </si>
  <si>
    <t>특별인부</t>
  </si>
  <si>
    <t>[ 고덕평생학습관 냉난방 및 공기순환기개선공사 ] - 합산자재목록</t>
  </si>
  <si>
    <t>MM300040562</t>
  </si>
  <si>
    <t>63500197001</t>
  </si>
  <si>
    <t>63500197004</t>
  </si>
  <si>
    <t>63500197106</t>
  </si>
  <si>
    <t>56900017016</t>
  </si>
  <si>
    <t>56900017114</t>
  </si>
  <si>
    <t>56900017112</t>
  </si>
  <si>
    <t>56900017041</t>
  </si>
  <si>
    <t>56900017118</t>
  </si>
  <si>
    <t>29</t>
  </si>
  <si>
    <t>SPOT형 감지기</t>
  </si>
  <si>
    <t>식</t>
  </si>
  <si>
    <t>표시등(유도등)</t>
  </si>
  <si>
    <t>매입, 고정형, 5W 이하</t>
  </si>
  <si>
    <t>공종줄</t>
    <phoneticPr fontId="2" type="noConversion"/>
  </si>
  <si>
    <t>55</t>
  </si>
  <si>
    <t>56931750116</t>
  </si>
  <si>
    <t>감지기 철거</t>
  </si>
  <si>
    <t>56931750119</t>
  </si>
  <si>
    <t>유도등 철거재사용</t>
  </si>
  <si>
    <t>56931750308</t>
  </si>
  <si>
    <t>스피커 철거재사용</t>
  </si>
  <si>
    <t>56931750320</t>
  </si>
  <si>
    <t>돔카메라 철거재사용</t>
  </si>
  <si>
    <t>회전형</t>
  </si>
  <si>
    <t>56931750337</t>
  </si>
  <si>
    <t>빔프로젝터 철거재사용</t>
  </si>
  <si>
    <t>56931750339</t>
  </si>
  <si>
    <t>전동스크린 철거재사용</t>
  </si>
  <si>
    <t>56931750352</t>
  </si>
  <si>
    <t>무선AP 철거재사용</t>
  </si>
  <si>
    <t>합계줄</t>
  </si>
  <si>
    <t>( 합       계 )</t>
  </si>
  <si>
    <t>01</t>
  </si>
  <si>
    <t>재고품사용</t>
  </si>
  <si>
    <t>02</t>
  </si>
  <si>
    <t>[ 고덕평생학습관 냉난방 및 공기순환기개선공사 ]</t>
  </si>
  <si>
    <t>V56931750308</t>
  </si>
  <si>
    <t>V56931750320</t>
  </si>
  <si>
    <t>V56931750337</t>
  </si>
  <si>
    <t>V56931750339</t>
  </si>
  <si>
    <t>V56931750352</t>
  </si>
  <si>
    <t>A0300000000</t>
  </si>
  <si>
    <t>RENT000000000006</t>
  </si>
  <si>
    <t>[ 공 구 손 료 ]</t>
  </si>
  <si>
    <t>노무비의 3 %</t>
  </si>
  <si>
    <t>V56931750116</t>
  </si>
  <si>
    <t>V56931750119</t>
  </si>
  <si>
    <t>총줄수-&gt;</t>
  </si>
  <si>
    <t>Total</t>
  </si>
  <si>
    <t>본 파일은 이지테크에서 2번 옵션으로 만들었습니다.</t>
  </si>
  <si>
    <t>공  사  비  내  역  서</t>
    <phoneticPr fontId="9" type="noConversion"/>
  </si>
  <si>
    <t>2026. 07.</t>
    <phoneticPr fontId="9" type="noConversion"/>
  </si>
  <si>
    <t>일  위  대  가</t>
    <phoneticPr fontId="9" type="noConversion"/>
  </si>
  <si>
    <t>노  임  산  출  서</t>
    <phoneticPr fontId="9" type="noConversion"/>
  </si>
  <si>
    <t>단  가  조  사  서</t>
    <phoneticPr fontId="9" type="noConversion"/>
  </si>
  <si>
    <t>수  량  산  출  서</t>
    <phoneticPr fontId="9" type="noConversion"/>
  </si>
  <si>
    <t>원 가 계 산 서</t>
    <phoneticPr fontId="2" type="noConversion"/>
  </si>
  <si>
    <t>공사명: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</si>
  <si>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</si>
  <si>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</si>
  <si>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</si>
  <si>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       성        비</t>
  </si>
  <si>
    <t>재 료 비</t>
    <phoneticPr fontId="2" type="noConversion"/>
  </si>
  <si>
    <t>직 접 재 료 비</t>
    <phoneticPr fontId="2" type="noConversion"/>
  </si>
  <si>
    <t>간 접 재 료 비</t>
    <phoneticPr fontId="2" type="noConversion"/>
  </si>
  <si>
    <t>순</t>
    <phoneticPr fontId="2" type="noConversion"/>
  </si>
  <si>
    <t>( 소      계 )</t>
    <phoneticPr fontId="2" type="noConversion"/>
  </si>
  <si>
    <t>노 무 비</t>
    <phoneticPr fontId="2" type="noConversion"/>
  </si>
  <si>
    <t>직 접 노 무 비</t>
    <phoneticPr fontId="2" type="noConversion"/>
  </si>
  <si>
    <t>간 접 노 무 비</t>
    <phoneticPr fontId="2" type="noConversion"/>
  </si>
  <si>
    <t>직접노무비</t>
  </si>
  <si>
    <t>x</t>
    <phoneticPr fontId="2" type="noConversion"/>
  </si>
  <si>
    <t>기  계  경  비</t>
    <phoneticPr fontId="2" type="noConversion"/>
  </si>
  <si>
    <t>공</t>
    <phoneticPr fontId="2" type="noConversion"/>
  </si>
  <si>
    <t>산 재 보 험 료</t>
    <phoneticPr fontId="2" type="noConversion"/>
  </si>
  <si>
    <t>노무비</t>
  </si>
  <si>
    <t>고 용 보 험 료</t>
    <phoneticPr fontId="2" type="noConversion"/>
  </si>
  <si>
    <t>경</t>
    <phoneticPr fontId="2" type="noConversion"/>
  </si>
  <si>
    <t>건 강 보 험 료</t>
    <phoneticPr fontId="2" type="noConversion"/>
  </si>
  <si>
    <t>직접노무비</t>
    <phoneticPr fontId="15" type="noConversion"/>
  </si>
  <si>
    <t>연 금 보 험 료</t>
    <phoneticPr fontId="2" type="noConversion"/>
  </si>
  <si>
    <t>노인장기요양보험료</t>
    <phoneticPr fontId="2" type="noConversion"/>
  </si>
  <si>
    <t>건강보험료</t>
    <phoneticPr fontId="15" type="noConversion"/>
  </si>
  <si>
    <t>사</t>
    <phoneticPr fontId="2" type="noConversion"/>
  </si>
  <si>
    <t>퇴직공제부금비</t>
    <phoneticPr fontId="2" type="noConversion"/>
  </si>
  <si>
    <t>산업안전보건관리비</t>
    <phoneticPr fontId="2" type="noConversion"/>
  </si>
  <si>
    <t>(재료+직노)</t>
    <phoneticPr fontId="15" type="noConversion"/>
  </si>
  <si>
    <t>기  타  경  비</t>
    <phoneticPr fontId="2" type="noConversion"/>
  </si>
  <si>
    <t>(재료+노무)</t>
    <phoneticPr fontId="15" type="noConversion"/>
  </si>
  <si>
    <t>석 면 분 담 금</t>
    <phoneticPr fontId="2" type="noConversion"/>
  </si>
  <si>
    <t>비</t>
    <phoneticPr fontId="2" type="noConversion"/>
  </si>
  <si>
    <t>임금채권부담금</t>
    <phoneticPr fontId="2" type="noConversion"/>
  </si>
  <si>
    <t>환 경 보 전 비</t>
    <phoneticPr fontId="2" type="noConversion"/>
  </si>
  <si>
    <t>일 반 관 리 비</t>
    <phoneticPr fontId="2" type="noConversion"/>
  </si>
  <si>
    <t>(재료+노무+경비)</t>
    <phoneticPr fontId="2" type="noConversion"/>
  </si>
  <si>
    <t>이          윤</t>
    <phoneticPr fontId="2" type="noConversion"/>
  </si>
  <si>
    <t>(노무비+경비+일관)</t>
  </si>
  <si>
    <t>( 총  원  가 )</t>
    <phoneticPr fontId="2" type="noConversion"/>
  </si>
  <si>
    <t>손해배상 책임보험</t>
    <phoneticPr fontId="2" type="noConversion"/>
  </si>
  <si>
    <t>총원가</t>
    <phoneticPr fontId="2" type="noConversion"/>
  </si>
  <si>
    <t>부 가 가 치 세</t>
    <phoneticPr fontId="2" type="noConversion"/>
  </si>
  <si>
    <t>(총원가+손해배상보험)</t>
    <phoneticPr fontId="2" type="noConversion"/>
  </si>
  <si>
    <t>( 합      계 )</t>
    <phoneticPr fontId="2" type="noConversion"/>
  </si>
  <si>
    <t>관급자재(도급자설치)</t>
    <phoneticPr fontId="2" type="noConversion"/>
  </si>
  <si>
    <t>관급자재(관급자설치)</t>
    <phoneticPr fontId="2" type="noConversion"/>
  </si>
  <si>
    <t>( 총      계 )</t>
    <phoneticPr fontId="2" type="noConversion"/>
  </si>
  <si>
    <t>고덕평생학습관 냉난방 및 공기순환기개선공사</t>
    <phoneticPr fontId="2" type="noConversion"/>
  </si>
  <si>
    <t>고덕평생학습관 냉난방 및 공기순환기개선공사(통신)</t>
    <phoneticPr fontId="2" type="noConversion"/>
  </si>
  <si>
    <t>공사명 : 고덕평생학습관 냉난방 및 공기순환기개선공사(통신)</t>
    <phoneticPr fontId="9" type="noConversion"/>
  </si>
  <si>
    <t>서울특별시교육시설관리본부</t>
    <phoneticPr fontId="9" type="noConversion"/>
  </si>
  <si>
    <t>임시사무실 이전 복구</t>
    <phoneticPr fontId="2" type="noConversion"/>
  </si>
  <si>
    <t>식</t>
    <phoneticPr fontId="2" type="noConversion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</si>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</sst>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7" formatCode="#,###;\-#,###"/>
    <numFmt numFmtId="178" formatCode="0.000%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12"/>
      <name val="바탕체"/>
      <family val="1"/>
      <charset val="129"/>
    </font>
    <font>
      <b/>
      <sz val="36"/>
      <name val="돋움"/>
      <family val="3"/>
      <charset val="129"/>
    </font>
    <font>
      <sz val="8"/>
      <name val="바탕체"/>
      <family val="1"/>
      <charset val="129"/>
    </font>
    <font>
      <b/>
      <sz val="20"/>
      <name val="돋움"/>
      <family val="3"/>
      <charset val="129"/>
    </font>
    <font>
      <b/>
      <sz val="12"/>
      <name val="굴림체"/>
      <family val="3"/>
      <charset val="129"/>
    </font>
    <font>
      <b/>
      <sz val="24"/>
      <name val="굴림체"/>
      <family val="3"/>
      <charset val="129"/>
    </font>
    <font>
      <b/>
      <sz val="28"/>
      <name val="굴림체"/>
      <family val="3"/>
      <charset val="129"/>
    </font>
    <font>
      <sz val="11"/>
      <name val="굴림체"/>
      <family val="3"/>
      <charset val="129"/>
    </font>
    <font>
      <sz val="11"/>
      <name val="옛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</cellStyleXfs>
  <cellXfs count="137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3" xfId="0" applyNumberFormat="1" applyFont="1" applyBorder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49" fontId="3" fillId="2" borderId="6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2" xfId="0" applyFont="1" applyBorder="1"/>
    <xf numFmtId="177" fontId="3" fillId="0" borderId="2" xfId="0" applyNumberFormat="1" applyFont="1" applyBorder="1"/>
    <xf numFmtId="49" fontId="3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0" fontId="8" fillId="0" borderId="0" xfId="2" applyFont="1" applyAlignment="1">
      <alignment horizontal="centerContinuous" vertical="center"/>
    </xf>
    <xf numFmtId="0" fontId="6" fillId="0" borderId="0" xfId="2" applyFont="1" applyAlignment="1">
      <alignment horizontal="centerContinuous" vertical="center"/>
    </xf>
    <xf numFmtId="0" fontId="6" fillId="0" borderId="0" xfId="2" applyFont="1" applyAlignment="1">
      <alignment vertical="center"/>
    </xf>
    <xf numFmtId="0" fontId="10" fillId="0" borderId="0" xfId="2" applyFont="1" applyAlignment="1">
      <alignment horizontal="centerContinuous" vertical="center"/>
    </xf>
    <xf numFmtId="10" fontId="6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horizontal="centerContinuous" vertical="center"/>
    </xf>
    <xf numFmtId="10" fontId="6" fillId="0" borderId="0" xfId="2" applyNumberFormat="1" applyFont="1" applyAlignment="1">
      <alignment horizontal="centerContinuous" vertical="center"/>
    </xf>
    <xf numFmtId="0" fontId="14" fillId="0" borderId="0" xfId="0" applyFont="1" applyAlignment="1">
      <alignment vertical="center"/>
    </xf>
    <xf numFmtId="0" fontId="14" fillId="0" borderId="16" xfId="0" applyFont="1" applyBorder="1" applyAlignment="1">
      <alignment horizontal="left" vertical="center"/>
    </xf>
    <xf numFmtId="0" fontId="14" fillId="0" borderId="16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177" fontId="14" fillId="0" borderId="4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49" fontId="14" fillId="0" borderId="22" xfId="0" applyNumberFormat="1" applyFont="1" applyBorder="1" applyAlignment="1">
      <alignment horizontal="left" vertical="center" indent="1"/>
    </xf>
    <xf numFmtId="177" fontId="14" fillId="0" borderId="22" xfId="0" applyNumberFormat="1" applyFont="1" applyBorder="1" applyAlignment="1">
      <alignment vertical="center"/>
    </xf>
    <xf numFmtId="177" fontId="14" fillId="0" borderId="23" xfId="0" applyNumberFormat="1" applyFont="1" applyBorder="1" applyAlignment="1">
      <alignment vertical="center"/>
    </xf>
    <xf numFmtId="44" fontId="14" fillId="0" borderId="24" xfId="3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49" fontId="14" fillId="0" borderId="26" xfId="0" applyNumberFormat="1" applyFont="1" applyBorder="1" applyAlignment="1">
      <alignment horizontal="left" vertical="center" indent="1"/>
    </xf>
    <xf numFmtId="177" fontId="14" fillId="0" borderId="26" xfId="0" applyNumberFormat="1" applyFont="1" applyBorder="1" applyAlignment="1">
      <alignment vertical="center"/>
    </xf>
    <xf numFmtId="44" fontId="14" fillId="0" borderId="27" xfId="3" applyFont="1" applyBorder="1" applyAlignment="1">
      <alignment horizontal="right" vertical="center"/>
    </xf>
    <xf numFmtId="44" fontId="14" fillId="0" borderId="28" xfId="3" applyFont="1" applyBorder="1" applyAlignment="1">
      <alignment horizontal="center" vertical="center"/>
    </xf>
    <xf numFmtId="0" fontId="14" fillId="0" borderId="29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49" fontId="14" fillId="0" borderId="30" xfId="0" applyNumberFormat="1" applyFont="1" applyBorder="1" applyAlignment="1">
      <alignment horizontal="left" vertical="center" indent="1"/>
    </xf>
    <xf numFmtId="177" fontId="14" fillId="0" borderId="30" xfId="0" applyNumberFormat="1" applyFont="1" applyBorder="1" applyAlignment="1">
      <alignment vertical="center"/>
    </xf>
    <xf numFmtId="44" fontId="14" fillId="0" borderId="31" xfId="3" applyFont="1" applyBorder="1" applyAlignment="1">
      <alignment horizontal="right" vertical="center"/>
    </xf>
    <xf numFmtId="44" fontId="14" fillId="0" borderId="32" xfId="3" applyFont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49" fontId="14" fillId="0" borderId="34" xfId="0" applyNumberFormat="1" applyFont="1" applyBorder="1" applyAlignment="1">
      <alignment horizontal="left" vertical="center" indent="1"/>
    </xf>
    <xf numFmtId="177" fontId="14" fillId="0" borderId="34" xfId="0" applyNumberFormat="1" applyFont="1" applyBorder="1" applyAlignment="1">
      <alignment vertical="center"/>
    </xf>
    <xf numFmtId="44" fontId="14" fillId="0" borderId="35" xfId="3" applyFont="1" applyBorder="1" applyAlignment="1">
      <alignment horizontal="right" vertical="center"/>
    </xf>
    <xf numFmtId="44" fontId="14" fillId="0" borderId="36" xfId="3" applyFont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177" fontId="14" fillId="0" borderId="26" xfId="1" applyNumberFormat="1" applyFont="1" applyBorder="1" applyAlignment="1">
      <alignment horizontal="right" vertical="center"/>
    </xf>
    <xf numFmtId="10" fontId="14" fillId="0" borderId="28" xfId="3" applyNumberFormat="1" applyFont="1" applyBorder="1" applyAlignment="1">
      <alignment horizontal="center" vertical="center"/>
    </xf>
    <xf numFmtId="44" fontId="14" fillId="0" borderId="28" xfId="3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4" fillId="0" borderId="21" xfId="0" applyFont="1" applyBorder="1" applyAlignment="1">
      <alignment vertical="center"/>
    </xf>
    <xf numFmtId="0" fontId="14" fillId="0" borderId="21" xfId="0" applyFont="1" applyBorder="1" applyAlignment="1">
      <alignment horizontal="center" vertical="center"/>
    </xf>
    <xf numFmtId="178" fontId="14" fillId="0" borderId="28" xfId="3" applyNumberFormat="1" applyFont="1" applyBorder="1" applyAlignment="1">
      <alignment horizontal="center" vertical="center"/>
    </xf>
    <xf numFmtId="41" fontId="14" fillId="0" borderId="29" xfId="1" applyFont="1" applyBorder="1" applyAlignment="1">
      <alignment vertical="center"/>
    </xf>
    <xf numFmtId="177" fontId="14" fillId="0" borderId="34" xfId="1" applyNumberFormat="1" applyFont="1" applyBorder="1" applyAlignment="1">
      <alignment horizontal="right" vertical="center"/>
    </xf>
    <xf numFmtId="10" fontId="14" fillId="0" borderId="36" xfId="3" applyNumberFormat="1" applyFont="1" applyBorder="1" applyAlignment="1">
      <alignment horizontal="center" vertical="center"/>
    </xf>
    <xf numFmtId="44" fontId="14" fillId="0" borderId="36" xfId="3" applyFont="1" applyBorder="1" applyAlignment="1">
      <alignment horizontal="left" vertical="center"/>
    </xf>
    <xf numFmtId="178" fontId="14" fillId="0" borderId="36" xfId="3" applyNumberFormat="1" applyFont="1" applyBorder="1" applyAlignment="1">
      <alignment horizontal="center" vertical="center"/>
    </xf>
    <xf numFmtId="9" fontId="14" fillId="0" borderId="28" xfId="3" applyNumberFormat="1" applyFont="1" applyBorder="1" applyAlignment="1">
      <alignment horizontal="center" vertical="center"/>
    </xf>
    <xf numFmtId="41" fontId="14" fillId="0" borderId="31" xfId="1" applyFont="1" applyBorder="1" applyAlignment="1">
      <alignment horizontal="right" vertical="center"/>
    </xf>
    <xf numFmtId="177" fontId="14" fillId="0" borderId="1" xfId="0" applyNumberFormat="1" applyFont="1" applyBorder="1" applyAlignment="1">
      <alignment vertical="center"/>
    </xf>
    <xf numFmtId="41" fontId="14" fillId="0" borderId="13" xfId="1" applyFont="1" applyBorder="1" applyAlignment="1">
      <alignment horizontal="right" vertical="center"/>
    </xf>
    <xf numFmtId="44" fontId="14" fillId="0" borderId="15" xfId="3" applyFont="1" applyBorder="1" applyAlignment="1">
      <alignment horizontal="center" vertical="center"/>
    </xf>
    <xf numFmtId="0" fontId="14" fillId="0" borderId="42" xfId="0" applyFont="1" applyBorder="1" applyAlignment="1">
      <alignment vertical="center"/>
    </xf>
    <xf numFmtId="41" fontId="14" fillId="0" borderId="13" xfId="1" applyFont="1" applyBorder="1" applyAlignment="1">
      <alignment horizontal="left" vertical="center"/>
    </xf>
    <xf numFmtId="44" fontId="14" fillId="0" borderId="13" xfId="3" applyFont="1" applyBorder="1" applyAlignment="1">
      <alignment horizontal="right" vertical="center"/>
    </xf>
    <xf numFmtId="177" fontId="14" fillId="0" borderId="44" xfId="0" applyNumberFormat="1" applyFont="1" applyBorder="1" applyAlignment="1">
      <alignment vertical="center"/>
    </xf>
    <xf numFmtId="44" fontId="14" fillId="0" borderId="45" xfId="3" applyFont="1" applyBorder="1" applyAlignment="1">
      <alignment horizontal="right" vertical="center"/>
    </xf>
    <xf numFmtId="44" fontId="14" fillId="0" borderId="46" xfId="3" applyFont="1" applyBorder="1" applyAlignment="1">
      <alignment horizontal="center" vertical="center"/>
    </xf>
    <xf numFmtId="0" fontId="14" fillId="0" borderId="47" xfId="0" applyFont="1" applyBorder="1" applyAlignment="1">
      <alignment vertical="center"/>
    </xf>
    <xf numFmtId="177" fontId="14" fillId="0" borderId="0" xfId="0" applyNumberFormat="1" applyFont="1" applyAlignment="1">
      <alignment vertical="center"/>
    </xf>
    <xf numFmtId="49" fontId="14" fillId="0" borderId="43" xfId="0" applyNumberFormat="1" applyFont="1" applyBorder="1" applyAlignment="1">
      <alignment horizontal="center" vertical="center"/>
    </xf>
    <xf numFmtId="49" fontId="14" fillId="0" borderId="44" xfId="0" applyNumberFormat="1" applyFont="1" applyBorder="1" applyAlignment="1">
      <alignment horizontal="center" vertical="center"/>
    </xf>
    <xf numFmtId="49" fontId="14" fillId="0" borderId="38" xfId="0" applyNumberFormat="1" applyFont="1" applyBorder="1" applyAlignment="1">
      <alignment horizontal="center" vertical="center"/>
    </xf>
    <xf numFmtId="49" fontId="14" fillId="0" borderId="34" xfId="0" applyNumberFormat="1" applyFont="1" applyBorder="1" applyAlignment="1">
      <alignment horizontal="center" vertical="center"/>
    </xf>
    <xf numFmtId="49" fontId="14" fillId="0" borderId="39" xfId="0" applyNumberFormat="1" applyFont="1" applyBorder="1" applyAlignment="1">
      <alignment horizontal="center" vertical="center"/>
    </xf>
    <xf numFmtId="49" fontId="14" fillId="0" borderId="26" xfId="0" applyNumberFormat="1" applyFont="1" applyBorder="1" applyAlignment="1">
      <alignment horizontal="center" vertical="center"/>
    </xf>
    <xf numFmtId="49" fontId="14" fillId="0" borderId="40" xfId="0" applyNumberFormat="1" applyFont="1" applyBorder="1" applyAlignment="1">
      <alignment horizontal="center" vertical="center"/>
    </xf>
    <xf numFmtId="49" fontId="14" fillId="0" borderId="30" xfId="0" applyNumberFormat="1" applyFont="1" applyBorder="1" applyAlignment="1">
      <alignment horizontal="center" vertical="center"/>
    </xf>
    <xf numFmtId="49" fontId="14" fillId="0" borderId="4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9" fontId="14" fillId="0" borderId="16" xfId="0" applyNumberFormat="1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49" fontId="3" fillId="0" borderId="13" xfId="0" applyNumberFormat="1" applyFont="1" applyBorder="1"/>
    <xf numFmtId="0" fontId="0" fillId="0" borderId="15" xfId="0" applyBorder="1"/>
    <xf numFmtId="0" fontId="0" fillId="0" borderId="14" xfId="0" applyBorder="1"/>
    <xf numFmtId="177" fontId="3" fillId="0" borderId="1" xfId="0" applyNumberFormat="1" applyFont="1" applyBorder="1" applyAlignment="1">
      <alignment horizontal="center" vertical="center"/>
    </xf>
    <xf numFmtId="49" fontId="3" fillId="0" borderId="11" xfId="0" applyNumberFormat="1" applyFont="1" applyBorder="1"/>
    <xf numFmtId="49" fontId="0" fillId="0" borderId="11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0" xfId="0" applyNumberFormat="1" applyFont="1" applyAlignment="1">
      <alignment horizontal="left" indent="1"/>
    </xf>
    <xf numFmtId="0" fontId="0" fillId="0" borderId="0" xfId="0"/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177" fontId="3" fillId="0" borderId="0" xfId="0" applyNumberFormat="1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4">
    <cellStyle name="쉼표 [0]" xfId="1" builtinId="6"/>
    <cellStyle name="통화 2" xfId="3" xr:uid="{00000000-0005-0000-0000-000001000000}"/>
    <cellStyle name="표준" xfId="0" builtinId="0"/>
    <cellStyle name="표준_클럽하우스-내역표지(2004-03-13)" xfId="2" xr:uid="{00000000-0005-0000-0000-000003000000}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73"/>
  <sheetViews>
    <sheetView workbookViewId="0"/>
  </sheetViews>
  <sheetFormatPr defaultColWidth="8" defaultRowHeight="30" customHeight="1"/>
  <cols>
    <col min="1" max="12" width="13.88671875" style="30" customWidth="1"/>
    <col min="13" max="16" width="9.44140625" style="30" customWidth="1"/>
    <col min="17" max="256" width="8" style="30"/>
    <col min="257" max="268" width="13.88671875" style="30" customWidth="1"/>
    <col min="269" max="272" width="9.44140625" style="30" customWidth="1"/>
    <col min="273" max="512" width="8" style="30"/>
    <col min="513" max="524" width="13.88671875" style="30" customWidth="1"/>
    <col min="525" max="528" width="9.44140625" style="30" customWidth="1"/>
    <col min="529" max="768" width="8" style="30"/>
    <col min="769" max="780" width="13.88671875" style="30" customWidth="1"/>
    <col min="781" max="784" width="9.44140625" style="30" customWidth="1"/>
    <col min="785" max="1024" width="8" style="30"/>
    <col min="1025" max="1036" width="13.88671875" style="30" customWidth="1"/>
    <col min="1037" max="1040" width="9.44140625" style="30" customWidth="1"/>
    <col min="1041" max="1280" width="8" style="30"/>
    <col min="1281" max="1292" width="13.88671875" style="30" customWidth="1"/>
    <col min="1293" max="1296" width="9.44140625" style="30" customWidth="1"/>
    <col min="1297" max="1536" width="8" style="30"/>
    <col min="1537" max="1548" width="13.88671875" style="30" customWidth="1"/>
    <col min="1549" max="1552" width="9.44140625" style="30" customWidth="1"/>
    <col min="1553" max="1792" width="8" style="30"/>
    <col min="1793" max="1804" width="13.88671875" style="30" customWidth="1"/>
    <col min="1805" max="1808" width="9.44140625" style="30" customWidth="1"/>
    <col min="1809" max="2048" width="8" style="30"/>
    <col min="2049" max="2060" width="13.88671875" style="30" customWidth="1"/>
    <col min="2061" max="2064" width="9.44140625" style="30" customWidth="1"/>
    <col min="2065" max="2304" width="8" style="30"/>
    <col min="2305" max="2316" width="13.88671875" style="30" customWidth="1"/>
    <col min="2317" max="2320" width="9.44140625" style="30" customWidth="1"/>
    <col min="2321" max="2560" width="8" style="30"/>
    <col min="2561" max="2572" width="13.88671875" style="30" customWidth="1"/>
    <col min="2573" max="2576" width="9.44140625" style="30" customWidth="1"/>
    <col min="2577" max="2816" width="8" style="30"/>
    <col min="2817" max="2828" width="13.88671875" style="30" customWidth="1"/>
    <col min="2829" max="2832" width="9.44140625" style="30" customWidth="1"/>
    <col min="2833" max="3072" width="8" style="30"/>
    <col min="3073" max="3084" width="13.88671875" style="30" customWidth="1"/>
    <col min="3085" max="3088" width="9.44140625" style="30" customWidth="1"/>
    <col min="3089" max="3328" width="8" style="30"/>
    <col min="3329" max="3340" width="13.88671875" style="30" customWidth="1"/>
    <col min="3341" max="3344" width="9.44140625" style="30" customWidth="1"/>
    <col min="3345" max="3584" width="8" style="30"/>
    <col min="3585" max="3596" width="13.88671875" style="30" customWidth="1"/>
    <col min="3597" max="3600" width="9.44140625" style="30" customWidth="1"/>
    <col min="3601" max="3840" width="8" style="30"/>
    <col min="3841" max="3852" width="13.88671875" style="30" customWidth="1"/>
    <col min="3853" max="3856" width="9.44140625" style="30" customWidth="1"/>
    <col min="3857" max="4096" width="8" style="30"/>
    <col min="4097" max="4108" width="13.88671875" style="30" customWidth="1"/>
    <col min="4109" max="4112" width="9.44140625" style="30" customWidth="1"/>
    <col min="4113" max="4352" width="8" style="30"/>
    <col min="4353" max="4364" width="13.88671875" style="30" customWidth="1"/>
    <col min="4365" max="4368" width="9.44140625" style="30" customWidth="1"/>
    <col min="4369" max="4608" width="8" style="30"/>
    <col min="4609" max="4620" width="13.88671875" style="30" customWidth="1"/>
    <col min="4621" max="4624" width="9.44140625" style="30" customWidth="1"/>
    <col min="4625" max="4864" width="8" style="30"/>
    <col min="4865" max="4876" width="13.88671875" style="30" customWidth="1"/>
    <col min="4877" max="4880" width="9.44140625" style="30" customWidth="1"/>
    <col min="4881" max="5120" width="8" style="30"/>
    <col min="5121" max="5132" width="13.88671875" style="30" customWidth="1"/>
    <col min="5133" max="5136" width="9.44140625" style="30" customWidth="1"/>
    <col min="5137" max="5376" width="8" style="30"/>
    <col min="5377" max="5388" width="13.88671875" style="30" customWidth="1"/>
    <col min="5389" max="5392" width="9.44140625" style="30" customWidth="1"/>
    <col min="5393" max="5632" width="8" style="30"/>
    <col min="5633" max="5644" width="13.88671875" style="30" customWidth="1"/>
    <col min="5645" max="5648" width="9.44140625" style="30" customWidth="1"/>
    <col min="5649" max="5888" width="8" style="30"/>
    <col min="5889" max="5900" width="13.88671875" style="30" customWidth="1"/>
    <col min="5901" max="5904" width="9.44140625" style="30" customWidth="1"/>
    <col min="5905" max="6144" width="8" style="30"/>
    <col min="6145" max="6156" width="13.88671875" style="30" customWidth="1"/>
    <col min="6157" max="6160" width="9.44140625" style="30" customWidth="1"/>
    <col min="6161" max="6400" width="8" style="30"/>
    <col min="6401" max="6412" width="13.88671875" style="30" customWidth="1"/>
    <col min="6413" max="6416" width="9.44140625" style="30" customWidth="1"/>
    <col min="6417" max="6656" width="8" style="30"/>
    <col min="6657" max="6668" width="13.88671875" style="30" customWidth="1"/>
    <col min="6669" max="6672" width="9.44140625" style="30" customWidth="1"/>
    <col min="6673" max="6912" width="8" style="30"/>
    <col min="6913" max="6924" width="13.88671875" style="30" customWidth="1"/>
    <col min="6925" max="6928" width="9.44140625" style="30" customWidth="1"/>
    <col min="6929" max="7168" width="8" style="30"/>
    <col min="7169" max="7180" width="13.88671875" style="30" customWidth="1"/>
    <col min="7181" max="7184" width="9.44140625" style="30" customWidth="1"/>
    <col min="7185" max="7424" width="8" style="30"/>
    <col min="7425" max="7436" width="13.88671875" style="30" customWidth="1"/>
    <col min="7437" max="7440" width="9.44140625" style="30" customWidth="1"/>
    <col min="7441" max="7680" width="8" style="30"/>
    <col min="7681" max="7692" width="13.88671875" style="30" customWidth="1"/>
    <col min="7693" max="7696" width="9.44140625" style="30" customWidth="1"/>
    <col min="7697" max="7936" width="8" style="30"/>
    <col min="7937" max="7948" width="13.88671875" style="30" customWidth="1"/>
    <col min="7949" max="7952" width="9.44140625" style="30" customWidth="1"/>
    <col min="7953" max="8192" width="8" style="30"/>
    <col min="8193" max="8204" width="13.88671875" style="30" customWidth="1"/>
    <col min="8205" max="8208" width="9.44140625" style="30" customWidth="1"/>
    <col min="8209" max="8448" width="8" style="30"/>
    <col min="8449" max="8460" width="13.88671875" style="30" customWidth="1"/>
    <col min="8461" max="8464" width="9.44140625" style="30" customWidth="1"/>
    <col min="8465" max="8704" width="8" style="30"/>
    <col min="8705" max="8716" width="13.88671875" style="30" customWidth="1"/>
    <col min="8717" max="8720" width="9.44140625" style="30" customWidth="1"/>
    <col min="8721" max="8960" width="8" style="30"/>
    <col min="8961" max="8972" width="13.88671875" style="30" customWidth="1"/>
    <col min="8973" max="8976" width="9.44140625" style="30" customWidth="1"/>
    <col min="8977" max="9216" width="8" style="30"/>
    <col min="9217" max="9228" width="13.88671875" style="30" customWidth="1"/>
    <col min="9229" max="9232" width="9.44140625" style="30" customWidth="1"/>
    <col min="9233" max="9472" width="8" style="30"/>
    <col min="9473" max="9484" width="13.88671875" style="30" customWidth="1"/>
    <col min="9485" max="9488" width="9.44140625" style="30" customWidth="1"/>
    <col min="9489" max="9728" width="8" style="30"/>
    <col min="9729" max="9740" width="13.88671875" style="30" customWidth="1"/>
    <col min="9741" max="9744" width="9.44140625" style="30" customWidth="1"/>
    <col min="9745" max="9984" width="8" style="30"/>
    <col min="9985" max="9996" width="13.88671875" style="30" customWidth="1"/>
    <col min="9997" max="10000" width="9.44140625" style="30" customWidth="1"/>
    <col min="10001" max="10240" width="8" style="30"/>
    <col min="10241" max="10252" width="13.88671875" style="30" customWidth="1"/>
    <col min="10253" max="10256" width="9.44140625" style="30" customWidth="1"/>
    <col min="10257" max="10496" width="8" style="30"/>
    <col min="10497" max="10508" width="13.88671875" style="30" customWidth="1"/>
    <col min="10509" max="10512" width="9.44140625" style="30" customWidth="1"/>
    <col min="10513" max="10752" width="8" style="30"/>
    <col min="10753" max="10764" width="13.88671875" style="30" customWidth="1"/>
    <col min="10765" max="10768" width="9.44140625" style="30" customWidth="1"/>
    <col min="10769" max="11008" width="8" style="30"/>
    <col min="11009" max="11020" width="13.88671875" style="30" customWidth="1"/>
    <col min="11021" max="11024" width="9.44140625" style="30" customWidth="1"/>
    <col min="11025" max="11264" width="8" style="30"/>
    <col min="11265" max="11276" width="13.88671875" style="30" customWidth="1"/>
    <col min="11277" max="11280" width="9.44140625" style="30" customWidth="1"/>
    <col min="11281" max="11520" width="8" style="30"/>
    <col min="11521" max="11532" width="13.88671875" style="30" customWidth="1"/>
    <col min="11533" max="11536" width="9.44140625" style="30" customWidth="1"/>
    <col min="11537" max="11776" width="8" style="30"/>
    <col min="11777" max="11788" width="13.88671875" style="30" customWidth="1"/>
    <col min="11789" max="11792" width="9.44140625" style="30" customWidth="1"/>
    <col min="11793" max="12032" width="8" style="30"/>
    <col min="12033" max="12044" width="13.88671875" style="30" customWidth="1"/>
    <col min="12045" max="12048" width="9.44140625" style="30" customWidth="1"/>
    <col min="12049" max="12288" width="8" style="30"/>
    <col min="12289" max="12300" width="13.88671875" style="30" customWidth="1"/>
    <col min="12301" max="12304" width="9.44140625" style="30" customWidth="1"/>
    <col min="12305" max="12544" width="8" style="30"/>
    <col min="12545" max="12556" width="13.88671875" style="30" customWidth="1"/>
    <col min="12557" max="12560" width="9.44140625" style="30" customWidth="1"/>
    <col min="12561" max="12800" width="8" style="30"/>
    <col min="12801" max="12812" width="13.88671875" style="30" customWidth="1"/>
    <col min="12813" max="12816" width="9.44140625" style="30" customWidth="1"/>
    <col min="12817" max="13056" width="8" style="30"/>
    <col min="13057" max="13068" width="13.88671875" style="30" customWidth="1"/>
    <col min="13069" max="13072" width="9.44140625" style="30" customWidth="1"/>
    <col min="13073" max="13312" width="8" style="30"/>
    <col min="13313" max="13324" width="13.88671875" style="30" customWidth="1"/>
    <col min="13325" max="13328" width="9.44140625" style="30" customWidth="1"/>
    <col min="13329" max="13568" width="8" style="30"/>
    <col min="13569" max="13580" width="13.88671875" style="30" customWidth="1"/>
    <col min="13581" max="13584" width="9.44140625" style="30" customWidth="1"/>
    <col min="13585" max="13824" width="8" style="30"/>
    <col min="13825" max="13836" width="13.88671875" style="30" customWidth="1"/>
    <col min="13837" max="13840" width="9.44140625" style="30" customWidth="1"/>
    <col min="13841" max="14080" width="8" style="30"/>
    <col min="14081" max="14092" width="13.88671875" style="30" customWidth="1"/>
    <col min="14093" max="14096" width="9.44140625" style="30" customWidth="1"/>
    <col min="14097" max="14336" width="8" style="30"/>
    <col min="14337" max="14348" width="13.88671875" style="30" customWidth="1"/>
    <col min="14349" max="14352" width="9.44140625" style="30" customWidth="1"/>
    <col min="14353" max="14592" width="8" style="30"/>
    <col min="14593" max="14604" width="13.88671875" style="30" customWidth="1"/>
    <col min="14605" max="14608" width="9.44140625" style="30" customWidth="1"/>
    <col min="14609" max="14848" width="8" style="30"/>
    <col min="14849" max="14860" width="13.88671875" style="30" customWidth="1"/>
    <col min="14861" max="14864" width="9.44140625" style="30" customWidth="1"/>
    <col min="14865" max="15104" width="8" style="30"/>
    <col min="15105" max="15116" width="13.88671875" style="30" customWidth="1"/>
    <col min="15117" max="15120" width="9.44140625" style="30" customWidth="1"/>
    <col min="15121" max="15360" width="8" style="30"/>
    <col min="15361" max="15372" width="13.88671875" style="30" customWidth="1"/>
    <col min="15373" max="15376" width="9.44140625" style="30" customWidth="1"/>
    <col min="15377" max="15616" width="8" style="30"/>
    <col min="15617" max="15628" width="13.88671875" style="30" customWidth="1"/>
    <col min="15629" max="15632" width="9.44140625" style="30" customWidth="1"/>
    <col min="15633" max="15872" width="8" style="30"/>
    <col min="15873" max="15884" width="13.88671875" style="30" customWidth="1"/>
    <col min="15885" max="15888" width="9.44140625" style="30" customWidth="1"/>
    <col min="15889" max="16128" width="8" style="30"/>
    <col min="16129" max="16140" width="13.88671875" style="30" customWidth="1"/>
    <col min="16141" max="16144" width="9.44140625" style="30" customWidth="1"/>
    <col min="16145" max="16384" width="8" style="30"/>
  </cols>
  <sheetData>
    <row r="3" spans="1:8" ht="60" customHeight="1">
      <c r="A3" s="28" t="s">
        <v>152</v>
      </c>
      <c r="B3" s="29"/>
      <c r="C3" s="29"/>
      <c r="D3" s="29"/>
      <c r="E3" s="29"/>
      <c r="F3" s="29"/>
      <c r="G3" s="29"/>
      <c r="H3" s="29"/>
    </row>
    <row r="5" spans="1:8" ht="30" customHeight="1">
      <c r="A5" s="31" t="s">
        <v>210</v>
      </c>
      <c r="B5" s="29"/>
      <c r="C5" s="29"/>
      <c r="D5" s="29"/>
      <c r="E5" s="29"/>
      <c r="F5" s="29"/>
      <c r="G5" s="29"/>
      <c r="H5" s="29"/>
    </row>
    <row r="8" spans="1:8" ht="30" customHeight="1">
      <c r="G8" s="32"/>
    </row>
    <row r="9" spans="1:8" ht="30" customHeight="1">
      <c r="A9" s="31" t="s">
        <v>153</v>
      </c>
      <c r="B9" s="29"/>
      <c r="C9" s="29"/>
      <c r="D9" s="29"/>
      <c r="E9" s="29"/>
      <c r="F9" s="29"/>
      <c r="G9" s="29"/>
      <c r="H9" s="29"/>
    </row>
    <row r="10" spans="1:8" ht="30" customHeight="1">
      <c r="A10" s="33"/>
    </row>
    <row r="11" spans="1:8" ht="30" customHeight="1">
      <c r="A11" s="33"/>
      <c r="G11" s="32"/>
    </row>
    <row r="12" spans="1:8" ht="30" customHeight="1">
      <c r="A12" s="33"/>
    </row>
    <row r="13" spans="1:8" ht="30" customHeight="1">
      <c r="A13" s="34" t="s">
        <v>211</v>
      </c>
      <c r="B13" s="29"/>
      <c r="C13" s="29"/>
      <c r="D13" s="29"/>
      <c r="E13" s="29"/>
      <c r="F13" s="29"/>
      <c r="G13" s="29"/>
      <c r="H13" s="29"/>
    </row>
    <row r="18" spans="1:8" ht="60" customHeight="1">
      <c r="A18" s="28" t="s">
        <v>154</v>
      </c>
      <c r="B18" s="29"/>
      <c r="C18" s="29"/>
      <c r="D18" s="29"/>
      <c r="E18" s="29"/>
      <c r="F18" s="29"/>
      <c r="G18" s="29"/>
      <c r="H18" s="29"/>
    </row>
    <row r="20" spans="1:8" ht="30" customHeight="1">
      <c r="A20" s="31" t="s">
        <v>210</v>
      </c>
      <c r="B20" s="29"/>
      <c r="C20" s="29"/>
      <c r="D20" s="29"/>
      <c r="E20" s="29"/>
      <c r="F20" s="29"/>
      <c r="G20" s="29"/>
      <c r="H20" s="29"/>
    </row>
    <row r="24" spans="1:8" ht="30" customHeight="1">
      <c r="A24" s="31" t="s">
        <v>153</v>
      </c>
      <c r="B24" s="29"/>
      <c r="C24" s="29"/>
      <c r="D24" s="29"/>
      <c r="E24" s="29"/>
      <c r="F24" s="29"/>
      <c r="G24" s="35"/>
      <c r="H24" s="29"/>
    </row>
    <row r="25" spans="1:8" ht="30" customHeight="1">
      <c r="A25" s="33"/>
    </row>
    <row r="26" spans="1:8" ht="30" customHeight="1">
      <c r="A26" s="33"/>
    </row>
    <row r="27" spans="1:8" ht="30" customHeight="1">
      <c r="A27" s="33"/>
    </row>
    <row r="28" spans="1:8" ht="30" customHeight="1">
      <c r="A28" s="34" t="s">
        <v>211</v>
      </c>
      <c r="B28" s="29"/>
      <c r="C28" s="29"/>
      <c r="D28" s="29"/>
      <c r="E28" s="29"/>
      <c r="F28" s="29"/>
      <c r="G28" s="29"/>
      <c r="H28" s="29"/>
    </row>
    <row r="33" spans="1:8" ht="60" customHeight="1">
      <c r="A33" s="28" t="s">
        <v>155</v>
      </c>
      <c r="B33" s="29"/>
      <c r="C33" s="29"/>
      <c r="D33" s="29"/>
      <c r="E33" s="29"/>
      <c r="F33" s="29"/>
      <c r="G33" s="29"/>
      <c r="H33" s="29"/>
    </row>
    <row r="35" spans="1:8" ht="30" customHeight="1">
      <c r="A35" s="31" t="s">
        <v>210</v>
      </c>
      <c r="B35" s="29"/>
      <c r="C35" s="29"/>
      <c r="D35" s="29"/>
      <c r="E35" s="29"/>
      <c r="F35" s="29"/>
      <c r="G35" s="29"/>
      <c r="H35" s="29"/>
    </row>
    <row r="39" spans="1:8" ht="30" customHeight="1">
      <c r="A39" s="31" t="s">
        <v>153</v>
      </c>
      <c r="B39" s="29"/>
      <c r="C39" s="29"/>
      <c r="D39" s="29"/>
      <c r="E39" s="29"/>
      <c r="F39" s="29"/>
      <c r="G39" s="29"/>
      <c r="H39" s="29"/>
    </row>
    <row r="40" spans="1:8" ht="30" customHeight="1">
      <c r="A40" s="33"/>
    </row>
    <row r="41" spans="1:8" ht="30" customHeight="1">
      <c r="A41" s="33"/>
    </row>
    <row r="42" spans="1:8" ht="30" customHeight="1">
      <c r="A42" s="33"/>
    </row>
    <row r="43" spans="1:8" ht="30" customHeight="1">
      <c r="A43" s="34" t="s">
        <v>211</v>
      </c>
      <c r="B43" s="29"/>
      <c r="C43" s="29"/>
      <c r="D43" s="29"/>
      <c r="E43" s="29"/>
      <c r="F43" s="29"/>
      <c r="G43" s="29"/>
      <c r="H43" s="29"/>
    </row>
    <row r="48" spans="1:8" ht="60" customHeight="1">
      <c r="A48" s="28" t="s">
        <v>156</v>
      </c>
      <c r="B48" s="29"/>
      <c r="C48" s="29"/>
      <c r="D48" s="29"/>
      <c r="E48" s="29"/>
      <c r="F48" s="29"/>
      <c r="G48" s="29"/>
      <c r="H48" s="29"/>
    </row>
    <row r="50" spans="1:8" ht="30" customHeight="1">
      <c r="A50" s="31" t="s">
        <v>210</v>
      </c>
      <c r="B50" s="29"/>
      <c r="C50" s="29"/>
      <c r="D50" s="29"/>
      <c r="E50" s="29"/>
      <c r="F50" s="29"/>
      <c r="G50" s="29"/>
      <c r="H50" s="29"/>
    </row>
    <row r="54" spans="1:8" ht="30" customHeight="1">
      <c r="A54" s="31" t="s">
        <v>153</v>
      </c>
      <c r="B54" s="29"/>
      <c r="C54" s="29"/>
      <c r="D54" s="29"/>
      <c r="E54" s="29"/>
      <c r="F54" s="29"/>
      <c r="G54" s="29"/>
      <c r="H54" s="29"/>
    </row>
    <row r="55" spans="1:8" ht="30" customHeight="1">
      <c r="A55" s="33"/>
    </row>
    <row r="56" spans="1:8" ht="30" customHeight="1">
      <c r="A56" s="33"/>
    </row>
    <row r="57" spans="1:8" ht="30" customHeight="1">
      <c r="A57" s="33"/>
    </row>
    <row r="58" spans="1:8" ht="30" customHeight="1">
      <c r="A58" s="34" t="s">
        <v>211</v>
      </c>
      <c r="B58" s="29"/>
      <c r="C58" s="29"/>
      <c r="D58" s="29"/>
      <c r="E58" s="29"/>
      <c r="F58" s="29"/>
      <c r="G58" s="29"/>
      <c r="H58" s="29"/>
    </row>
    <row r="63" spans="1:8" ht="60" customHeight="1">
      <c r="A63" s="28" t="s">
        <v>157</v>
      </c>
      <c r="B63" s="29"/>
      <c r="C63" s="29"/>
      <c r="D63" s="29"/>
      <c r="E63" s="29"/>
      <c r="F63" s="29"/>
      <c r="G63" s="29"/>
      <c r="H63" s="29"/>
    </row>
    <row r="65" spans="1:8" ht="30" customHeight="1">
      <c r="A65" s="31" t="s">
        <v>210</v>
      </c>
      <c r="B65" s="29"/>
      <c r="C65" s="29"/>
      <c r="D65" s="29"/>
      <c r="E65" s="29"/>
      <c r="F65" s="29"/>
      <c r="G65" s="29"/>
      <c r="H65" s="29"/>
    </row>
    <row r="69" spans="1:8" ht="30" customHeight="1">
      <c r="A69" s="31" t="s">
        <v>153</v>
      </c>
      <c r="B69" s="29"/>
      <c r="C69" s="29"/>
      <c r="D69" s="29"/>
      <c r="E69" s="29"/>
      <c r="F69" s="29"/>
      <c r="G69" s="29"/>
      <c r="H69" s="29"/>
    </row>
    <row r="70" spans="1:8" ht="30" customHeight="1">
      <c r="A70" s="33"/>
    </row>
    <row r="71" spans="1:8" ht="30" customHeight="1">
      <c r="A71" s="33"/>
    </row>
    <row r="72" spans="1:8" ht="30" customHeight="1">
      <c r="A72" s="33"/>
    </row>
    <row r="73" spans="1:8" ht="30" customHeight="1">
      <c r="A73" s="34" t="s">
        <v>211</v>
      </c>
      <c r="B73" s="29"/>
      <c r="C73" s="29"/>
      <c r="D73" s="29"/>
      <c r="E73" s="29"/>
      <c r="F73" s="29"/>
      <c r="G73" s="29"/>
      <c r="H73" s="29"/>
    </row>
  </sheetData>
  <phoneticPr fontId="2" type="noConversion"/>
  <pageMargins left="0.59055118110236227" right="0" top="0.78740157480314965" bottom="0.59055118110236227" header="0.9055118110236221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5"/>
  <sheetViews>
    <sheetView tabSelected="1" zoomScaleNormal="100" workbookViewId="0">
      <selection activeCell="D35" sqref="D35"/>
    </sheetView>
  </sheetViews>
  <sheetFormatPr defaultRowHeight="15" customHeight="1"/>
  <cols>
    <col min="1" max="2" width="3.77734375" style="36" customWidth="1"/>
    <col min="3" max="3" width="25.77734375" style="36" customWidth="1"/>
    <col min="4" max="4" width="25.77734375" style="87" customWidth="1"/>
    <col min="5" max="5" width="28.77734375" style="36" customWidth="1"/>
    <col min="6" max="6" width="3.77734375" style="36" customWidth="1"/>
    <col min="7" max="7" width="9.77734375" style="36" customWidth="1"/>
    <col min="8" max="8" width="3.77734375" style="36" customWidth="1"/>
    <col min="9" max="9" width="9.77734375" style="36" customWidth="1"/>
    <col min="10" max="256" width="8.88671875" style="36"/>
    <col min="257" max="258" width="3.77734375" style="36" customWidth="1"/>
    <col min="259" max="260" width="25.77734375" style="36" customWidth="1"/>
    <col min="261" max="261" width="28.77734375" style="36" customWidth="1"/>
    <col min="262" max="262" width="3.77734375" style="36" customWidth="1"/>
    <col min="263" max="263" width="9.77734375" style="36" customWidth="1"/>
    <col min="264" max="264" width="3.77734375" style="36" customWidth="1"/>
    <col min="265" max="265" width="9.77734375" style="36" customWidth="1"/>
    <col min="266" max="512" width="8.88671875" style="36"/>
    <col min="513" max="514" width="3.77734375" style="36" customWidth="1"/>
    <col min="515" max="516" width="25.77734375" style="36" customWidth="1"/>
    <col min="517" max="517" width="28.77734375" style="36" customWidth="1"/>
    <col min="518" max="518" width="3.77734375" style="36" customWidth="1"/>
    <col min="519" max="519" width="9.77734375" style="36" customWidth="1"/>
    <col min="520" max="520" width="3.77734375" style="36" customWidth="1"/>
    <col min="521" max="521" width="9.77734375" style="36" customWidth="1"/>
    <col min="522" max="768" width="8.88671875" style="36"/>
    <col min="769" max="770" width="3.77734375" style="36" customWidth="1"/>
    <col min="771" max="772" width="25.77734375" style="36" customWidth="1"/>
    <col min="773" max="773" width="28.77734375" style="36" customWidth="1"/>
    <col min="774" max="774" width="3.77734375" style="36" customWidth="1"/>
    <col min="775" max="775" width="9.77734375" style="36" customWidth="1"/>
    <col min="776" max="776" width="3.77734375" style="36" customWidth="1"/>
    <col min="777" max="777" width="9.77734375" style="36" customWidth="1"/>
    <col min="778" max="1024" width="8.88671875" style="36"/>
    <col min="1025" max="1026" width="3.77734375" style="36" customWidth="1"/>
    <col min="1027" max="1028" width="25.77734375" style="36" customWidth="1"/>
    <col min="1029" max="1029" width="28.77734375" style="36" customWidth="1"/>
    <col min="1030" max="1030" width="3.77734375" style="36" customWidth="1"/>
    <col min="1031" max="1031" width="9.77734375" style="36" customWidth="1"/>
    <col min="1032" max="1032" width="3.77734375" style="36" customWidth="1"/>
    <col min="1033" max="1033" width="9.77734375" style="36" customWidth="1"/>
    <col min="1034" max="1280" width="8.88671875" style="36"/>
    <col min="1281" max="1282" width="3.77734375" style="36" customWidth="1"/>
    <col min="1283" max="1284" width="25.77734375" style="36" customWidth="1"/>
    <col min="1285" max="1285" width="28.77734375" style="36" customWidth="1"/>
    <col min="1286" max="1286" width="3.77734375" style="36" customWidth="1"/>
    <col min="1287" max="1287" width="9.77734375" style="36" customWidth="1"/>
    <col min="1288" max="1288" width="3.77734375" style="36" customWidth="1"/>
    <col min="1289" max="1289" width="9.77734375" style="36" customWidth="1"/>
    <col min="1290" max="1536" width="8.88671875" style="36"/>
    <col min="1537" max="1538" width="3.77734375" style="36" customWidth="1"/>
    <col min="1539" max="1540" width="25.77734375" style="36" customWidth="1"/>
    <col min="1541" max="1541" width="28.77734375" style="36" customWidth="1"/>
    <col min="1542" max="1542" width="3.77734375" style="36" customWidth="1"/>
    <col min="1543" max="1543" width="9.77734375" style="36" customWidth="1"/>
    <col min="1544" max="1544" width="3.77734375" style="36" customWidth="1"/>
    <col min="1545" max="1545" width="9.77734375" style="36" customWidth="1"/>
    <col min="1546" max="1792" width="8.88671875" style="36"/>
    <col min="1793" max="1794" width="3.77734375" style="36" customWidth="1"/>
    <col min="1795" max="1796" width="25.77734375" style="36" customWidth="1"/>
    <col min="1797" max="1797" width="28.77734375" style="36" customWidth="1"/>
    <col min="1798" max="1798" width="3.77734375" style="36" customWidth="1"/>
    <col min="1799" max="1799" width="9.77734375" style="36" customWidth="1"/>
    <col min="1800" max="1800" width="3.77734375" style="36" customWidth="1"/>
    <col min="1801" max="1801" width="9.77734375" style="36" customWidth="1"/>
    <col min="1802" max="2048" width="8.88671875" style="36"/>
    <col min="2049" max="2050" width="3.77734375" style="36" customWidth="1"/>
    <col min="2051" max="2052" width="25.77734375" style="36" customWidth="1"/>
    <col min="2053" max="2053" width="28.77734375" style="36" customWidth="1"/>
    <col min="2054" max="2054" width="3.77734375" style="36" customWidth="1"/>
    <col min="2055" max="2055" width="9.77734375" style="36" customWidth="1"/>
    <col min="2056" max="2056" width="3.77734375" style="36" customWidth="1"/>
    <col min="2057" max="2057" width="9.77734375" style="36" customWidth="1"/>
    <col min="2058" max="2304" width="8.88671875" style="36"/>
    <col min="2305" max="2306" width="3.77734375" style="36" customWidth="1"/>
    <col min="2307" max="2308" width="25.77734375" style="36" customWidth="1"/>
    <col min="2309" max="2309" width="28.77734375" style="36" customWidth="1"/>
    <col min="2310" max="2310" width="3.77734375" style="36" customWidth="1"/>
    <col min="2311" max="2311" width="9.77734375" style="36" customWidth="1"/>
    <col min="2312" max="2312" width="3.77734375" style="36" customWidth="1"/>
    <col min="2313" max="2313" width="9.77734375" style="36" customWidth="1"/>
    <col min="2314" max="2560" width="8.88671875" style="36"/>
    <col min="2561" max="2562" width="3.77734375" style="36" customWidth="1"/>
    <col min="2563" max="2564" width="25.77734375" style="36" customWidth="1"/>
    <col min="2565" max="2565" width="28.77734375" style="36" customWidth="1"/>
    <col min="2566" max="2566" width="3.77734375" style="36" customWidth="1"/>
    <col min="2567" max="2567" width="9.77734375" style="36" customWidth="1"/>
    <col min="2568" max="2568" width="3.77734375" style="36" customWidth="1"/>
    <col min="2569" max="2569" width="9.77734375" style="36" customWidth="1"/>
    <col min="2570" max="2816" width="8.88671875" style="36"/>
    <col min="2817" max="2818" width="3.77734375" style="36" customWidth="1"/>
    <col min="2819" max="2820" width="25.77734375" style="36" customWidth="1"/>
    <col min="2821" max="2821" width="28.77734375" style="36" customWidth="1"/>
    <col min="2822" max="2822" width="3.77734375" style="36" customWidth="1"/>
    <col min="2823" max="2823" width="9.77734375" style="36" customWidth="1"/>
    <col min="2824" max="2824" width="3.77734375" style="36" customWidth="1"/>
    <col min="2825" max="2825" width="9.77734375" style="36" customWidth="1"/>
    <col min="2826" max="3072" width="8.88671875" style="36"/>
    <col min="3073" max="3074" width="3.77734375" style="36" customWidth="1"/>
    <col min="3075" max="3076" width="25.77734375" style="36" customWidth="1"/>
    <col min="3077" max="3077" width="28.77734375" style="36" customWidth="1"/>
    <col min="3078" max="3078" width="3.77734375" style="36" customWidth="1"/>
    <col min="3079" max="3079" width="9.77734375" style="36" customWidth="1"/>
    <col min="3080" max="3080" width="3.77734375" style="36" customWidth="1"/>
    <col min="3081" max="3081" width="9.77734375" style="36" customWidth="1"/>
    <col min="3082" max="3328" width="8.88671875" style="36"/>
    <col min="3329" max="3330" width="3.77734375" style="36" customWidth="1"/>
    <col min="3331" max="3332" width="25.77734375" style="36" customWidth="1"/>
    <col min="3333" max="3333" width="28.77734375" style="36" customWidth="1"/>
    <col min="3334" max="3334" width="3.77734375" style="36" customWidth="1"/>
    <col min="3335" max="3335" width="9.77734375" style="36" customWidth="1"/>
    <col min="3336" max="3336" width="3.77734375" style="36" customWidth="1"/>
    <col min="3337" max="3337" width="9.77734375" style="36" customWidth="1"/>
    <col min="3338" max="3584" width="8.88671875" style="36"/>
    <col min="3585" max="3586" width="3.77734375" style="36" customWidth="1"/>
    <col min="3587" max="3588" width="25.77734375" style="36" customWidth="1"/>
    <col min="3589" max="3589" width="28.77734375" style="36" customWidth="1"/>
    <col min="3590" max="3590" width="3.77734375" style="36" customWidth="1"/>
    <col min="3591" max="3591" width="9.77734375" style="36" customWidth="1"/>
    <col min="3592" max="3592" width="3.77734375" style="36" customWidth="1"/>
    <col min="3593" max="3593" width="9.77734375" style="36" customWidth="1"/>
    <col min="3594" max="3840" width="8.88671875" style="36"/>
    <col min="3841" max="3842" width="3.77734375" style="36" customWidth="1"/>
    <col min="3843" max="3844" width="25.77734375" style="36" customWidth="1"/>
    <col min="3845" max="3845" width="28.77734375" style="36" customWidth="1"/>
    <col min="3846" max="3846" width="3.77734375" style="36" customWidth="1"/>
    <col min="3847" max="3847" width="9.77734375" style="36" customWidth="1"/>
    <col min="3848" max="3848" width="3.77734375" style="36" customWidth="1"/>
    <col min="3849" max="3849" width="9.77734375" style="36" customWidth="1"/>
    <col min="3850" max="4096" width="8.88671875" style="36"/>
    <col min="4097" max="4098" width="3.77734375" style="36" customWidth="1"/>
    <col min="4099" max="4100" width="25.77734375" style="36" customWidth="1"/>
    <col min="4101" max="4101" width="28.77734375" style="36" customWidth="1"/>
    <col min="4102" max="4102" width="3.77734375" style="36" customWidth="1"/>
    <col min="4103" max="4103" width="9.77734375" style="36" customWidth="1"/>
    <col min="4104" max="4104" width="3.77734375" style="36" customWidth="1"/>
    <col min="4105" max="4105" width="9.77734375" style="36" customWidth="1"/>
    <col min="4106" max="4352" width="8.88671875" style="36"/>
    <col min="4353" max="4354" width="3.77734375" style="36" customWidth="1"/>
    <col min="4355" max="4356" width="25.77734375" style="36" customWidth="1"/>
    <col min="4357" max="4357" width="28.77734375" style="36" customWidth="1"/>
    <col min="4358" max="4358" width="3.77734375" style="36" customWidth="1"/>
    <col min="4359" max="4359" width="9.77734375" style="36" customWidth="1"/>
    <col min="4360" max="4360" width="3.77734375" style="36" customWidth="1"/>
    <col min="4361" max="4361" width="9.77734375" style="36" customWidth="1"/>
    <col min="4362" max="4608" width="8.88671875" style="36"/>
    <col min="4609" max="4610" width="3.77734375" style="36" customWidth="1"/>
    <col min="4611" max="4612" width="25.77734375" style="36" customWidth="1"/>
    <col min="4613" max="4613" width="28.77734375" style="36" customWidth="1"/>
    <col min="4614" max="4614" width="3.77734375" style="36" customWidth="1"/>
    <col min="4615" max="4615" width="9.77734375" style="36" customWidth="1"/>
    <col min="4616" max="4616" width="3.77734375" style="36" customWidth="1"/>
    <col min="4617" max="4617" width="9.77734375" style="36" customWidth="1"/>
    <col min="4618" max="4864" width="8.88671875" style="36"/>
    <col min="4865" max="4866" width="3.77734375" style="36" customWidth="1"/>
    <col min="4867" max="4868" width="25.77734375" style="36" customWidth="1"/>
    <col min="4869" max="4869" width="28.77734375" style="36" customWidth="1"/>
    <col min="4870" max="4870" width="3.77734375" style="36" customWidth="1"/>
    <col min="4871" max="4871" width="9.77734375" style="36" customWidth="1"/>
    <col min="4872" max="4872" width="3.77734375" style="36" customWidth="1"/>
    <col min="4873" max="4873" width="9.77734375" style="36" customWidth="1"/>
    <col min="4874" max="5120" width="8.88671875" style="36"/>
    <col min="5121" max="5122" width="3.77734375" style="36" customWidth="1"/>
    <col min="5123" max="5124" width="25.77734375" style="36" customWidth="1"/>
    <col min="5125" max="5125" width="28.77734375" style="36" customWidth="1"/>
    <col min="5126" max="5126" width="3.77734375" style="36" customWidth="1"/>
    <col min="5127" max="5127" width="9.77734375" style="36" customWidth="1"/>
    <col min="5128" max="5128" width="3.77734375" style="36" customWidth="1"/>
    <col min="5129" max="5129" width="9.77734375" style="36" customWidth="1"/>
    <col min="5130" max="5376" width="8.88671875" style="36"/>
    <col min="5377" max="5378" width="3.77734375" style="36" customWidth="1"/>
    <col min="5379" max="5380" width="25.77734375" style="36" customWidth="1"/>
    <col min="5381" max="5381" width="28.77734375" style="36" customWidth="1"/>
    <col min="5382" max="5382" width="3.77734375" style="36" customWidth="1"/>
    <col min="5383" max="5383" width="9.77734375" style="36" customWidth="1"/>
    <col min="5384" max="5384" width="3.77734375" style="36" customWidth="1"/>
    <col min="5385" max="5385" width="9.77734375" style="36" customWidth="1"/>
    <col min="5386" max="5632" width="8.88671875" style="36"/>
    <col min="5633" max="5634" width="3.77734375" style="36" customWidth="1"/>
    <col min="5635" max="5636" width="25.77734375" style="36" customWidth="1"/>
    <col min="5637" max="5637" width="28.77734375" style="36" customWidth="1"/>
    <col min="5638" max="5638" width="3.77734375" style="36" customWidth="1"/>
    <col min="5639" max="5639" width="9.77734375" style="36" customWidth="1"/>
    <col min="5640" max="5640" width="3.77734375" style="36" customWidth="1"/>
    <col min="5641" max="5641" width="9.77734375" style="36" customWidth="1"/>
    <col min="5642" max="5888" width="8.88671875" style="36"/>
    <col min="5889" max="5890" width="3.77734375" style="36" customWidth="1"/>
    <col min="5891" max="5892" width="25.77734375" style="36" customWidth="1"/>
    <col min="5893" max="5893" width="28.77734375" style="36" customWidth="1"/>
    <col min="5894" max="5894" width="3.77734375" style="36" customWidth="1"/>
    <col min="5895" max="5895" width="9.77734375" style="36" customWidth="1"/>
    <col min="5896" max="5896" width="3.77734375" style="36" customWidth="1"/>
    <col min="5897" max="5897" width="9.77734375" style="36" customWidth="1"/>
    <col min="5898" max="6144" width="8.88671875" style="36"/>
    <col min="6145" max="6146" width="3.77734375" style="36" customWidth="1"/>
    <col min="6147" max="6148" width="25.77734375" style="36" customWidth="1"/>
    <col min="6149" max="6149" width="28.77734375" style="36" customWidth="1"/>
    <col min="6150" max="6150" width="3.77734375" style="36" customWidth="1"/>
    <col min="6151" max="6151" width="9.77734375" style="36" customWidth="1"/>
    <col min="6152" max="6152" width="3.77734375" style="36" customWidth="1"/>
    <col min="6153" max="6153" width="9.77734375" style="36" customWidth="1"/>
    <col min="6154" max="6400" width="8.88671875" style="36"/>
    <col min="6401" max="6402" width="3.77734375" style="36" customWidth="1"/>
    <col min="6403" max="6404" width="25.77734375" style="36" customWidth="1"/>
    <col min="6405" max="6405" width="28.77734375" style="36" customWidth="1"/>
    <col min="6406" max="6406" width="3.77734375" style="36" customWidth="1"/>
    <col min="6407" max="6407" width="9.77734375" style="36" customWidth="1"/>
    <col min="6408" max="6408" width="3.77734375" style="36" customWidth="1"/>
    <col min="6409" max="6409" width="9.77734375" style="36" customWidth="1"/>
    <col min="6410" max="6656" width="8.88671875" style="36"/>
    <col min="6657" max="6658" width="3.77734375" style="36" customWidth="1"/>
    <col min="6659" max="6660" width="25.77734375" style="36" customWidth="1"/>
    <col min="6661" max="6661" width="28.77734375" style="36" customWidth="1"/>
    <col min="6662" max="6662" width="3.77734375" style="36" customWidth="1"/>
    <col min="6663" max="6663" width="9.77734375" style="36" customWidth="1"/>
    <col min="6664" max="6664" width="3.77734375" style="36" customWidth="1"/>
    <col min="6665" max="6665" width="9.77734375" style="36" customWidth="1"/>
    <col min="6666" max="6912" width="8.88671875" style="36"/>
    <col min="6913" max="6914" width="3.77734375" style="36" customWidth="1"/>
    <col min="6915" max="6916" width="25.77734375" style="36" customWidth="1"/>
    <col min="6917" max="6917" width="28.77734375" style="36" customWidth="1"/>
    <col min="6918" max="6918" width="3.77734375" style="36" customWidth="1"/>
    <col min="6919" max="6919" width="9.77734375" style="36" customWidth="1"/>
    <col min="6920" max="6920" width="3.77734375" style="36" customWidth="1"/>
    <col min="6921" max="6921" width="9.77734375" style="36" customWidth="1"/>
    <col min="6922" max="7168" width="8.88671875" style="36"/>
    <col min="7169" max="7170" width="3.77734375" style="36" customWidth="1"/>
    <col min="7171" max="7172" width="25.77734375" style="36" customWidth="1"/>
    <col min="7173" max="7173" width="28.77734375" style="36" customWidth="1"/>
    <col min="7174" max="7174" width="3.77734375" style="36" customWidth="1"/>
    <col min="7175" max="7175" width="9.77734375" style="36" customWidth="1"/>
    <col min="7176" max="7176" width="3.77734375" style="36" customWidth="1"/>
    <col min="7177" max="7177" width="9.77734375" style="36" customWidth="1"/>
    <col min="7178" max="7424" width="8.88671875" style="36"/>
    <col min="7425" max="7426" width="3.77734375" style="36" customWidth="1"/>
    <col min="7427" max="7428" width="25.77734375" style="36" customWidth="1"/>
    <col min="7429" max="7429" width="28.77734375" style="36" customWidth="1"/>
    <col min="7430" max="7430" width="3.77734375" style="36" customWidth="1"/>
    <col min="7431" max="7431" width="9.77734375" style="36" customWidth="1"/>
    <col min="7432" max="7432" width="3.77734375" style="36" customWidth="1"/>
    <col min="7433" max="7433" width="9.77734375" style="36" customWidth="1"/>
    <col min="7434" max="7680" width="8.88671875" style="36"/>
    <col min="7681" max="7682" width="3.77734375" style="36" customWidth="1"/>
    <col min="7683" max="7684" width="25.77734375" style="36" customWidth="1"/>
    <col min="7685" max="7685" width="28.77734375" style="36" customWidth="1"/>
    <col min="7686" max="7686" width="3.77734375" style="36" customWidth="1"/>
    <col min="7687" max="7687" width="9.77734375" style="36" customWidth="1"/>
    <col min="7688" max="7688" width="3.77734375" style="36" customWidth="1"/>
    <col min="7689" max="7689" width="9.77734375" style="36" customWidth="1"/>
    <col min="7690" max="7936" width="8.88671875" style="36"/>
    <col min="7937" max="7938" width="3.77734375" style="36" customWidth="1"/>
    <col min="7939" max="7940" width="25.77734375" style="36" customWidth="1"/>
    <col min="7941" max="7941" width="28.77734375" style="36" customWidth="1"/>
    <col min="7942" max="7942" width="3.77734375" style="36" customWidth="1"/>
    <col min="7943" max="7943" width="9.77734375" style="36" customWidth="1"/>
    <col min="7944" max="7944" width="3.77734375" style="36" customWidth="1"/>
    <col min="7945" max="7945" width="9.77734375" style="36" customWidth="1"/>
    <col min="7946" max="8192" width="8.88671875" style="36"/>
    <col min="8193" max="8194" width="3.77734375" style="36" customWidth="1"/>
    <col min="8195" max="8196" width="25.77734375" style="36" customWidth="1"/>
    <col min="8197" max="8197" width="28.77734375" style="36" customWidth="1"/>
    <col min="8198" max="8198" width="3.77734375" style="36" customWidth="1"/>
    <col min="8199" max="8199" width="9.77734375" style="36" customWidth="1"/>
    <col min="8200" max="8200" width="3.77734375" style="36" customWidth="1"/>
    <col min="8201" max="8201" width="9.77734375" style="36" customWidth="1"/>
    <col min="8202" max="8448" width="8.88671875" style="36"/>
    <col min="8449" max="8450" width="3.77734375" style="36" customWidth="1"/>
    <col min="8451" max="8452" width="25.77734375" style="36" customWidth="1"/>
    <col min="8453" max="8453" width="28.77734375" style="36" customWidth="1"/>
    <col min="8454" max="8454" width="3.77734375" style="36" customWidth="1"/>
    <col min="8455" max="8455" width="9.77734375" style="36" customWidth="1"/>
    <col min="8456" max="8456" width="3.77734375" style="36" customWidth="1"/>
    <col min="8457" max="8457" width="9.77734375" style="36" customWidth="1"/>
    <col min="8458" max="8704" width="8.88671875" style="36"/>
    <col min="8705" max="8706" width="3.77734375" style="36" customWidth="1"/>
    <col min="8707" max="8708" width="25.77734375" style="36" customWidth="1"/>
    <col min="8709" max="8709" width="28.77734375" style="36" customWidth="1"/>
    <col min="8710" max="8710" width="3.77734375" style="36" customWidth="1"/>
    <col min="8711" max="8711" width="9.77734375" style="36" customWidth="1"/>
    <col min="8712" max="8712" width="3.77734375" style="36" customWidth="1"/>
    <col min="8713" max="8713" width="9.77734375" style="36" customWidth="1"/>
    <col min="8714" max="8960" width="8.88671875" style="36"/>
    <col min="8961" max="8962" width="3.77734375" style="36" customWidth="1"/>
    <col min="8963" max="8964" width="25.77734375" style="36" customWidth="1"/>
    <col min="8965" max="8965" width="28.77734375" style="36" customWidth="1"/>
    <col min="8966" max="8966" width="3.77734375" style="36" customWidth="1"/>
    <col min="8967" max="8967" width="9.77734375" style="36" customWidth="1"/>
    <col min="8968" max="8968" width="3.77734375" style="36" customWidth="1"/>
    <col min="8969" max="8969" width="9.77734375" style="36" customWidth="1"/>
    <col min="8970" max="9216" width="8.88671875" style="36"/>
    <col min="9217" max="9218" width="3.77734375" style="36" customWidth="1"/>
    <col min="9219" max="9220" width="25.77734375" style="36" customWidth="1"/>
    <col min="9221" max="9221" width="28.77734375" style="36" customWidth="1"/>
    <col min="9222" max="9222" width="3.77734375" style="36" customWidth="1"/>
    <col min="9223" max="9223" width="9.77734375" style="36" customWidth="1"/>
    <col min="9224" max="9224" width="3.77734375" style="36" customWidth="1"/>
    <col min="9225" max="9225" width="9.77734375" style="36" customWidth="1"/>
    <col min="9226" max="9472" width="8.88671875" style="36"/>
    <col min="9473" max="9474" width="3.77734375" style="36" customWidth="1"/>
    <col min="9475" max="9476" width="25.77734375" style="36" customWidth="1"/>
    <col min="9477" max="9477" width="28.77734375" style="36" customWidth="1"/>
    <col min="9478" max="9478" width="3.77734375" style="36" customWidth="1"/>
    <col min="9479" max="9479" width="9.77734375" style="36" customWidth="1"/>
    <col min="9480" max="9480" width="3.77734375" style="36" customWidth="1"/>
    <col min="9481" max="9481" width="9.77734375" style="36" customWidth="1"/>
    <col min="9482" max="9728" width="8.88671875" style="36"/>
    <col min="9729" max="9730" width="3.77734375" style="36" customWidth="1"/>
    <col min="9731" max="9732" width="25.77734375" style="36" customWidth="1"/>
    <col min="9733" max="9733" width="28.77734375" style="36" customWidth="1"/>
    <col min="9734" max="9734" width="3.77734375" style="36" customWidth="1"/>
    <col min="9735" max="9735" width="9.77734375" style="36" customWidth="1"/>
    <col min="9736" max="9736" width="3.77734375" style="36" customWidth="1"/>
    <col min="9737" max="9737" width="9.77734375" style="36" customWidth="1"/>
    <col min="9738" max="9984" width="8.88671875" style="36"/>
    <col min="9985" max="9986" width="3.77734375" style="36" customWidth="1"/>
    <col min="9987" max="9988" width="25.77734375" style="36" customWidth="1"/>
    <col min="9989" max="9989" width="28.77734375" style="36" customWidth="1"/>
    <col min="9990" max="9990" width="3.77734375" style="36" customWidth="1"/>
    <col min="9991" max="9991" width="9.77734375" style="36" customWidth="1"/>
    <col min="9992" max="9992" width="3.77734375" style="36" customWidth="1"/>
    <col min="9993" max="9993" width="9.77734375" style="36" customWidth="1"/>
    <col min="9994" max="10240" width="8.88671875" style="36"/>
    <col min="10241" max="10242" width="3.77734375" style="36" customWidth="1"/>
    <col min="10243" max="10244" width="25.77734375" style="36" customWidth="1"/>
    <col min="10245" max="10245" width="28.77734375" style="36" customWidth="1"/>
    <col min="10246" max="10246" width="3.77734375" style="36" customWidth="1"/>
    <col min="10247" max="10247" width="9.77734375" style="36" customWidth="1"/>
    <col min="10248" max="10248" width="3.77734375" style="36" customWidth="1"/>
    <col min="10249" max="10249" width="9.77734375" style="36" customWidth="1"/>
    <col min="10250" max="10496" width="8.88671875" style="36"/>
    <col min="10497" max="10498" width="3.77734375" style="36" customWidth="1"/>
    <col min="10499" max="10500" width="25.77734375" style="36" customWidth="1"/>
    <col min="10501" max="10501" width="28.77734375" style="36" customWidth="1"/>
    <col min="10502" max="10502" width="3.77734375" style="36" customWidth="1"/>
    <col min="10503" max="10503" width="9.77734375" style="36" customWidth="1"/>
    <col min="10504" max="10504" width="3.77734375" style="36" customWidth="1"/>
    <col min="10505" max="10505" width="9.77734375" style="36" customWidth="1"/>
    <col min="10506" max="10752" width="8.88671875" style="36"/>
    <col min="10753" max="10754" width="3.77734375" style="36" customWidth="1"/>
    <col min="10755" max="10756" width="25.77734375" style="36" customWidth="1"/>
    <col min="10757" max="10757" width="28.77734375" style="36" customWidth="1"/>
    <col min="10758" max="10758" width="3.77734375" style="36" customWidth="1"/>
    <col min="10759" max="10759" width="9.77734375" style="36" customWidth="1"/>
    <col min="10760" max="10760" width="3.77734375" style="36" customWidth="1"/>
    <col min="10761" max="10761" width="9.77734375" style="36" customWidth="1"/>
    <col min="10762" max="11008" width="8.88671875" style="36"/>
    <col min="11009" max="11010" width="3.77734375" style="36" customWidth="1"/>
    <col min="11011" max="11012" width="25.77734375" style="36" customWidth="1"/>
    <col min="11013" max="11013" width="28.77734375" style="36" customWidth="1"/>
    <col min="11014" max="11014" width="3.77734375" style="36" customWidth="1"/>
    <col min="11015" max="11015" width="9.77734375" style="36" customWidth="1"/>
    <col min="11016" max="11016" width="3.77734375" style="36" customWidth="1"/>
    <col min="11017" max="11017" width="9.77734375" style="36" customWidth="1"/>
    <col min="11018" max="11264" width="8.88671875" style="36"/>
    <col min="11265" max="11266" width="3.77734375" style="36" customWidth="1"/>
    <col min="11267" max="11268" width="25.77734375" style="36" customWidth="1"/>
    <col min="11269" max="11269" width="28.77734375" style="36" customWidth="1"/>
    <col min="11270" max="11270" width="3.77734375" style="36" customWidth="1"/>
    <col min="11271" max="11271" width="9.77734375" style="36" customWidth="1"/>
    <col min="11272" max="11272" width="3.77734375" style="36" customWidth="1"/>
    <col min="11273" max="11273" width="9.77734375" style="36" customWidth="1"/>
    <col min="11274" max="11520" width="8.88671875" style="36"/>
    <col min="11521" max="11522" width="3.77734375" style="36" customWidth="1"/>
    <col min="11523" max="11524" width="25.77734375" style="36" customWidth="1"/>
    <col min="11525" max="11525" width="28.77734375" style="36" customWidth="1"/>
    <col min="11526" max="11526" width="3.77734375" style="36" customWidth="1"/>
    <col min="11527" max="11527" width="9.77734375" style="36" customWidth="1"/>
    <col min="11528" max="11528" width="3.77734375" style="36" customWidth="1"/>
    <col min="11529" max="11529" width="9.77734375" style="36" customWidth="1"/>
    <col min="11530" max="11776" width="8.88671875" style="36"/>
    <col min="11777" max="11778" width="3.77734375" style="36" customWidth="1"/>
    <col min="11779" max="11780" width="25.77734375" style="36" customWidth="1"/>
    <col min="11781" max="11781" width="28.77734375" style="36" customWidth="1"/>
    <col min="11782" max="11782" width="3.77734375" style="36" customWidth="1"/>
    <col min="11783" max="11783" width="9.77734375" style="36" customWidth="1"/>
    <col min="11784" max="11784" width="3.77734375" style="36" customWidth="1"/>
    <col min="11785" max="11785" width="9.77734375" style="36" customWidth="1"/>
    <col min="11786" max="12032" width="8.88671875" style="36"/>
    <col min="12033" max="12034" width="3.77734375" style="36" customWidth="1"/>
    <col min="12035" max="12036" width="25.77734375" style="36" customWidth="1"/>
    <col min="12037" max="12037" width="28.77734375" style="36" customWidth="1"/>
    <col min="12038" max="12038" width="3.77734375" style="36" customWidth="1"/>
    <col min="12039" max="12039" width="9.77734375" style="36" customWidth="1"/>
    <col min="12040" max="12040" width="3.77734375" style="36" customWidth="1"/>
    <col min="12041" max="12041" width="9.77734375" style="36" customWidth="1"/>
    <col min="12042" max="12288" width="8.88671875" style="36"/>
    <col min="12289" max="12290" width="3.77734375" style="36" customWidth="1"/>
    <col min="12291" max="12292" width="25.77734375" style="36" customWidth="1"/>
    <col min="12293" max="12293" width="28.77734375" style="36" customWidth="1"/>
    <col min="12294" max="12294" width="3.77734375" style="36" customWidth="1"/>
    <col min="12295" max="12295" width="9.77734375" style="36" customWidth="1"/>
    <col min="12296" max="12296" width="3.77734375" style="36" customWidth="1"/>
    <col min="12297" max="12297" width="9.77734375" style="36" customWidth="1"/>
    <col min="12298" max="12544" width="8.88671875" style="36"/>
    <col min="12545" max="12546" width="3.77734375" style="36" customWidth="1"/>
    <col min="12547" max="12548" width="25.77734375" style="36" customWidth="1"/>
    <col min="12549" max="12549" width="28.77734375" style="36" customWidth="1"/>
    <col min="12550" max="12550" width="3.77734375" style="36" customWidth="1"/>
    <col min="12551" max="12551" width="9.77734375" style="36" customWidth="1"/>
    <col min="12552" max="12552" width="3.77734375" style="36" customWidth="1"/>
    <col min="12553" max="12553" width="9.77734375" style="36" customWidth="1"/>
    <col min="12554" max="12800" width="8.88671875" style="36"/>
    <col min="12801" max="12802" width="3.77734375" style="36" customWidth="1"/>
    <col min="12803" max="12804" width="25.77734375" style="36" customWidth="1"/>
    <col min="12805" max="12805" width="28.77734375" style="36" customWidth="1"/>
    <col min="12806" max="12806" width="3.77734375" style="36" customWidth="1"/>
    <col min="12807" max="12807" width="9.77734375" style="36" customWidth="1"/>
    <col min="12808" max="12808" width="3.77734375" style="36" customWidth="1"/>
    <col min="12809" max="12809" width="9.77734375" style="36" customWidth="1"/>
    <col min="12810" max="13056" width="8.88671875" style="36"/>
    <col min="13057" max="13058" width="3.77734375" style="36" customWidth="1"/>
    <col min="13059" max="13060" width="25.77734375" style="36" customWidth="1"/>
    <col min="13061" max="13061" width="28.77734375" style="36" customWidth="1"/>
    <col min="13062" max="13062" width="3.77734375" style="36" customWidth="1"/>
    <col min="13063" max="13063" width="9.77734375" style="36" customWidth="1"/>
    <col min="13064" max="13064" width="3.77734375" style="36" customWidth="1"/>
    <col min="13065" max="13065" width="9.77734375" style="36" customWidth="1"/>
    <col min="13066" max="13312" width="8.88671875" style="36"/>
    <col min="13313" max="13314" width="3.77734375" style="36" customWidth="1"/>
    <col min="13315" max="13316" width="25.77734375" style="36" customWidth="1"/>
    <col min="13317" max="13317" width="28.77734375" style="36" customWidth="1"/>
    <col min="13318" max="13318" width="3.77734375" style="36" customWidth="1"/>
    <col min="13319" max="13319" width="9.77734375" style="36" customWidth="1"/>
    <col min="13320" max="13320" width="3.77734375" style="36" customWidth="1"/>
    <col min="13321" max="13321" width="9.77734375" style="36" customWidth="1"/>
    <col min="13322" max="13568" width="8.88671875" style="36"/>
    <col min="13569" max="13570" width="3.77734375" style="36" customWidth="1"/>
    <col min="13571" max="13572" width="25.77734375" style="36" customWidth="1"/>
    <col min="13573" max="13573" width="28.77734375" style="36" customWidth="1"/>
    <col min="13574" max="13574" width="3.77734375" style="36" customWidth="1"/>
    <col min="13575" max="13575" width="9.77734375" style="36" customWidth="1"/>
    <col min="13576" max="13576" width="3.77734375" style="36" customWidth="1"/>
    <col min="13577" max="13577" width="9.77734375" style="36" customWidth="1"/>
    <col min="13578" max="13824" width="8.88671875" style="36"/>
    <col min="13825" max="13826" width="3.77734375" style="36" customWidth="1"/>
    <col min="13827" max="13828" width="25.77734375" style="36" customWidth="1"/>
    <col min="13829" max="13829" width="28.77734375" style="36" customWidth="1"/>
    <col min="13830" max="13830" width="3.77734375" style="36" customWidth="1"/>
    <col min="13831" max="13831" width="9.77734375" style="36" customWidth="1"/>
    <col min="13832" max="13832" width="3.77734375" style="36" customWidth="1"/>
    <col min="13833" max="13833" width="9.77734375" style="36" customWidth="1"/>
    <col min="13834" max="14080" width="8.88671875" style="36"/>
    <col min="14081" max="14082" width="3.77734375" style="36" customWidth="1"/>
    <col min="14083" max="14084" width="25.77734375" style="36" customWidth="1"/>
    <col min="14085" max="14085" width="28.77734375" style="36" customWidth="1"/>
    <col min="14086" max="14086" width="3.77734375" style="36" customWidth="1"/>
    <col min="14087" max="14087" width="9.77734375" style="36" customWidth="1"/>
    <col min="14088" max="14088" width="3.77734375" style="36" customWidth="1"/>
    <col min="14089" max="14089" width="9.77734375" style="36" customWidth="1"/>
    <col min="14090" max="14336" width="8.88671875" style="36"/>
    <col min="14337" max="14338" width="3.77734375" style="36" customWidth="1"/>
    <col min="14339" max="14340" width="25.77734375" style="36" customWidth="1"/>
    <col min="14341" max="14341" width="28.77734375" style="36" customWidth="1"/>
    <col min="14342" max="14342" width="3.77734375" style="36" customWidth="1"/>
    <col min="14343" max="14343" width="9.77734375" style="36" customWidth="1"/>
    <col min="14344" max="14344" width="3.77734375" style="36" customWidth="1"/>
    <col min="14345" max="14345" width="9.77734375" style="36" customWidth="1"/>
    <col min="14346" max="14592" width="8.88671875" style="36"/>
    <col min="14593" max="14594" width="3.77734375" style="36" customWidth="1"/>
    <col min="14595" max="14596" width="25.77734375" style="36" customWidth="1"/>
    <col min="14597" max="14597" width="28.77734375" style="36" customWidth="1"/>
    <col min="14598" max="14598" width="3.77734375" style="36" customWidth="1"/>
    <col min="14599" max="14599" width="9.77734375" style="36" customWidth="1"/>
    <col min="14600" max="14600" width="3.77734375" style="36" customWidth="1"/>
    <col min="14601" max="14601" width="9.77734375" style="36" customWidth="1"/>
    <col min="14602" max="14848" width="8.88671875" style="36"/>
    <col min="14849" max="14850" width="3.77734375" style="36" customWidth="1"/>
    <col min="14851" max="14852" width="25.77734375" style="36" customWidth="1"/>
    <col min="14853" max="14853" width="28.77734375" style="36" customWidth="1"/>
    <col min="14854" max="14854" width="3.77734375" style="36" customWidth="1"/>
    <col min="14855" max="14855" width="9.77734375" style="36" customWidth="1"/>
    <col min="14856" max="14856" width="3.77734375" style="36" customWidth="1"/>
    <col min="14857" max="14857" width="9.77734375" style="36" customWidth="1"/>
    <col min="14858" max="15104" width="8.88671875" style="36"/>
    <col min="15105" max="15106" width="3.77734375" style="36" customWidth="1"/>
    <col min="15107" max="15108" width="25.77734375" style="36" customWidth="1"/>
    <col min="15109" max="15109" width="28.77734375" style="36" customWidth="1"/>
    <col min="15110" max="15110" width="3.77734375" style="36" customWidth="1"/>
    <col min="15111" max="15111" width="9.77734375" style="36" customWidth="1"/>
    <col min="15112" max="15112" width="3.77734375" style="36" customWidth="1"/>
    <col min="15113" max="15113" width="9.77734375" style="36" customWidth="1"/>
    <col min="15114" max="15360" width="8.88671875" style="36"/>
    <col min="15361" max="15362" width="3.77734375" style="36" customWidth="1"/>
    <col min="15363" max="15364" width="25.77734375" style="36" customWidth="1"/>
    <col min="15365" max="15365" width="28.77734375" style="36" customWidth="1"/>
    <col min="15366" max="15366" width="3.77734375" style="36" customWidth="1"/>
    <col min="15367" max="15367" width="9.77734375" style="36" customWidth="1"/>
    <col min="15368" max="15368" width="3.77734375" style="36" customWidth="1"/>
    <col min="15369" max="15369" width="9.77734375" style="36" customWidth="1"/>
    <col min="15370" max="15616" width="8.88671875" style="36"/>
    <col min="15617" max="15618" width="3.77734375" style="36" customWidth="1"/>
    <col min="15619" max="15620" width="25.77734375" style="36" customWidth="1"/>
    <col min="15621" max="15621" width="28.77734375" style="36" customWidth="1"/>
    <col min="15622" max="15622" width="3.77734375" style="36" customWidth="1"/>
    <col min="15623" max="15623" width="9.77734375" style="36" customWidth="1"/>
    <col min="15624" max="15624" width="3.77734375" style="36" customWidth="1"/>
    <col min="15625" max="15625" width="9.77734375" style="36" customWidth="1"/>
    <col min="15626" max="15872" width="8.88671875" style="36"/>
    <col min="15873" max="15874" width="3.77734375" style="36" customWidth="1"/>
    <col min="15875" max="15876" width="25.77734375" style="36" customWidth="1"/>
    <col min="15877" max="15877" width="28.77734375" style="36" customWidth="1"/>
    <col min="15878" max="15878" width="3.77734375" style="36" customWidth="1"/>
    <col min="15879" max="15879" width="9.77734375" style="36" customWidth="1"/>
    <col min="15880" max="15880" width="3.77734375" style="36" customWidth="1"/>
    <col min="15881" max="15881" width="9.77734375" style="36" customWidth="1"/>
    <col min="15882" max="16128" width="8.88671875" style="36"/>
    <col min="16129" max="16130" width="3.77734375" style="36" customWidth="1"/>
    <col min="16131" max="16132" width="25.77734375" style="36" customWidth="1"/>
    <col min="16133" max="16133" width="28.77734375" style="36" customWidth="1"/>
    <col min="16134" max="16134" width="3.77734375" style="36" customWidth="1"/>
    <col min="16135" max="16135" width="9.77734375" style="36" customWidth="1"/>
    <col min="16136" max="16136" width="3.77734375" style="36" customWidth="1"/>
    <col min="16137" max="16137" width="9.77734375" style="36" customWidth="1"/>
    <col min="16138" max="16384" width="8.88671875" style="36"/>
  </cols>
  <sheetData>
    <row r="1" spans="1:9" ht="35.1" customHeight="1">
      <c r="A1" s="101" t="s">
        <v>158</v>
      </c>
      <c r="B1" s="101"/>
      <c r="C1" s="101"/>
      <c r="D1" s="101"/>
      <c r="E1" s="101"/>
      <c r="F1" s="101"/>
      <c r="G1" s="101"/>
      <c r="H1" s="101"/>
      <c r="I1" s="101"/>
    </row>
    <row r="2" spans="1:9" ht="15" customHeight="1" thickBot="1">
      <c r="A2" s="102" t="s">
        <v>159</v>
      </c>
      <c r="B2" s="102"/>
      <c r="C2" s="37" t="s">
        <v>209</v>
      </c>
      <c r="D2" s="38"/>
    </row>
    <row r="3" spans="1:9" ht="15" customHeight="1" thickBot="1">
      <c r="A3" s="103" t="s">
        <v>160</v>
      </c>
      <c r="B3" s="104"/>
      <c r="C3" s="39" t="s">
        <v>161</v>
      </c>
      <c r="D3" s="40" t="s">
        <v>162</v>
      </c>
      <c r="E3" s="105" t="s">
        <v>163</v>
      </c>
      <c r="F3" s="106"/>
      <c r="G3" s="106"/>
      <c r="H3" s="106"/>
      <c r="I3" s="107"/>
    </row>
    <row r="4" spans="1:9" ht="15" customHeight="1">
      <c r="A4" s="41"/>
      <c r="B4" s="99" t="s">
        <v>164</v>
      </c>
      <c r="C4" s="42" t="s">
        <v>165</v>
      </c>
      <c r="D4" s="43"/>
      <c r="E4" s="44"/>
      <c r="F4" s="45"/>
      <c r="G4" s="45"/>
      <c r="H4" s="45"/>
      <c r="I4" s="46"/>
    </row>
    <row r="5" spans="1:9" ht="15" customHeight="1">
      <c r="A5" s="41"/>
      <c r="B5" s="99"/>
      <c r="C5" s="47" t="s">
        <v>166</v>
      </c>
      <c r="D5" s="48"/>
      <c r="E5" s="49"/>
      <c r="F5" s="50"/>
      <c r="G5" s="50"/>
      <c r="H5" s="50"/>
      <c r="I5" s="51"/>
    </row>
    <row r="6" spans="1:9" ht="15" customHeight="1">
      <c r="A6" s="52" t="s">
        <v>167</v>
      </c>
      <c r="B6" s="100"/>
      <c r="C6" s="53" t="s">
        <v>168</v>
      </c>
      <c r="D6" s="54"/>
      <c r="E6" s="55"/>
      <c r="F6" s="56"/>
      <c r="G6" s="56"/>
      <c r="H6" s="56"/>
      <c r="I6" s="57"/>
    </row>
    <row r="7" spans="1:9" ht="15" customHeight="1">
      <c r="A7" s="52"/>
      <c r="B7" s="98" t="s">
        <v>169</v>
      </c>
      <c r="C7" s="58" t="s">
        <v>170</v>
      </c>
      <c r="D7" s="59"/>
      <c r="E7" s="60"/>
      <c r="F7" s="61"/>
      <c r="G7" s="61"/>
      <c r="H7" s="61"/>
      <c r="I7" s="62"/>
    </row>
    <row r="8" spans="1:9" ht="15" customHeight="1">
      <c r="A8" s="41"/>
      <c r="B8" s="99"/>
      <c r="C8" s="47" t="s">
        <v>171</v>
      </c>
      <c r="D8" s="63"/>
      <c r="E8" s="49" t="s">
        <v>172</v>
      </c>
      <c r="F8" s="50" t="s">
        <v>173</v>
      </c>
      <c r="G8" s="64">
        <v>0.17499999999999999</v>
      </c>
      <c r="H8" s="65"/>
      <c r="I8" s="51"/>
    </row>
    <row r="9" spans="1:9" ht="15" customHeight="1">
      <c r="A9" s="41"/>
      <c r="B9" s="100"/>
      <c r="C9" s="53" t="s">
        <v>168</v>
      </c>
      <c r="D9" s="54"/>
      <c r="E9" s="55"/>
      <c r="F9" s="56"/>
      <c r="G9" s="56"/>
      <c r="H9" s="56"/>
      <c r="I9" s="57"/>
    </row>
    <row r="10" spans="1:9" ht="15" customHeight="1">
      <c r="A10" s="41"/>
      <c r="B10" s="66"/>
      <c r="C10" s="58" t="s">
        <v>174</v>
      </c>
      <c r="D10" s="59"/>
      <c r="E10" s="60"/>
      <c r="F10" s="61"/>
      <c r="G10" s="61"/>
      <c r="H10" s="61"/>
      <c r="I10" s="62"/>
    </row>
    <row r="11" spans="1:9" ht="15" customHeight="1">
      <c r="A11" s="52" t="s">
        <v>175</v>
      </c>
      <c r="B11" s="67"/>
      <c r="C11" s="47" t="s">
        <v>176</v>
      </c>
      <c r="D11" s="63"/>
      <c r="E11" s="49" t="s">
        <v>177</v>
      </c>
      <c r="F11" s="50" t="s">
        <v>173</v>
      </c>
      <c r="G11" s="64">
        <v>3.56E-2</v>
      </c>
      <c r="H11" s="50"/>
      <c r="I11" s="51"/>
    </row>
    <row r="12" spans="1:9" ht="15" customHeight="1">
      <c r="A12" s="41"/>
      <c r="B12" s="67"/>
      <c r="C12" s="47" t="s">
        <v>178</v>
      </c>
      <c r="D12" s="63"/>
      <c r="E12" s="49" t="s">
        <v>177</v>
      </c>
      <c r="F12" s="50" t="s">
        <v>173</v>
      </c>
      <c r="G12" s="64">
        <v>1.01E-2</v>
      </c>
      <c r="H12" s="65"/>
      <c r="I12" s="51"/>
    </row>
    <row r="13" spans="1:9" ht="15" customHeight="1">
      <c r="A13" s="52"/>
      <c r="B13" s="68" t="s">
        <v>179</v>
      </c>
      <c r="C13" s="47" t="s">
        <v>180</v>
      </c>
      <c r="D13" s="63"/>
      <c r="E13" s="49" t="s">
        <v>181</v>
      </c>
      <c r="F13" s="50" t="s">
        <v>173</v>
      </c>
      <c r="G13" s="69">
        <v>3.5950000000000003E-2</v>
      </c>
      <c r="H13" s="65"/>
      <c r="I13" s="51"/>
    </row>
    <row r="14" spans="1:9" ht="15" customHeight="1">
      <c r="A14" s="41"/>
      <c r="B14" s="68"/>
      <c r="C14" s="47" t="s">
        <v>182</v>
      </c>
      <c r="D14" s="63"/>
      <c r="E14" s="49" t="s">
        <v>181</v>
      </c>
      <c r="F14" s="50" t="s">
        <v>173</v>
      </c>
      <c r="G14" s="64">
        <v>4.7500000000000001E-2</v>
      </c>
      <c r="H14" s="50"/>
      <c r="I14" s="70"/>
    </row>
    <row r="15" spans="1:9" ht="15" customHeight="1">
      <c r="A15" s="41"/>
      <c r="B15" s="68"/>
      <c r="C15" s="47" t="s">
        <v>183</v>
      </c>
      <c r="D15" s="63"/>
      <c r="E15" s="49" t="s">
        <v>184</v>
      </c>
      <c r="F15" s="50" t="s">
        <v>173</v>
      </c>
      <c r="G15" s="64">
        <v>0.13139999999999999</v>
      </c>
      <c r="H15" s="50"/>
      <c r="I15" s="70"/>
    </row>
    <row r="16" spans="1:9" ht="15" customHeight="1">
      <c r="A16" s="52" t="s">
        <v>185</v>
      </c>
      <c r="B16" s="67"/>
      <c r="C16" s="47" t="s">
        <v>186</v>
      </c>
      <c r="D16" s="63"/>
      <c r="E16" s="49" t="s">
        <v>181</v>
      </c>
      <c r="F16" s="50" t="s">
        <v>173</v>
      </c>
      <c r="G16" s="64">
        <v>0</v>
      </c>
      <c r="H16" s="50"/>
      <c r="I16" s="70"/>
    </row>
    <row r="17" spans="1:9" ht="15" customHeight="1">
      <c r="A17" s="52"/>
      <c r="B17" s="67"/>
      <c r="C17" s="47" t="s">
        <v>187</v>
      </c>
      <c r="D17" s="63"/>
      <c r="E17" s="49" t="s">
        <v>188</v>
      </c>
      <c r="F17" s="50" t="s">
        <v>173</v>
      </c>
      <c r="G17" s="64">
        <v>0</v>
      </c>
      <c r="H17" s="65"/>
      <c r="I17" s="51"/>
    </row>
    <row r="18" spans="1:9" ht="15" customHeight="1">
      <c r="A18" s="41"/>
      <c r="B18" s="67"/>
      <c r="C18" s="47" t="s">
        <v>189</v>
      </c>
      <c r="D18" s="63"/>
      <c r="E18" s="49" t="s">
        <v>190</v>
      </c>
      <c r="F18" s="50" t="s">
        <v>173</v>
      </c>
      <c r="G18" s="64">
        <v>0.05</v>
      </c>
      <c r="H18" s="50"/>
      <c r="I18" s="70"/>
    </row>
    <row r="19" spans="1:9" ht="15" customHeight="1">
      <c r="A19" s="52"/>
      <c r="B19" s="67"/>
      <c r="C19" s="47" t="s">
        <v>191</v>
      </c>
      <c r="D19" s="63"/>
      <c r="E19" s="49" t="s">
        <v>177</v>
      </c>
      <c r="F19" s="50" t="s">
        <v>173</v>
      </c>
      <c r="G19" s="69">
        <v>6.0000000000000002E-5</v>
      </c>
      <c r="H19" s="50"/>
      <c r="I19" s="70"/>
    </row>
    <row r="20" spans="1:9" ht="15" customHeight="1">
      <c r="A20" s="41"/>
      <c r="B20" s="68" t="s">
        <v>192</v>
      </c>
      <c r="C20" s="47" t="s">
        <v>193</v>
      </c>
      <c r="D20" s="63"/>
      <c r="E20" s="49" t="s">
        <v>177</v>
      </c>
      <c r="F20" s="50" t="s">
        <v>173</v>
      </c>
      <c r="G20" s="64">
        <v>8.9999999999999998E-4</v>
      </c>
      <c r="H20" s="65"/>
      <c r="I20" s="51"/>
    </row>
    <row r="21" spans="1:9" ht="15" customHeight="1">
      <c r="A21" s="52" t="s">
        <v>192</v>
      </c>
      <c r="B21" s="67"/>
      <c r="C21" s="47" t="s">
        <v>194</v>
      </c>
      <c r="D21" s="48"/>
      <c r="E21" s="49"/>
      <c r="F21" s="50"/>
      <c r="G21" s="64"/>
      <c r="H21" s="65"/>
      <c r="I21" s="51"/>
    </row>
    <row r="22" spans="1:9" ht="15" customHeight="1">
      <c r="A22" s="41"/>
      <c r="B22" s="67"/>
      <c r="C22" s="47" t="s">
        <v>2</v>
      </c>
      <c r="D22" s="48"/>
      <c r="E22" s="49"/>
      <c r="F22" s="50"/>
      <c r="G22" s="64"/>
      <c r="H22" s="65"/>
      <c r="I22" s="51"/>
    </row>
    <row r="23" spans="1:9" ht="15" customHeight="1">
      <c r="A23" s="41"/>
      <c r="B23" s="67"/>
      <c r="C23" s="53" t="s">
        <v>168</v>
      </c>
      <c r="D23" s="54"/>
      <c r="E23" s="55"/>
      <c r="F23" s="56"/>
      <c r="G23" s="56"/>
      <c r="H23" s="56"/>
      <c r="I23" s="57"/>
    </row>
    <row r="24" spans="1:9" ht="15" customHeight="1">
      <c r="A24" s="90" t="s">
        <v>195</v>
      </c>
      <c r="B24" s="91"/>
      <c r="C24" s="91"/>
      <c r="D24" s="71"/>
      <c r="E24" s="60" t="s">
        <v>196</v>
      </c>
      <c r="F24" s="61" t="s">
        <v>173</v>
      </c>
      <c r="G24" s="72">
        <v>0.08</v>
      </c>
      <c r="H24" s="73"/>
      <c r="I24" s="62"/>
    </row>
    <row r="25" spans="1:9" ht="15" customHeight="1">
      <c r="A25" s="92" t="s">
        <v>197</v>
      </c>
      <c r="B25" s="93"/>
      <c r="C25" s="93"/>
      <c r="D25" s="63"/>
      <c r="E25" s="49" t="s">
        <v>198</v>
      </c>
      <c r="F25" s="50" t="s">
        <v>173</v>
      </c>
      <c r="G25" s="64">
        <v>0.15</v>
      </c>
      <c r="H25" s="65"/>
      <c r="I25" s="51"/>
    </row>
    <row r="26" spans="1:9" ht="15" customHeight="1">
      <c r="A26" s="94" t="s">
        <v>199</v>
      </c>
      <c r="B26" s="95"/>
      <c r="C26" s="95"/>
      <c r="D26" s="54"/>
      <c r="E26" s="55"/>
      <c r="F26" s="56"/>
      <c r="G26" s="56"/>
      <c r="H26" s="56"/>
      <c r="I26" s="57"/>
    </row>
    <row r="27" spans="1:9" ht="15" customHeight="1">
      <c r="A27" s="90" t="s">
        <v>200</v>
      </c>
      <c r="B27" s="91"/>
      <c r="C27" s="91"/>
      <c r="D27" s="71"/>
      <c r="E27" s="60" t="s">
        <v>201</v>
      </c>
      <c r="F27" s="61" t="s">
        <v>173</v>
      </c>
      <c r="G27" s="74">
        <v>0</v>
      </c>
      <c r="H27" s="73"/>
      <c r="I27" s="62"/>
    </row>
    <row r="28" spans="1:9" ht="15" customHeight="1">
      <c r="A28" s="92" t="s">
        <v>202</v>
      </c>
      <c r="B28" s="93"/>
      <c r="C28" s="93"/>
      <c r="D28" s="63"/>
      <c r="E28" s="49" t="s">
        <v>203</v>
      </c>
      <c r="F28" s="50" t="s">
        <v>173</v>
      </c>
      <c r="G28" s="75">
        <v>0.1</v>
      </c>
      <c r="H28" s="65"/>
      <c r="I28" s="51"/>
    </row>
    <row r="29" spans="1:9" ht="15" customHeight="1">
      <c r="A29" s="94" t="s">
        <v>204</v>
      </c>
      <c r="B29" s="95"/>
      <c r="C29" s="95"/>
      <c r="D29" s="54"/>
      <c r="E29" s="76"/>
      <c r="F29" s="56"/>
      <c r="G29" s="56"/>
      <c r="H29" s="56"/>
      <c r="I29" s="57"/>
    </row>
    <row r="30" spans="1:9" ht="15" customHeight="1">
      <c r="A30" s="96" t="s">
        <v>205</v>
      </c>
      <c r="B30" s="97"/>
      <c r="C30" s="97"/>
      <c r="D30" s="77"/>
      <c r="E30" s="78"/>
      <c r="F30" s="79"/>
      <c r="G30" s="79"/>
      <c r="H30" s="79"/>
      <c r="I30" s="80"/>
    </row>
    <row r="31" spans="1:9" ht="15" customHeight="1">
      <c r="A31" s="96" t="s">
        <v>206</v>
      </c>
      <c r="B31" s="97"/>
      <c r="C31" s="97"/>
      <c r="D31" s="77"/>
      <c r="E31" s="78"/>
      <c r="F31" s="79"/>
      <c r="G31" s="79"/>
      <c r="H31" s="79"/>
      <c r="I31" s="80"/>
    </row>
    <row r="32" spans="1:9" ht="15" customHeight="1">
      <c r="A32" s="96"/>
      <c r="B32" s="97"/>
      <c r="C32" s="97"/>
      <c r="D32" s="77"/>
      <c r="E32" s="81"/>
      <c r="F32" s="79"/>
      <c r="G32" s="79"/>
      <c r="H32" s="79"/>
      <c r="I32" s="80"/>
    </row>
    <row r="33" spans="1:9" ht="15" customHeight="1">
      <c r="A33" s="96"/>
      <c r="B33" s="97"/>
      <c r="C33" s="97"/>
      <c r="D33" s="77"/>
      <c r="E33" s="81"/>
      <c r="F33" s="79"/>
      <c r="G33" s="79"/>
      <c r="H33" s="79"/>
      <c r="I33" s="80"/>
    </row>
    <row r="34" spans="1:9" ht="15" customHeight="1">
      <c r="A34" s="96" t="s">
        <v>2</v>
      </c>
      <c r="B34" s="97"/>
      <c r="C34" s="97"/>
      <c r="D34" s="77"/>
      <c r="E34" s="82"/>
      <c r="F34" s="79"/>
      <c r="G34" s="79"/>
      <c r="H34" s="79"/>
      <c r="I34" s="80"/>
    </row>
    <row r="35" spans="1:9" ht="15" customHeight="1" thickBot="1">
      <c r="A35" s="88" t="s">
        <v>207</v>
      </c>
      <c r="B35" s="89"/>
      <c r="C35" s="89"/>
      <c r="D35" s="83"/>
      <c r="E35" s="84"/>
      <c r="F35" s="85"/>
      <c r="G35" s="85"/>
      <c r="H35" s="85"/>
      <c r="I35" s="86"/>
    </row>
  </sheetData>
  <mergeCells count="18">
    <mergeCell ref="B7:B9"/>
    <mergeCell ref="A1:I1"/>
    <mergeCell ref="A2:B2"/>
    <mergeCell ref="A3:B3"/>
    <mergeCell ref="E3:I3"/>
    <mergeCell ref="B4:B6"/>
    <mergeCell ref="A35:C35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</mergeCells>
  <phoneticPr fontId="2" type="noConversion"/>
  <conditionalFormatting sqref="E2:E3 E5:E18">
    <cfRule type="cellIs" dxfId="3" priority="4" stopIfTrue="1" operator="equal">
      <formula>0</formula>
    </cfRule>
  </conditionalFormatting>
  <conditionalFormatting sqref="E32:E33">
    <cfRule type="cellIs" dxfId="2" priority="3" stopIfTrue="1" operator="equal">
      <formula>0</formula>
    </cfRule>
  </conditionalFormatting>
  <conditionalFormatting sqref="E19:I65536">
    <cfRule type="cellIs" dxfId="1" priority="1" stopIfTrue="1" operator="equal">
      <formula>0</formula>
    </cfRule>
  </conditionalFormatting>
  <conditionalFormatting sqref="F2:I18">
    <cfRule type="cellIs" dxfId="0" priority="2" stopIfTrue="1" operator="equal">
      <formula>0</formula>
    </cfRule>
  </conditionalFormatting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9"/>
  <sheetViews>
    <sheetView topLeftCell="D1" zoomScaleNormal="100" workbookViewId="0">
      <pane ySplit="3" topLeftCell="A4" activePane="bottomLeft" state="frozen"/>
      <selection activeCell="D1" sqref="D1"/>
      <selection pane="bottomLeft" activeCell="H5" sqref="H5:P9"/>
    </sheetView>
  </sheetViews>
  <sheetFormatPr defaultRowHeight="20.45" customHeight="1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12" customWidth="1"/>
    <col min="7" max="7" width="4.6640625" style="15" customWidth="1"/>
    <col min="8" max="8" width="13" style="15" customWidth="1"/>
    <col min="9" max="9" width="13.109375" style="15" customWidth="1"/>
    <col min="10" max="10" width="5.109375" style="15" hidden="1" customWidth="1"/>
    <col min="11" max="11" width="11.21875" style="15" bestFit="1" customWidth="1"/>
    <col min="12" max="12" width="11.5546875" style="15" customWidth="1"/>
    <col min="13" max="14" width="9.44140625" style="15" customWidth="1"/>
    <col min="15" max="15" width="8.77734375" style="15" hidden="1" customWidth="1"/>
    <col min="16" max="16" width="13.21875" style="15" customWidth="1"/>
    <col min="17" max="17" width="10.44140625" style="8" customWidth="1"/>
    <col min="18" max="16384" width="8.88671875" style="2"/>
  </cols>
  <sheetData>
    <row r="1" spans="1:27" ht="20.45" customHeight="1">
      <c r="A1" s="2" t="s">
        <v>149</v>
      </c>
      <c r="B1" s="8" t="s">
        <v>110</v>
      </c>
      <c r="D1" s="112" t="s">
        <v>137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AA1" s="2" t="s">
        <v>70</v>
      </c>
    </row>
    <row r="2" spans="1:27" s="9" customFormat="1" ht="20.45" customHeight="1">
      <c r="A2" s="114" t="s">
        <v>34</v>
      </c>
      <c r="B2" s="114" t="s">
        <v>20</v>
      </c>
      <c r="C2" s="114" t="s">
        <v>27</v>
      </c>
      <c r="D2" s="115" t="s">
        <v>37</v>
      </c>
      <c r="E2" s="116" t="s">
        <v>21</v>
      </c>
      <c r="F2" s="116" t="s">
        <v>0</v>
      </c>
      <c r="G2" s="111" t="s">
        <v>1</v>
      </c>
      <c r="H2" s="111" t="s">
        <v>22</v>
      </c>
      <c r="I2" s="111"/>
      <c r="J2" s="111" t="s">
        <v>23</v>
      </c>
      <c r="K2" s="111"/>
      <c r="L2" s="111"/>
      <c r="M2" s="111" t="s">
        <v>24</v>
      </c>
      <c r="N2" s="111"/>
      <c r="O2" s="26"/>
      <c r="P2" s="111" t="s">
        <v>28</v>
      </c>
      <c r="Q2" s="115" t="s">
        <v>26</v>
      </c>
    </row>
    <row r="3" spans="1:27" s="9" customFormat="1" ht="20.45" customHeight="1">
      <c r="A3" s="114"/>
      <c r="B3" s="114"/>
      <c r="C3" s="114"/>
      <c r="D3" s="115"/>
      <c r="E3" s="116"/>
      <c r="F3" s="116"/>
      <c r="G3" s="111"/>
      <c r="H3" s="26" t="s">
        <v>29</v>
      </c>
      <c r="I3" s="26" t="s">
        <v>30</v>
      </c>
      <c r="J3" s="26" t="s">
        <v>1</v>
      </c>
      <c r="K3" s="26" t="s">
        <v>29</v>
      </c>
      <c r="L3" s="26" t="s">
        <v>30</v>
      </c>
      <c r="M3" s="26" t="s">
        <v>31</v>
      </c>
      <c r="N3" s="26" t="s">
        <v>30</v>
      </c>
      <c r="O3" s="26" t="s">
        <v>32</v>
      </c>
      <c r="P3" s="111"/>
      <c r="Q3" s="115"/>
    </row>
    <row r="4" spans="1:27" ht="20.45" customHeight="1">
      <c r="B4" s="8" t="s">
        <v>115</v>
      </c>
      <c r="D4" s="108" t="s">
        <v>208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10"/>
    </row>
    <row r="5" spans="1:27" ht="20.45" customHeight="1">
      <c r="B5" s="8" t="s">
        <v>134</v>
      </c>
      <c r="D5" s="7" t="s">
        <v>75</v>
      </c>
      <c r="E5" s="10"/>
      <c r="F5" s="13" t="s">
        <v>112</v>
      </c>
      <c r="G5" s="17">
        <v>1</v>
      </c>
      <c r="H5" s="17"/>
      <c r="I5" s="17"/>
      <c r="J5" s="17"/>
      <c r="K5" s="17"/>
      <c r="L5" s="17"/>
      <c r="M5" s="17"/>
      <c r="N5" s="17"/>
      <c r="O5" s="17"/>
      <c r="P5" s="17"/>
      <c r="Q5" s="7" t="s">
        <v>2</v>
      </c>
    </row>
    <row r="6" spans="1:27" ht="20.45" customHeight="1">
      <c r="B6" s="8" t="s">
        <v>136</v>
      </c>
      <c r="D6" s="7" t="s">
        <v>76</v>
      </c>
      <c r="E6" s="10"/>
      <c r="F6" s="13" t="s">
        <v>112</v>
      </c>
      <c r="G6" s="17">
        <v>1</v>
      </c>
      <c r="H6" s="17"/>
      <c r="I6" s="17"/>
      <c r="J6" s="17"/>
      <c r="K6" s="17"/>
      <c r="L6" s="17"/>
      <c r="M6" s="17"/>
      <c r="N6" s="17"/>
      <c r="O6" s="17"/>
      <c r="P6" s="17"/>
      <c r="Q6" s="7"/>
    </row>
    <row r="7" spans="1:27" ht="20.45" customHeight="1">
      <c r="D7" s="7"/>
      <c r="E7" s="10"/>
      <c r="F7" s="13"/>
      <c r="G7" s="17"/>
      <c r="H7" s="17"/>
      <c r="I7" s="17"/>
      <c r="J7" s="17"/>
      <c r="K7" s="17"/>
      <c r="L7" s="17"/>
      <c r="M7" s="17"/>
      <c r="N7" s="17"/>
      <c r="O7" s="17"/>
      <c r="P7" s="17"/>
      <c r="Q7" s="7"/>
    </row>
    <row r="8" spans="1:27" ht="20.45" customHeight="1">
      <c r="D8" s="7"/>
      <c r="E8" s="10"/>
      <c r="F8" s="13"/>
      <c r="G8" s="17"/>
      <c r="H8" s="17"/>
      <c r="I8" s="17"/>
      <c r="J8" s="17"/>
      <c r="K8" s="17"/>
      <c r="L8" s="17"/>
      <c r="M8" s="17"/>
      <c r="N8" s="17"/>
      <c r="O8" s="17"/>
      <c r="P8" s="17"/>
      <c r="Q8" s="7"/>
    </row>
    <row r="9" spans="1:27" ht="20.45" customHeight="1">
      <c r="D9" s="7"/>
      <c r="E9" s="10"/>
      <c r="F9" s="13"/>
      <c r="G9" s="17"/>
      <c r="H9" s="17"/>
      <c r="I9" s="17"/>
      <c r="J9" s="17"/>
      <c r="K9" s="17"/>
      <c r="L9" s="17"/>
      <c r="M9" s="17"/>
      <c r="N9" s="17"/>
      <c r="O9" s="17"/>
      <c r="P9" s="17"/>
      <c r="Q9" s="7"/>
    </row>
    <row r="10" spans="1:27" ht="20.45" customHeight="1">
      <c r="D10" s="7"/>
      <c r="E10" s="10"/>
      <c r="F10" s="13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7"/>
    </row>
    <row r="11" spans="1:27" ht="20.45" customHeight="1">
      <c r="D11" s="7"/>
      <c r="E11" s="10"/>
      <c r="F11" s="13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7"/>
    </row>
    <row r="12" spans="1:27" ht="20.45" customHeight="1">
      <c r="D12" s="7"/>
      <c r="E12" s="10"/>
      <c r="F12" s="13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7"/>
    </row>
    <row r="13" spans="1:27" ht="20.45" customHeight="1">
      <c r="D13" s="7"/>
      <c r="E13" s="10"/>
      <c r="F13" s="13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7"/>
    </row>
    <row r="14" spans="1:27" ht="20.45" customHeight="1">
      <c r="D14" s="7"/>
      <c r="E14" s="10"/>
      <c r="F14" s="13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7"/>
    </row>
    <row r="15" spans="1:27" ht="20.45" customHeight="1">
      <c r="D15" s="7"/>
      <c r="E15" s="10"/>
      <c r="F15" s="13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7"/>
    </row>
    <row r="16" spans="1:27" ht="20.45" customHeight="1">
      <c r="D16" s="7"/>
      <c r="E16" s="10"/>
      <c r="F16" s="13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7"/>
    </row>
    <row r="17" spans="3:17" ht="20.45" customHeight="1">
      <c r="D17" s="7"/>
      <c r="E17" s="10"/>
      <c r="F17" s="13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7"/>
    </row>
    <row r="18" spans="3:17" ht="20.45" customHeight="1">
      <c r="D18" s="7"/>
      <c r="E18" s="10"/>
      <c r="F18" s="13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7"/>
    </row>
    <row r="19" spans="3:17" ht="20.45" customHeight="1">
      <c r="D19" s="7"/>
      <c r="E19" s="10"/>
      <c r="F19" s="13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7"/>
    </row>
    <row r="20" spans="3:17" ht="20.45" customHeight="1">
      <c r="D20" s="7"/>
      <c r="E20" s="10"/>
      <c r="F20" s="13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7"/>
    </row>
    <row r="21" spans="3:17" ht="20.45" customHeight="1">
      <c r="D21" s="7"/>
      <c r="E21" s="10"/>
      <c r="F21" s="13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7"/>
    </row>
    <row r="22" spans="3:17" ht="20.45" customHeight="1">
      <c r="D22" s="7"/>
      <c r="E22" s="10"/>
      <c r="F22" s="13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7"/>
    </row>
    <row r="23" spans="3:17" ht="20.45" customHeight="1">
      <c r="D23" s="7"/>
      <c r="E23" s="10"/>
      <c r="F23" s="13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7"/>
    </row>
    <row r="24" spans="3:17" ht="20.45" customHeight="1">
      <c r="D24" s="7"/>
      <c r="E24" s="10"/>
      <c r="F24" s="13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7"/>
    </row>
    <row r="25" spans="3:17" ht="20.45" customHeight="1">
      <c r="D25" s="7"/>
      <c r="E25" s="10"/>
      <c r="F25" s="13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7"/>
    </row>
    <row r="26" spans="3:17" ht="20.45" customHeight="1">
      <c r="D26" s="7"/>
      <c r="E26" s="10"/>
      <c r="F26" s="13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7"/>
    </row>
    <row r="27" spans="3:17" ht="20.45" customHeight="1">
      <c r="D27" s="7"/>
      <c r="E27" s="10"/>
      <c r="F27" s="13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</row>
    <row r="28" spans="3:17" ht="20.45" customHeight="1">
      <c r="D28" s="7"/>
      <c r="E28" s="10"/>
      <c r="F28" s="13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7"/>
    </row>
    <row r="29" spans="3:17" ht="20.45" customHeight="1">
      <c r="C29" s="8" t="s">
        <v>150</v>
      </c>
      <c r="D29" s="7" t="s">
        <v>133</v>
      </c>
      <c r="E29" s="10"/>
      <c r="F29" s="13"/>
      <c r="G29" s="17"/>
      <c r="H29" s="17"/>
      <c r="I29" s="17">
        <v>5210444</v>
      </c>
      <c r="J29" s="17"/>
      <c r="K29" s="17"/>
      <c r="L29" s="17">
        <v>7602612</v>
      </c>
      <c r="M29" s="17"/>
      <c r="N29" s="17">
        <v>0</v>
      </c>
      <c r="O29" s="17"/>
      <c r="P29" s="17">
        <v>12813056</v>
      </c>
      <c r="Q29" s="7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56"/>
  <sheetViews>
    <sheetView topLeftCell="D1" workbookViewId="0">
      <pane ySplit="3" topLeftCell="A8" activePane="bottomLeft" state="frozen"/>
      <selection activeCell="D1" sqref="D1"/>
      <selection pane="bottomLeft" activeCell="Z5" sqref="Z5:AE18"/>
    </sheetView>
  </sheetViews>
  <sheetFormatPr defaultRowHeight="23.1" customHeight="1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12" customWidth="1"/>
    <col min="7" max="7" width="10" style="2" customWidth="1"/>
    <col min="8" max="8" width="13" style="15" customWidth="1"/>
    <col min="9" max="9" width="13.21875" style="15" customWidth="1"/>
    <col min="10" max="10" width="5.5546875" style="15" hidden="1" customWidth="1"/>
    <col min="11" max="11" width="10.44140625" style="15" customWidth="1"/>
    <col min="12" max="12" width="11.77734375" style="15" customWidth="1"/>
    <col min="13" max="13" width="8.44140625" style="15" customWidth="1"/>
    <col min="14" max="14" width="9.109375" style="15" customWidth="1"/>
    <col min="15" max="15" width="6" style="15" hidden="1" customWidth="1"/>
    <col min="16" max="16" width="13" style="15" customWidth="1"/>
    <col min="17" max="17" width="11.109375" style="8" customWidth="1"/>
    <col min="18" max="26" width="8.88671875" style="2"/>
    <col min="27" max="31" width="11.77734375" style="15" customWidth="1"/>
    <col min="32" max="16384" width="8.88671875" style="2"/>
  </cols>
  <sheetData>
    <row r="1" spans="1:31" ht="23.1" customHeight="1">
      <c r="A1" s="8" t="s">
        <v>149</v>
      </c>
      <c r="B1" s="8" t="s">
        <v>116</v>
      </c>
      <c r="D1" s="118" t="s">
        <v>137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W1" s="117" t="s">
        <v>41</v>
      </c>
      <c r="X1" s="117"/>
      <c r="Y1" s="117"/>
      <c r="Z1" s="12"/>
      <c r="AA1" s="12" t="s">
        <v>46</v>
      </c>
      <c r="AB1" s="12"/>
      <c r="AC1" s="12"/>
      <c r="AD1" s="12"/>
      <c r="AE1" s="12"/>
    </row>
    <row r="2" spans="1:31" s="9" customFormat="1" ht="23.1" customHeight="1">
      <c r="A2" s="114" t="s">
        <v>33</v>
      </c>
      <c r="B2" s="114" t="s">
        <v>20</v>
      </c>
      <c r="C2" s="114" t="s">
        <v>19</v>
      </c>
      <c r="D2" s="115" t="s">
        <v>38</v>
      </c>
      <c r="E2" s="115" t="s">
        <v>39</v>
      </c>
      <c r="F2" s="116" t="s">
        <v>0</v>
      </c>
      <c r="G2" s="116" t="s">
        <v>1</v>
      </c>
      <c r="H2" s="111" t="s">
        <v>22</v>
      </c>
      <c r="I2" s="111"/>
      <c r="J2" s="111" t="s">
        <v>23</v>
      </c>
      <c r="K2" s="111"/>
      <c r="L2" s="111"/>
      <c r="M2" s="111" t="s">
        <v>24</v>
      </c>
      <c r="N2" s="111"/>
      <c r="O2" s="26"/>
      <c r="P2" s="111" t="s">
        <v>28</v>
      </c>
      <c r="Q2" s="115" t="s">
        <v>26</v>
      </c>
      <c r="W2" s="9" t="s">
        <v>42</v>
      </c>
      <c r="X2" s="9" t="s">
        <v>43</v>
      </c>
      <c r="Y2" s="9" t="s">
        <v>44</v>
      </c>
      <c r="Z2" s="9" t="s">
        <v>45</v>
      </c>
      <c r="AA2" s="18" t="s">
        <v>65</v>
      </c>
      <c r="AB2" s="18" t="s">
        <v>64</v>
      </c>
      <c r="AC2" s="18" t="s">
        <v>47</v>
      </c>
      <c r="AD2" s="18" t="s">
        <v>49</v>
      </c>
      <c r="AE2" s="18" t="s">
        <v>48</v>
      </c>
    </row>
    <row r="3" spans="1:31" s="9" customFormat="1" ht="23.1" customHeight="1">
      <c r="A3" s="114"/>
      <c r="B3" s="114"/>
      <c r="C3" s="114"/>
      <c r="D3" s="115"/>
      <c r="E3" s="115"/>
      <c r="F3" s="116"/>
      <c r="G3" s="116"/>
      <c r="H3" s="26" t="s">
        <v>29</v>
      </c>
      <c r="I3" s="26" t="s">
        <v>30</v>
      </c>
      <c r="J3" s="26" t="s">
        <v>1</v>
      </c>
      <c r="K3" s="26" t="s">
        <v>29</v>
      </c>
      <c r="L3" s="26" t="s">
        <v>30</v>
      </c>
      <c r="M3" s="26" t="s">
        <v>31</v>
      </c>
      <c r="N3" s="26" t="s">
        <v>30</v>
      </c>
      <c r="O3" s="26" t="s">
        <v>32</v>
      </c>
      <c r="P3" s="111"/>
      <c r="Q3" s="115"/>
      <c r="W3" s="2"/>
      <c r="X3" s="2"/>
      <c r="Y3" s="2"/>
      <c r="Z3" s="2"/>
      <c r="AA3" s="15"/>
      <c r="AB3" s="15"/>
      <c r="AC3" s="15"/>
      <c r="AD3" s="15">
        <v>1</v>
      </c>
      <c r="AE3" s="15">
        <v>1</v>
      </c>
    </row>
    <row r="4" spans="1:31" ht="23.1" customHeight="1">
      <c r="B4" s="8" t="s">
        <v>115</v>
      </c>
      <c r="D4" s="108" t="s">
        <v>75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10"/>
    </row>
    <row r="5" spans="1:31" ht="23.1" customHeight="1">
      <c r="A5" s="8" t="s">
        <v>101</v>
      </c>
      <c r="B5" s="8" t="s">
        <v>134</v>
      </c>
      <c r="C5" s="8" t="s">
        <v>77</v>
      </c>
      <c r="D5" s="7" t="s">
        <v>78</v>
      </c>
      <c r="E5" s="7" t="s">
        <v>79</v>
      </c>
      <c r="F5" s="13" t="s">
        <v>80</v>
      </c>
      <c r="G5" s="10">
        <v>1</v>
      </c>
      <c r="H5" s="17"/>
      <c r="I5" s="27">
        <v>0</v>
      </c>
      <c r="J5" s="17">
        <v>1</v>
      </c>
      <c r="K5" s="17">
        <v>0</v>
      </c>
      <c r="L5" s="27">
        <v>0</v>
      </c>
      <c r="M5" s="17">
        <v>0</v>
      </c>
      <c r="N5" s="27">
        <v>0</v>
      </c>
      <c r="O5" s="17" t="s">
        <v>214</v>
      </c>
      <c r="P5" s="17">
        <v>0</v>
      </c>
      <c r="Q5" s="7" t="s">
        <v>135</v>
      </c>
    </row>
    <row r="6" spans="1:31" ht="23.1" customHeight="1">
      <c r="A6" s="8" t="s">
        <v>121</v>
      </c>
      <c r="B6" s="8" t="s">
        <v>134</v>
      </c>
      <c r="C6" s="8" t="s">
        <v>138</v>
      </c>
      <c r="D6" s="7" t="s">
        <v>122</v>
      </c>
      <c r="E6" s="7" t="s">
        <v>114</v>
      </c>
      <c r="F6" s="13" t="s">
        <v>80</v>
      </c>
      <c r="G6" s="10">
        <v>29</v>
      </c>
      <c r="H6" s="17"/>
      <c r="I6" s="27"/>
      <c r="J6" s="17"/>
      <c r="K6" s="17"/>
      <c r="L6" s="27"/>
      <c r="M6" s="17"/>
      <c r="N6" s="27"/>
      <c r="O6" s="17"/>
      <c r="P6" s="17"/>
      <c r="Q6" s="7"/>
    </row>
    <row r="7" spans="1:31" ht="23.1" customHeight="1">
      <c r="A7" s="8" t="s">
        <v>123</v>
      </c>
      <c r="B7" s="8" t="s">
        <v>134</v>
      </c>
      <c r="C7" s="8" t="s">
        <v>139</v>
      </c>
      <c r="D7" s="7" t="s">
        <v>124</v>
      </c>
      <c r="E7" s="7" t="s">
        <v>125</v>
      </c>
      <c r="F7" s="13" t="s">
        <v>80</v>
      </c>
      <c r="G7" s="10">
        <v>4</v>
      </c>
      <c r="H7" s="17"/>
      <c r="I7" s="27"/>
      <c r="J7" s="17"/>
      <c r="K7" s="17"/>
      <c r="L7" s="27"/>
      <c r="M7" s="17"/>
      <c r="N7" s="27"/>
      <c r="O7" s="17"/>
      <c r="P7" s="17"/>
      <c r="Q7" s="7"/>
    </row>
    <row r="8" spans="1:31" ht="23.1" customHeight="1">
      <c r="A8" s="8" t="s">
        <v>126</v>
      </c>
      <c r="B8" s="8" t="s">
        <v>134</v>
      </c>
      <c r="C8" s="8" t="s">
        <v>140</v>
      </c>
      <c r="D8" s="7" t="s">
        <v>127</v>
      </c>
      <c r="E8" s="7"/>
      <c r="F8" s="13" t="s">
        <v>80</v>
      </c>
      <c r="G8" s="10">
        <v>3</v>
      </c>
      <c r="H8" s="17"/>
      <c r="I8" s="27"/>
      <c r="J8" s="17"/>
      <c r="K8" s="17"/>
      <c r="L8" s="27"/>
      <c r="M8" s="17"/>
      <c r="N8" s="27"/>
      <c r="O8" s="17"/>
      <c r="P8" s="17"/>
      <c r="Q8" s="7"/>
    </row>
    <row r="9" spans="1:31" ht="23.1" customHeight="1">
      <c r="A9" s="8" t="s">
        <v>128</v>
      </c>
      <c r="B9" s="8" t="s">
        <v>134</v>
      </c>
      <c r="C9" s="8" t="s">
        <v>141</v>
      </c>
      <c r="D9" s="7" t="s">
        <v>129</v>
      </c>
      <c r="E9" s="7"/>
      <c r="F9" s="13" t="s">
        <v>80</v>
      </c>
      <c r="G9" s="10">
        <v>1</v>
      </c>
      <c r="H9" s="17"/>
      <c r="I9" s="27"/>
      <c r="J9" s="17"/>
      <c r="K9" s="17"/>
      <c r="L9" s="27"/>
      <c r="M9" s="17"/>
      <c r="N9" s="27"/>
      <c r="O9" s="17"/>
      <c r="P9" s="17"/>
      <c r="Q9" s="7"/>
    </row>
    <row r="10" spans="1:31" ht="23.1" customHeight="1">
      <c r="A10" s="8" t="s">
        <v>130</v>
      </c>
      <c r="B10" s="8" t="s">
        <v>134</v>
      </c>
      <c r="C10" s="8" t="s">
        <v>142</v>
      </c>
      <c r="D10" s="7" t="s">
        <v>131</v>
      </c>
      <c r="E10" s="7"/>
      <c r="F10" s="13" t="s">
        <v>80</v>
      </c>
      <c r="G10" s="10">
        <v>9</v>
      </c>
      <c r="H10" s="17"/>
      <c r="I10" s="27"/>
      <c r="J10" s="17"/>
      <c r="K10" s="17"/>
      <c r="L10" s="27"/>
      <c r="M10" s="17"/>
      <c r="N10" s="27"/>
      <c r="O10" s="17"/>
      <c r="P10" s="17"/>
      <c r="Q10" s="7"/>
    </row>
    <row r="11" spans="1:31" ht="23.1" customHeight="1">
      <c r="D11" s="7" t="s">
        <v>212</v>
      </c>
      <c r="E11" s="7"/>
      <c r="F11" s="13" t="s">
        <v>213</v>
      </c>
      <c r="G11" s="10">
        <v>1</v>
      </c>
      <c r="H11" s="17"/>
      <c r="I11" s="27"/>
      <c r="J11" s="17"/>
      <c r="K11" s="17"/>
      <c r="L11" s="27"/>
      <c r="M11" s="17"/>
      <c r="N11" s="27"/>
      <c r="O11" s="17"/>
      <c r="P11" s="17"/>
      <c r="Q11" s="7"/>
    </row>
    <row r="12" spans="1:31" ht="23.1" customHeight="1">
      <c r="A12" s="8" t="s">
        <v>106</v>
      </c>
      <c r="B12" s="8" t="s">
        <v>134</v>
      </c>
      <c r="C12" s="8" t="s">
        <v>92</v>
      </c>
      <c r="D12" s="7" t="s">
        <v>89</v>
      </c>
      <c r="E12" s="7" t="s">
        <v>93</v>
      </c>
      <c r="F12" s="13" t="s">
        <v>91</v>
      </c>
      <c r="G12" s="10">
        <v>7.0000000000000007E-2</v>
      </c>
      <c r="H12" s="17"/>
      <c r="I12" s="27"/>
      <c r="J12" s="17"/>
      <c r="K12" s="17"/>
      <c r="L12" s="27"/>
      <c r="M12" s="17"/>
      <c r="N12" s="27"/>
      <c r="O12" s="17"/>
      <c r="P12" s="17"/>
      <c r="Q12" s="7"/>
    </row>
    <row r="13" spans="1:31" ht="23.1" customHeight="1">
      <c r="A13" s="8" t="s">
        <v>143</v>
      </c>
      <c r="B13" s="8" t="s">
        <v>134</v>
      </c>
      <c r="C13" s="8" t="s">
        <v>144</v>
      </c>
      <c r="D13" s="7" t="s">
        <v>145</v>
      </c>
      <c r="E13" s="7" t="s">
        <v>146</v>
      </c>
      <c r="F13" s="13" t="s">
        <v>112</v>
      </c>
      <c r="G13" s="10">
        <v>1</v>
      </c>
      <c r="H13" s="17"/>
      <c r="I13" s="27"/>
      <c r="J13" s="17"/>
      <c r="K13" s="17"/>
      <c r="L13" s="27"/>
      <c r="M13" s="17"/>
      <c r="N13" s="27"/>
      <c r="O13" s="17"/>
      <c r="P13" s="17"/>
      <c r="Q13" s="7"/>
    </row>
    <row r="14" spans="1:31" ht="23.1" customHeight="1">
      <c r="D14" s="7"/>
      <c r="E14" s="7"/>
      <c r="F14" s="13"/>
      <c r="G14" s="10"/>
      <c r="H14" s="17"/>
      <c r="I14" s="27"/>
      <c r="J14" s="17"/>
      <c r="K14" s="17"/>
      <c r="L14" s="27"/>
      <c r="M14" s="17"/>
      <c r="N14" s="27"/>
      <c r="O14" s="17"/>
      <c r="P14" s="17"/>
      <c r="Q14" s="7"/>
    </row>
    <row r="15" spans="1:31" ht="23.1" customHeight="1">
      <c r="D15" s="7"/>
      <c r="E15" s="7"/>
      <c r="F15" s="13"/>
      <c r="G15" s="10"/>
      <c r="H15" s="17"/>
      <c r="I15" s="27"/>
      <c r="J15" s="17"/>
      <c r="K15" s="17"/>
      <c r="L15" s="27"/>
      <c r="M15" s="17"/>
      <c r="N15" s="27"/>
      <c r="O15" s="17"/>
      <c r="P15" s="17"/>
      <c r="Q15" s="7"/>
    </row>
    <row r="16" spans="1:31" ht="23.1" customHeight="1">
      <c r="D16" s="7"/>
      <c r="E16" s="7"/>
      <c r="F16" s="13"/>
      <c r="G16" s="10"/>
      <c r="H16" s="17"/>
      <c r="I16" s="27"/>
      <c r="J16" s="17"/>
      <c r="K16" s="17"/>
      <c r="L16" s="27"/>
      <c r="M16" s="17"/>
      <c r="N16" s="27"/>
      <c r="O16" s="17"/>
      <c r="P16" s="17"/>
      <c r="Q16" s="7"/>
    </row>
    <row r="17" spans="1:17" ht="23.1" customHeight="1">
      <c r="D17" s="7"/>
      <c r="E17" s="7"/>
      <c r="F17" s="13"/>
      <c r="G17" s="10"/>
      <c r="H17" s="17"/>
      <c r="I17" s="27"/>
      <c r="J17" s="17"/>
      <c r="K17" s="17"/>
      <c r="L17" s="27"/>
      <c r="M17" s="17"/>
      <c r="N17" s="27"/>
      <c r="O17" s="17"/>
      <c r="P17" s="17"/>
      <c r="Q17" s="7"/>
    </row>
    <row r="18" spans="1:17" ht="23.1" customHeight="1">
      <c r="D18" s="7"/>
      <c r="E18" s="7"/>
      <c r="F18" s="13"/>
      <c r="G18" s="10"/>
      <c r="H18" s="17"/>
      <c r="I18" s="27"/>
      <c r="J18" s="17"/>
      <c r="K18" s="17"/>
      <c r="L18" s="27"/>
      <c r="M18" s="17"/>
      <c r="N18" s="27"/>
      <c r="O18" s="17"/>
      <c r="P18" s="17"/>
      <c r="Q18" s="7"/>
    </row>
    <row r="19" spans="1:17" ht="23.1" customHeight="1">
      <c r="D19" s="7"/>
      <c r="E19" s="7"/>
      <c r="F19" s="13"/>
      <c r="G19" s="10"/>
      <c r="H19" s="17"/>
      <c r="I19" s="27"/>
      <c r="J19" s="17"/>
      <c r="K19" s="17"/>
      <c r="L19" s="27"/>
      <c r="M19" s="17"/>
      <c r="N19" s="27"/>
      <c r="O19" s="17"/>
      <c r="P19" s="17"/>
      <c r="Q19" s="7"/>
    </row>
    <row r="20" spans="1:17" ht="23.1" customHeight="1">
      <c r="D20" s="7"/>
      <c r="E20" s="7"/>
      <c r="F20" s="13"/>
      <c r="G20" s="10"/>
      <c r="H20" s="17"/>
      <c r="I20" s="27"/>
      <c r="J20" s="17"/>
      <c r="K20" s="17"/>
      <c r="L20" s="27"/>
      <c r="M20" s="17"/>
      <c r="N20" s="27"/>
      <c r="O20" s="17"/>
      <c r="P20" s="17"/>
      <c r="Q20" s="7"/>
    </row>
    <row r="21" spans="1:17" ht="23.1" customHeight="1">
      <c r="D21" s="7"/>
      <c r="E21" s="7"/>
      <c r="F21" s="13"/>
      <c r="G21" s="10"/>
      <c r="H21" s="17"/>
      <c r="I21" s="27"/>
      <c r="J21" s="17"/>
      <c r="K21" s="17"/>
      <c r="L21" s="27"/>
      <c r="M21" s="17"/>
      <c r="N21" s="27"/>
      <c r="O21" s="17"/>
      <c r="P21" s="17"/>
      <c r="Q21" s="7"/>
    </row>
    <row r="22" spans="1:17" ht="23.1" customHeight="1">
      <c r="D22" s="7"/>
      <c r="E22" s="7"/>
      <c r="F22" s="13"/>
      <c r="G22" s="10"/>
      <c r="H22" s="17"/>
      <c r="I22" s="27"/>
      <c r="J22" s="17"/>
      <c r="K22" s="17"/>
      <c r="L22" s="27"/>
      <c r="M22" s="17"/>
      <c r="N22" s="27"/>
      <c r="O22" s="17"/>
      <c r="P22" s="17"/>
      <c r="Q22" s="7"/>
    </row>
    <row r="23" spans="1:17" ht="23.1" customHeight="1">
      <c r="D23" s="7"/>
      <c r="E23" s="7"/>
      <c r="F23" s="13"/>
      <c r="G23" s="10"/>
      <c r="H23" s="17"/>
      <c r="I23" s="27"/>
      <c r="J23" s="17"/>
      <c r="K23" s="17"/>
      <c r="L23" s="27"/>
      <c r="M23" s="17"/>
      <c r="N23" s="27"/>
      <c r="O23" s="17"/>
      <c r="P23" s="17"/>
      <c r="Q23" s="7"/>
    </row>
    <row r="24" spans="1:17" ht="23.1" customHeight="1">
      <c r="D24" s="7"/>
      <c r="E24" s="7"/>
      <c r="F24" s="13"/>
      <c r="G24" s="10"/>
      <c r="H24" s="17"/>
      <c r="I24" s="27"/>
      <c r="J24" s="17"/>
      <c r="K24" s="17"/>
      <c r="L24" s="27"/>
      <c r="M24" s="17"/>
      <c r="N24" s="27"/>
      <c r="O24" s="17"/>
      <c r="P24" s="17"/>
      <c r="Q24" s="7"/>
    </row>
    <row r="25" spans="1:17" ht="23.1" customHeight="1">
      <c r="D25" s="7"/>
      <c r="E25" s="7"/>
      <c r="F25" s="13"/>
      <c r="G25" s="10"/>
      <c r="H25" s="17"/>
      <c r="I25" s="27"/>
      <c r="J25" s="17"/>
      <c r="K25" s="17"/>
      <c r="L25" s="27"/>
      <c r="M25" s="17"/>
      <c r="N25" s="27"/>
      <c r="O25" s="17"/>
      <c r="P25" s="17"/>
      <c r="Q25" s="7"/>
    </row>
    <row r="26" spans="1:17" ht="23.1" customHeight="1">
      <c r="D26" s="7"/>
      <c r="E26" s="7"/>
      <c r="F26" s="13"/>
      <c r="G26" s="10"/>
      <c r="H26" s="17"/>
      <c r="I26" s="27"/>
      <c r="J26" s="17"/>
      <c r="K26" s="17"/>
      <c r="L26" s="27"/>
      <c r="M26" s="17"/>
      <c r="N26" s="27"/>
      <c r="O26" s="17"/>
      <c r="P26" s="17"/>
      <c r="Q26" s="7"/>
    </row>
    <row r="27" spans="1:17" ht="23.1" customHeight="1">
      <c r="D27" s="7"/>
      <c r="E27" s="7"/>
      <c r="F27" s="13"/>
      <c r="G27" s="10"/>
      <c r="H27" s="17"/>
      <c r="I27" s="27"/>
      <c r="J27" s="17"/>
      <c r="K27" s="17"/>
      <c r="L27" s="27"/>
      <c r="M27" s="17"/>
      <c r="N27" s="27"/>
      <c r="O27" s="17"/>
      <c r="P27" s="17"/>
      <c r="Q27" s="7"/>
    </row>
    <row r="28" spans="1:17" ht="23.1" customHeight="1">
      <c r="D28" s="7"/>
      <c r="E28" s="7"/>
      <c r="F28" s="13"/>
      <c r="G28" s="10"/>
      <c r="H28" s="17"/>
      <c r="I28" s="27"/>
      <c r="J28" s="17"/>
      <c r="K28" s="17"/>
      <c r="L28" s="27"/>
      <c r="M28" s="17"/>
      <c r="N28" s="27"/>
      <c r="O28" s="17"/>
      <c r="P28" s="17"/>
      <c r="Q28" s="7"/>
    </row>
    <row r="29" spans="1:17" ht="23.1" customHeight="1">
      <c r="D29" s="7"/>
      <c r="E29" s="7"/>
      <c r="F29" s="13"/>
      <c r="G29" s="10"/>
      <c r="H29" s="17"/>
      <c r="I29" s="27"/>
      <c r="J29" s="17"/>
      <c r="K29" s="17"/>
      <c r="L29" s="27"/>
      <c r="M29" s="17"/>
      <c r="N29" s="27"/>
      <c r="O29" s="17"/>
      <c r="P29" s="17"/>
      <c r="Q29" s="7"/>
    </row>
    <row r="30" spans="1:17" ht="23.1" customHeight="1">
      <c r="B30" s="8" t="s">
        <v>132</v>
      </c>
      <c r="D30" s="7" t="s">
        <v>133</v>
      </c>
      <c r="E30" s="7"/>
      <c r="F30" s="13"/>
      <c r="G30" s="10"/>
      <c r="H30" s="17"/>
      <c r="I30" s="27"/>
      <c r="J30" s="17"/>
      <c r="K30" s="17"/>
      <c r="L30" s="27"/>
      <c r="M30" s="17"/>
      <c r="N30" s="27"/>
      <c r="O30" s="17"/>
      <c r="P30" s="17"/>
      <c r="Q30" s="7"/>
    </row>
    <row r="31" spans="1:17" ht="23.1" customHeight="1">
      <c r="B31" s="8" t="s">
        <v>115</v>
      </c>
      <c r="D31" s="108" t="s">
        <v>76</v>
      </c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10"/>
    </row>
    <row r="32" spans="1:17" ht="23.1" customHeight="1">
      <c r="A32" s="8" t="s">
        <v>102</v>
      </c>
      <c r="B32" s="8" t="s">
        <v>136</v>
      </c>
      <c r="C32" s="8" t="s">
        <v>81</v>
      </c>
      <c r="D32" s="7" t="s">
        <v>82</v>
      </c>
      <c r="E32" s="7" t="s">
        <v>83</v>
      </c>
      <c r="F32" s="13" t="s">
        <v>80</v>
      </c>
      <c r="G32" s="10">
        <v>26</v>
      </c>
      <c r="H32" s="17"/>
      <c r="I32" s="27"/>
      <c r="J32" s="17"/>
      <c r="K32" s="17"/>
      <c r="L32" s="27"/>
      <c r="M32" s="17"/>
      <c r="N32" s="27"/>
      <c r="O32" s="17"/>
      <c r="P32" s="17"/>
      <c r="Q32" s="7"/>
    </row>
    <row r="33" spans="1:31" ht="23.1" customHeight="1">
      <c r="A33" s="8" t="s">
        <v>103</v>
      </c>
      <c r="B33" s="8" t="s">
        <v>136</v>
      </c>
      <c r="C33" s="8" t="s">
        <v>84</v>
      </c>
      <c r="D33" s="7" t="s">
        <v>82</v>
      </c>
      <c r="E33" s="7" t="s">
        <v>85</v>
      </c>
      <c r="F33" s="13" t="s">
        <v>80</v>
      </c>
      <c r="G33" s="10">
        <v>4</v>
      </c>
      <c r="H33" s="17"/>
      <c r="I33" s="27"/>
      <c r="J33" s="17"/>
      <c r="K33" s="17"/>
      <c r="L33" s="27"/>
      <c r="M33" s="17"/>
      <c r="N33" s="27"/>
      <c r="O33" s="17"/>
      <c r="P33" s="17"/>
      <c r="Q33" s="7"/>
    </row>
    <row r="34" spans="1:31" ht="23.1" customHeight="1">
      <c r="A34" s="8" t="s">
        <v>104</v>
      </c>
      <c r="B34" s="8" t="s">
        <v>136</v>
      </c>
      <c r="C34" s="8" t="s">
        <v>86</v>
      </c>
      <c r="D34" s="7" t="s">
        <v>82</v>
      </c>
      <c r="E34" s="7" t="s">
        <v>87</v>
      </c>
      <c r="F34" s="13" t="s">
        <v>80</v>
      </c>
      <c r="G34" s="10">
        <v>8</v>
      </c>
      <c r="H34" s="17"/>
      <c r="I34" s="27"/>
      <c r="J34" s="17"/>
      <c r="K34" s="17"/>
      <c r="L34" s="27"/>
      <c r="M34" s="17"/>
      <c r="N34" s="27"/>
      <c r="O34" s="17"/>
      <c r="P34" s="17"/>
      <c r="Q34" s="7"/>
    </row>
    <row r="35" spans="1:31" ht="23.1" customHeight="1">
      <c r="A35" s="8" t="s">
        <v>117</v>
      </c>
      <c r="B35" s="8" t="s">
        <v>136</v>
      </c>
      <c r="C35" s="8" t="s">
        <v>147</v>
      </c>
      <c r="D35" s="7" t="s">
        <v>118</v>
      </c>
      <c r="E35" s="7" t="s">
        <v>111</v>
      </c>
      <c r="F35" s="13" t="s">
        <v>80</v>
      </c>
      <c r="G35" s="10">
        <v>38</v>
      </c>
      <c r="H35" s="17"/>
      <c r="I35" s="27"/>
      <c r="J35" s="17"/>
      <c r="K35" s="17"/>
      <c r="L35" s="27"/>
      <c r="M35" s="17"/>
      <c r="N35" s="27"/>
      <c r="O35" s="17"/>
      <c r="P35" s="17"/>
      <c r="Q35" s="7"/>
      <c r="AE35" s="15">
        <v>405574</v>
      </c>
    </row>
    <row r="36" spans="1:31" ht="23.1" customHeight="1">
      <c r="A36" s="8" t="s">
        <v>119</v>
      </c>
      <c r="B36" s="8" t="s">
        <v>136</v>
      </c>
      <c r="C36" s="8" t="s">
        <v>148</v>
      </c>
      <c r="D36" s="7" t="s">
        <v>120</v>
      </c>
      <c r="E36" s="7" t="s">
        <v>113</v>
      </c>
      <c r="F36" s="13" t="s">
        <v>80</v>
      </c>
      <c r="G36" s="10">
        <v>6</v>
      </c>
      <c r="H36" s="17"/>
      <c r="I36" s="27"/>
      <c r="J36" s="17"/>
      <c r="K36" s="17"/>
      <c r="L36" s="27"/>
      <c r="M36" s="17"/>
      <c r="N36" s="27"/>
      <c r="O36" s="17"/>
      <c r="P36" s="17"/>
      <c r="Q36" s="7"/>
      <c r="AE36" s="15">
        <v>394092</v>
      </c>
    </row>
    <row r="37" spans="1:31" ht="23.1" customHeight="1">
      <c r="A37" s="8" t="s">
        <v>105</v>
      </c>
      <c r="B37" s="8" t="s">
        <v>136</v>
      </c>
      <c r="C37" s="8" t="s">
        <v>88</v>
      </c>
      <c r="D37" s="7" t="s">
        <v>89</v>
      </c>
      <c r="E37" s="7" t="s">
        <v>90</v>
      </c>
      <c r="F37" s="13" t="s">
        <v>91</v>
      </c>
      <c r="G37" s="10">
        <v>4</v>
      </c>
      <c r="H37" s="17"/>
      <c r="I37" s="27"/>
      <c r="J37" s="17"/>
      <c r="K37" s="17"/>
      <c r="L37" s="27"/>
      <c r="M37" s="17"/>
      <c r="N37" s="27"/>
      <c r="O37" s="17"/>
      <c r="P37" s="17"/>
      <c r="Q37" s="7"/>
      <c r="AE37" s="15">
        <v>1094704</v>
      </c>
    </row>
    <row r="38" spans="1:31" ht="23.1" customHeight="1">
      <c r="A38" s="8" t="s">
        <v>143</v>
      </c>
      <c r="B38" s="8" t="s">
        <v>136</v>
      </c>
      <c r="C38" s="8" t="s">
        <v>144</v>
      </c>
      <c r="D38" s="7" t="s">
        <v>145</v>
      </c>
      <c r="E38" s="7" t="s">
        <v>146</v>
      </c>
      <c r="F38" s="13" t="s">
        <v>112</v>
      </c>
      <c r="G38" s="10">
        <v>1</v>
      </c>
      <c r="H38" s="17"/>
      <c r="I38" s="27"/>
      <c r="J38" s="17"/>
      <c r="K38" s="17"/>
      <c r="L38" s="27"/>
      <c r="M38" s="17"/>
      <c r="N38" s="27"/>
      <c r="O38" s="17"/>
      <c r="P38" s="17"/>
      <c r="Q38" s="7"/>
    </row>
    <row r="39" spans="1:31" ht="23.1" customHeight="1">
      <c r="D39" s="7"/>
      <c r="E39" s="7"/>
      <c r="F39" s="13"/>
      <c r="G39" s="10"/>
      <c r="H39" s="17"/>
      <c r="I39" s="27"/>
      <c r="J39" s="17"/>
      <c r="K39" s="17"/>
      <c r="L39" s="27"/>
      <c r="M39" s="17"/>
      <c r="N39" s="27"/>
      <c r="O39" s="17"/>
      <c r="P39" s="17"/>
      <c r="Q39" s="7"/>
      <c r="AC39" s="15">
        <v>56831</v>
      </c>
      <c r="AD39" s="15">
        <v>1894370</v>
      </c>
      <c r="AE39" s="15">
        <v>1894370</v>
      </c>
    </row>
    <row r="40" spans="1:31" ht="23.1" customHeight="1">
      <c r="D40" s="7"/>
      <c r="E40" s="7"/>
      <c r="F40" s="13"/>
      <c r="G40" s="10"/>
      <c r="H40" s="17"/>
      <c r="I40" s="27"/>
      <c r="J40" s="17"/>
      <c r="K40" s="17"/>
      <c r="L40" s="27"/>
      <c r="M40" s="17"/>
      <c r="N40" s="27"/>
      <c r="O40" s="17"/>
      <c r="P40" s="17"/>
      <c r="Q40" s="7"/>
    </row>
    <row r="41" spans="1:31" ht="23.1" customHeight="1">
      <c r="D41" s="7"/>
      <c r="E41" s="7"/>
      <c r="F41" s="13"/>
      <c r="G41" s="10"/>
      <c r="H41" s="17"/>
      <c r="I41" s="27"/>
      <c r="J41" s="17"/>
      <c r="K41" s="17"/>
      <c r="L41" s="27"/>
      <c r="M41" s="17"/>
      <c r="N41" s="27"/>
      <c r="O41" s="17"/>
      <c r="P41" s="17"/>
      <c r="Q41" s="7"/>
    </row>
    <row r="42" spans="1:31" ht="23.1" customHeight="1">
      <c r="D42" s="7"/>
      <c r="E42" s="7"/>
      <c r="F42" s="13"/>
      <c r="G42" s="10"/>
      <c r="H42" s="17"/>
      <c r="I42" s="27"/>
      <c r="J42" s="17"/>
      <c r="K42" s="17"/>
      <c r="L42" s="27"/>
      <c r="M42" s="17"/>
      <c r="N42" s="27"/>
      <c r="O42" s="17"/>
      <c r="P42" s="17"/>
      <c r="Q42" s="7"/>
    </row>
    <row r="43" spans="1:31" ht="23.1" customHeight="1">
      <c r="D43" s="7"/>
      <c r="E43" s="7"/>
      <c r="F43" s="13"/>
      <c r="G43" s="10"/>
      <c r="H43" s="17"/>
      <c r="I43" s="27"/>
      <c r="J43" s="17"/>
      <c r="K43" s="17"/>
      <c r="L43" s="27"/>
      <c r="M43" s="17"/>
      <c r="N43" s="27"/>
      <c r="O43" s="17"/>
      <c r="P43" s="17"/>
      <c r="Q43" s="7"/>
    </row>
    <row r="44" spans="1:31" ht="23.1" customHeight="1">
      <c r="D44" s="7"/>
      <c r="E44" s="7"/>
      <c r="F44" s="13"/>
      <c r="G44" s="10"/>
      <c r="H44" s="17"/>
      <c r="I44" s="27"/>
      <c r="J44" s="17"/>
      <c r="K44" s="17"/>
      <c r="L44" s="27"/>
      <c r="M44" s="17"/>
      <c r="N44" s="27"/>
      <c r="O44" s="17"/>
      <c r="P44" s="17"/>
      <c r="Q44" s="7"/>
    </row>
    <row r="45" spans="1:31" ht="23.1" customHeight="1">
      <c r="D45" s="7"/>
      <c r="E45" s="7"/>
      <c r="F45" s="13"/>
      <c r="G45" s="10"/>
      <c r="H45" s="17"/>
      <c r="I45" s="27"/>
      <c r="J45" s="17"/>
      <c r="K45" s="17"/>
      <c r="L45" s="27"/>
      <c r="M45" s="17"/>
      <c r="N45" s="27"/>
      <c r="O45" s="17"/>
      <c r="P45" s="17"/>
      <c r="Q45" s="7"/>
    </row>
    <row r="46" spans="1:31" ht="23.1" customHeight="1">
      <c r="D46" s="7"/>
      <c r="E46" s="7"/>
      <c r="F46" s="13"/>
      <c r="G46" s="10"/>
      <c r="H46" s="17"/>
      <c r="I46" s="27"/>
      <c r="J46" s="17"/>
      <c r="K46" s="17"/>
      <c r="L46" s="27"/>
      <c r="M46" s="17"/>
      <c r="N46" s="27"/>
      <c r="O46" s="17"/>
      <c r="P46" s="17"/>
      <c r="Q46" s="7"/>
    </row>
    <row r="47" spans="1:31" ht="23.1" customHeight="1">
      <c r="D47" s="7"/>
      <c r="E47" s="7"/>
      <c r="F47" s="13"/>
      <c r="G47" s="10"/>
      <c r="H47" s="17"/>
      <c r="I47" s="27"/>
      <c r="J47" s="17"/>
      <c r="K47" s="17"/>
      <c r="L47" s="27"/>
      <c r="M47" s="17"/>
      <c r="N47" s="27"/>
      <c r="O47" s="17"/>
      <c r="P47" s="17"/>
      <c r="Q47" s="7"/>
    </row>
    <row r="48" spans="1:31" ht="23.1" customHeight="1">
      <c r="D48" s="7"/>
      <c r="E48" s="7"/>
      <c r="F48" s="13"/>
      <c r="G48" s="10"/>
      <c r="H48" s="17"/>
      <c r="I48" s="27"/>
      <c r="J48" s="17"/>
      <c r="K48" s="17"/>
      <c r="L48" s="27"/>
      <c r="M48" s="17"/>
      <c r="N48" s="27"/>
      <c r="O48" s="17"/>
      <c r="P48" s="17"/>
      <c r="Q48" s="7"/>
    </row>
    <row r="49" spans="2:17" ht="23.1" customHeight="1">
      <c r="D49" s="7"/>
      <c r="E49" s="7"/>
      <c r="F49" s="13"/>
      <c r="G49" s="10"/>
      <c r="H49" s="17"/>
      <c r="I49" s="27"/>
      <c r="J49" s="17"/>
      <c r="K49" s="17"/>
      <c r="L49" s="27"/>
      <c r="M49" s="17"/>
      <c r="N49" s="27"/>
      <c r="O49" s="17"/>
      <c r="P49" s="17"/>
      <c r="Q49" s="7"/>
    </row>
    <row r="50" spans="2:17" ht="23.1" customHeight="1">
      <c r="D50" s="7"/>
      <c r="E50" s="7"/>
      <c r="F50" s="13"/>
      <c r="G50" s="10"/>
      <c r="H50" s="17"/>
      <c r="I50" s="27"/>
      <c r="J50" s="17"/>
      <c r="K50" s="17"/>
      <c r="L50" s="27"/>
      <c r="M50" s="17"/>
      <c r="N50" s="27"/>
      <c r="O50" s="17"/>
      <c r="P50" s="17"/>
      <c r="Q50" s="7"/>
    </row>
    <row r="51" spans="2:17" ht="23.1" customHeight="1">
      <c r="D51" s="7"/>
      <c r="E51" s="7"/>
      <c r="F51" s="13"/>
      <c r="G51" s="10"/>
      <c r="H51" s="17"/>
      <c r="I51" s="27"/>
      <c r="J51" s="17"/>
      <c r="K51" s="17"/>
      <c r="L51" s="27"/>
      <c r="M51" s="17"/>
      <c r="N51" s="27"/>
      <c r="O51" s="17"/>
      <c r="P51" s="17"/>
      <c r="Q51" s="7"/>
    </row>
    <row r="52" spans="2:17" ht="23.1" customHeight="1">
      <c r="D52" s="7"/>
      <c r="E52" s="7"/>
      <c r="F52" s="13"/>
      <c r="G52" s="10"/>
      <c r="H52" s="17"/>
      <c r="I52" s="27"/>
      <c r="J52" s="17"/>
      <c r="K52" s="17"/>
      <c r="L52" s="27"/>
      <c r="M52" s="17"/>
      <c r="N52" s="27"/>
      <c r="O52" s="17"/>
      <c r="P52" s="17"/>
      <c r="Q52" s="7"/>
    </row>
    <row r="53" spans="2:17" ht="23.1" customHeight="1">
      <c r="D53" s="7"/>
      <c r="E53" s="7"/>
      <c r="F53" s="13"/>
      <c r="G53" s="10"/>
      <c r="H53" s="17"/>
      <c r="I53" s="27"/>
      <c r="J53" s="17"/>
      <c r="K53" s="17"/>
      <c r="L53" s="27"/>
      <c r="M53" s="17"/>
      <c r="N53" s="27"/>
      <c r="O53" s="17"/>
      <c r="P53" s="17"/>
      <c r="Q53" s="7"/>
    </row>
    <row r="54" spans="2:17" ht="23.1" customHeight="1">
      <c r="D54" s="7"/>
      <c r="E54" s="7"/>
      <c r="F54" s="13"/>
      <c r="G54" s="10"/>
      <c r="H54" s="17"/>
      <c r="I54" s="27"/>
      <c r="J54" s="17"/>
      <c r="K54" s="17"/>
      <c r="L54" s="27"/>
      <c r="M54" s="17"/>
      <c r="N54" s="27"/>
      <c r="O54" s="17"/>
      <c r="P54" s="17"/>
      <c r="Q54" s="7"/>
    </row>
    <row r="55" spans="2:17" ht="23.1" customHeight="1">
      <c r="D55" s="7"/>
      <c r="E55" s="7"/>
      <c r="F55" s="13"/>
      <c r="G55" s="10"/>
      <c r="H55" s="17"/>
      <c r="I55" s="27"/>
      <c r="J55" s="17"/>
      <c r="K55" s="17"/>
      <c r="L55" s="27"/>
      <c r="M55" s="17"/>
      <c r="N55" s="27"/>
      <c r="O55" s="17"/>
      <c r="P55" s="17"/>
      <c r="Q55" s="7"/>
    </row>
    <row r="56" spans="2:17" ht="23.1" customHeight="1">
      <c r="B56" s="8" t="s">
        <v>132</v>
      </c>
      <c r="D56" s="7" t="s">
        <v>133</v>
      </c>
      <c r="E56" s="7"/>
      <c r="F56" s="13"/>
      <c r="G56" s="10"/>
      <c r="H56" s="17"/>
      <c r="I56" s="27"/>
      <c r="J56" s="17"/>
      <c r="K56" s="17"/>
      <c r="L56" s="27"/>
      <c r="M56" s="17"/>
      <c r="N56" s="27"/>
      <c r="O56" s="17"/>
      <c r="P56" s="17"/>
      <c r="Q56" s="7"/>
    </row>
  </sheetData>
  <mergeCells count="16">
    <mergeCell ref="D4:Q4"/>
    <mergeCell ref="D31:Q31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29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14" hidden="1" customWidth="1"/>
    <col min="2" max="2" width="8.55468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2" customWidth="1"/>
    <col min="7" max="7" width="11.21875" style="2" customWidth="1"/>
    <col min="8" max="8" width="13.88671875" style="15" customWidth="1"/>
    <col min="9" max="9" width="11.6640625" style="15" customWidth="1"/>
    <col min="10" max="10" width="10" style="15" customWidth="1"/>
    <col min="11" max="11" width="7" style="15" customWidth="1"/>
    <col min="12" max="12" width="14.6640625" style="15" customWidth="1"/>
    <col min="13" max="13" width="12.33203125" style="2" customWidth="1"/>
    <col min="14" max="16384" width="8.88671875" style="2"/>
  </cols>
  <sheetData>
    <row r="1" spans="1:13" ht="21.6" customHeight="1">
      <c r="B1" s="8" t="s">
        <v>110</v>
      </c>
      <c r="C1" s="120" t="s">
        <v>100</v>
      </c>
      <c r="D1" s="120"/>
      <c r="E1" s="120"/>
      <c r="F1" s="120"/>
      <c r="G1" s="120"/>
      <c r="H1" s="120"/>
      <c r="K1" s="124"/>
      <c r="L1" s="124"/>
    </row>
    <row r="2" spans="1:13" s="6" customFormat="1" ht="21.6" customHeight="1">
      <c r="A2" s="9" t="s">
        <v>34</v>
      </c>
      <c r="B2" s="25" t="s">
        <v>35</v>
      </c>
      <c r="C2" s="115" t="s">
        <v>18</v>
      </c>
      <c r="D2" s="115" t="s">
        <v>38</v>
      </c>
      <c r="E2" s="115" t="s">
        <v>39</v>
      </c>
      <c r="F2" s="116" t="s">
        <v>0</v>
      </c>
      <c r="G2" s="116" t="s">
        <v>1</v>
      </c>
      <c r="H2" s="111" t="s">
        <v>22</v>
      </c>
      <c r="I2" s="111" t="s">
        <v>23</v>
      </c>
      <c r="J2" s="111" t="s">
        <v>24</v>
      </c>
      <c r="K2" s="111" t="s">
        <v>25</v>
      </c>
      <c r="L2" s="111" t="s">
        <v>8</v>
      </c>
      <c r="M2" s="116" t="s">
        <v>36</v>
      </c>
    </row>
    <row r="3" spans="1:13" ht="21.6" customHeight="1">
      <c r="C3" s="121"/>
      <c r="D3" s="121"/>
      <c r="E3" s="121"/>
      <c r="F3" s="122"/>
      <c r="G3" s="123"/>
      <c r="H3" s="123"/>
      <c r="I3" s="123"/>
      <c r="J3" s="123"/>
      <c r="K3" s="123"/>
      <c r="L3" s="123"/>
      <c r="M3" s="123"/>
    </row>
    <row r="4" spans="1:13" ht="21.6" customHeight="1">
      <c r="B4" s="8" t="s">
        <v>101</v>
      </c>
      <c r="C4" s="7" t="s">
        <v>77</v>
      </c>
      <c r="D4" s="7" t="s">
        <v>78</v>
      </c>
      <c r="E4" s="7" t="s">
        <v>79</v>
      </c>
      <c r="F4" s="13" t="s">
        <v>80</v>
      </c>
      <c r="G4" s="10">
        <v>1</v>
      </c>
      <c r="H4" s="17" t="e">
        <f>ROUNDDOWN(#REF!*옵션!$D$11, 0)</f>
        <v>#REF!</v>
      </c>
      <c r="I4" s="17"/>
      <c r="J4" s="17"/>
      <c r="K4" s="17"/>
      <c r="L4" s="17" t="e">
        <f t="shared" ref="L4:L12" si="0">SUM(H4,I4,J4)</f>
        <v>#REF!</v>
      </c>
      <c r="M4" s="10"/>
    </row>
    <row r="5" spans="1:13" ht="21.6" customHeight="1">
      <c r="B5" s="8" t="s">
        <v>102</v>
      </c>
      <c r="C5" s="7" t="s">
        <v>81</v>
      </c>
      <c r="D5" s="7" t="s">
        <v>82</v>
      </c>
      <c r="E5" s="7" t="s">
        <v>83</v>
      </c>
      <c r="F5" s="13" t="s">
        <v>80</v>
      </c>
      <c r="G5" s="10">
        <v>26</v>
      </c>
      <c r="H5" s="17" t="e">
        <f>ROUNDDOWN(#REF!*옵션!$D$11, 0)</f>
        <v>#REF!</v>
      </c>
      <c r="I5" s="17"/>
      <c r="J5" s="17"/>
      <c r="K5" s="17"/>
      <c r="L5" s="17" t="e">
        <f t="shared" si="0"/>
        <v>#REF!</v>
      </c>
      <c r="M5" s="10"/>
    </row>
    <row r="6" spans="1:13" ht="21.6" customHeight="1">
      <c r="B6" s="8" t="s">
        <v>103</v>
      </c>
      <c r="C6" s="7" t="s">
        <v>84</v>
      </c>
      <c r="D6" s="7" t="s">
        <v>82</v>
      </c>
      <c r="E6" s="7" t="s">
        <v>85</v>
      </c>
      <c r="F6" s="13" t="s">
        <v>80</v>
      </c>
      <c r="G6" s="10">
        <v>4</v>
      </c>
      <c r="H6" s="17" t="e">
        <f>ROUNDDOWN(#REF!*옵션!$D$11, 0)</f>
        <v>#REF!</v>
      </c>
      <c r="I6" s="17"/>
      <c r="J6" s="17"/>
      <c r="K6" s="17"/>
      <c r="L6" s="17" t="e">
        <f t="shared" si="0"/>
        <v>#REF!</v>
      </c>
      <c r="M6" s="10"/>
    </row>
    <row r="7" spans="1:13" ht="21.6" customHeight="1">
      <c r="B7" s="8" t="s">
        <v>104</v>
      </c>
      <c r="C7" s="7" t="s">
        <v>86</v>
      </c>
      <c r="D7" s="7" t="s">
        <v>82</v>
      </c>
      <c r="E7" s="7" t="s">
        <v>87</v>
      </c>
      <c r="F7" s="13" t="s">
        <v>80</v>
      </c>
      <c r="G7" s="10">
        <v>8</v>
      </c>
      <c r="H7" s="17" t="e">
        <f>ROUNDDOWN(#REF!*옵션!$D$11, 0)</f>
        <v>#REF!</v>
      </c>
      <c r="I7" s="17"/>
      <c r="J7" s="17"/>
      <c r="K7" s="17"/>
      <c r="L7" s="17" t="e">
        <f t="shared" si="0"/>
        <v>#REF!</v>
      </c>
      <c r="M7" s="10"/>
    </row>
    <row r="8" spans="1:13" ht="21.6" customHeight="1">
      <c r="B8" s="8" t="s">
        <v>105</v>
      </c>
      <c r="C8" s="7" t="s">
        <v>88</v>
      </c>
      <c r="D8" s="7" t="s">
        <v>89</v>
      </c>
      <c r="E8" s="7" t="s">
        <v>90</v>
      </c>
      <c r="F8" s="13" t="s">
        <v>91</v>
      </c>
      <c r="G8" s="10">
        <v>7.282</v>
      </c>
      <c r="H8" s="17"/>
      <c r="I8" s="17" t="e">
        <f>ROUNDDOWN(#REF!, 0)</f>
        <v>#REF!</v>
      </c>
      <c r="J8" s="17"/>
      <c r="K8" s="17"/>
      <c r="L8" s="17" t="e">
        <f t="shared" si="0"/>
        <v>#REF!</v>
      </c>
      <c r="M8" s="10"/>
    </row>
    <row r="9" spans="1:13" ht="21.6" customHeight="1">
      <c r="B9" s="8" t="s">
        <v>106</v>
      </c>
      <c r="C9" s="7" t="s">
        <v>92</v>
      </c>
      <c r="D9" s="7" t="s">
        <v>89</v>
      </c>
      <c r="E9" s="7" t="s">
        <v>93</v>
      </c>
      <c r="F9" s="13" t="s">
        <v>91</v>
      </c>
      <c r="G9" s="10">
        <v>16.059999999999999</v>
      </c>
      <c r="H9" s="17"/>
      <c r="I9" s="17" t="e">
        <f>ROUNDDOWN(#REF!, 0)</f>
        <v>#REF!</v>
      </c>
      <c r="J9" s="17"/>
      <c r="K9" s="17"/>
      <c r="L9" s="17" t="e">
        <f t="shared" si="0"/>
        <v>#REF!</v>
      </c>
      <c r="M9" s="10"/>
    </row>
    <row r="10" spans="1:13" ht="21.6" customHeight="1">
      <c r="B10" s="8" t="s">
        <v>107</v>
      </c>
      <c r="C10" s="7" t="s">
        <v>94</v>
      </c>
      <c r="D10" s="7" t="s">
        <v>89</v>
      </c>
      <c r="E10" s="7" t="s">
        <v>95</v>
      </c>
      <c r="F10" s="13" t="s">
        <v>91</v>
      </c>
      <c r="G10" s="10">
        <v>3.0150000000000001</v>
      </c>
      <c r="H10" s="17"/>
      <c r="I10" s="17" t="e">
        <f>ROUNDDOWN(#REF!, 0)</f>
        <v>#REF!</v>
      </c>
      <c r="J10" s="17"/>
      <c r="K10" s="17"/>
      <c r="L10" s="17" t="e">
        <f t="shared" si="0"/>
        <v>#REF!</v>
      </c>
      <c r="M10" s="10"/>
    </row>
    <row r="11" spans="1:13" ht="21.6" customHeight="1">
      <c r="B11" s="8" t="s">
        <v>108</v>
      </c>
      <c r="C11" s="7" t="s">
        <v>96</v>
      </c>
      <c r="D11" s="7" t="s">
        <v>89</v>
      </c>
      <c r="E11" s="7" t="s">
        <v>97</v>
      </c>
      <c r="F11" s="13" t="s">
        <v>91</v>
      </c>
      <c r="G11" s="10">
        <v>4.5599999999999996</v>
      </c>
      <c r="H11" s="17"/>
      <c r="I11" s="17" t="e">
        <f>ROUNDDOWN(#REF!, 0)</f>
        <v>#REF!</v>
      </c>
      <c r="J11" s="17"/>
      <c r="K11" s="17"/>
      <c r="L11" s="17" t="e">
        <f t="shared" si="0"/>
        <v>#REF!</v>
      </c>
      <c r="M11" s="10"/>
    </row>
    <row r="12" spans="1:13" ht="21.6" customHeight="1">
      <c r="B12" s="8" t="s">
        <v>109</v>
      </c>
      <c r="C12" s="7" t="s">
        <v>98</v>
      </c>
      <c r="D12" s="7" t="s">
        <v>89</v>
      </c>
      <c r="E12" s="7" t="s">
        <v>99</v>
      </c>
      <c r="F12" s="13" t="s">
        <v>91</v>
      </c>
      <c r="G12" s="10">
        <v>1.08</v>
      </c>
      <c r="H12" s="17"/>
      <c r="I12" s="17" t="e">
        <f>ROUNDDOWN(#REF!, 0)</f>
        <v>#REF!</v>
      </c>
      <c r="J12" s="17"/>
      <c r="K12" s="17"/>
      <c r="L12" s="17" t="e">
        <f t="shared" si="0"/>
        <v>#REF!</v>
      </c>
      <c r="M12" s="10"/>
    </row>
    <row r="13" spans="1:13" ht="21.6" customHeight="1">
      <c r="C13" s="7"/>
      <c r="D13" s="7"/>
      <c r="E13" s="7"/>
      <c r="F13" s="13"/>
      <c r="G13" s="10"/>
      <c r="H13" s="17"/>
      <c r="I13" s="17"/>
      <c r="J13" s="17"/>
      <c r="K13" s="17"/>
      <c r="L13" s="17"/>
      <c r="M13" s="10"/>
    </row>
    <row r="14" spans="1:13" ht="21.6" customHeight="1">
      <c r="C14" s="7"/>
      <c r="D14" s="7"/>
      <c r="E14" s="7"/>
      <c r="F14" s="13"/>
      <c r="G14" s="10"/>
      <c r="H14" s="17"/>
      <c r="I14" s="17"/>
      <c r="J14" s="17"/>
      <c r="K14" s="17"/>
      <c r="L14" s="17"/>
      <c r="M14" s="10"/>
    </row>
    <row r="15" spans="1:13" ht="21.6" customHeight="1">
      <c r="C15" s="7"/>
      <c r="D15" s="7"/>
      <c r="E15" s="7"/>
      <c r="F15" s="13"/>
      <c r="G15" s="10"/>
      <c r="H15" s="17"/>
      <c r="I15" s="17"/>
      <c r="J15" s="17"/>
      <c r="K15" s="17"/>
      <c r="L15" s="17"/>
      <c r="M15" s="10"/>
    </row>
    <row r="16" spans="1:13" ht="21.6" customHeight="1">
      <c r="C16" s="7"/>
      <c r="D16" s="7"/>
      <c r="E16" s="7"/>
      <c r="F16" s="13"/>
      <c r="G16" s="10"/>
      <c r="H16" s="17"/>
      <c r="I16" s="17"/>
      <c r="J16" s="17"/>
      <c r="K16" s="17"/>
      <c r="L16" s="17"/>
      <c r="M16" s="10"/>
    </row>
    <row r="17" spans="3:13" ht="21.6" customHeight="1">
      <c r="C17" s="7"/>
      <c r="D17" s="7"/>
      <c r="E17" s="7"/>
      <c r="F17" s="13"/>
      <c r="G17" s="10"/>
      <c r="H17" s="17"/>
      <c r="I17" s="17"/>
      <c r="J17" s="17"/>
      <c r="K17" s="17"/>
      <c r="L17" s="17"/>
      <c r="M17" s="10"/>
    </row>
    <row r="18" spans="3:13" ht="21.6" customHeight="1">
      <c r="C18" s="7"/>
      <c r="D18" s="7"/>
      <c r="E18" s="7"/>
      <c r="F18" s="13"/>
      <c r="G18" s="10"/>
      <c r="H18" s="17"/>
      <c r="I18" s="17"/>
      <c r="J18" s="17"/>
      <c r="K18" s="17"/>
      <c r="L18" s="17"/>
      <c r="M18" s="10"/>
    </row>
    <row r="19" spans="3:13" ht="21.6" customHeight="1">
      <c r="C19" s="7"/>
      <c r="D19" s="7"/>
      <c r="E19" s="7"/>
      <c r="F19" s="13"/>
      <c r="G19" s="10"/>
      <c r="H19" s="17"/>
      <c r="I19" s="17"/>
      <c r="J19" s="17"/>
      <c r="K19" s="17"/>
      <c r="L19" s="17"/>
      <c r="M19" s="10"/>
    </row>
    <row r="20" spans="3:13" ht="21.6" customHeight="1">
      <c r="C20" s="7"/>
      <c r="D20" s="7"/>
      <c r="E20" s="7"/>
      <c r="F20" s="13"/>
      <c r="G20" s="10"/>
      <c r="H20" s="17"/>
      <c r="I20" s="17"/>
      <c r="J20" s="17"/>
      <c r="K20" s="17"/>
      <c r="L20" s="17"/>
      <c r="M20" s="10"/>
    </row>
    <row r="21" spans="3:13" ht="21.6" customHeight="1">
      <c r="C21" s="7"/>
      <c r="D21" s="7"/>
      <c r="E21" s="7"/>
      <c r="F21" s="13"/>
      <c r="G21" s="10"/>
      <c r="H21" s="17"/>
      <c r="I21" s="17"/>
      <c r="J21" s="17"/>
      <c r="K21" s="17"/>
      <c r="L21" s="17"/>
      <c r="M21" s="10"/>
    </row>
    <row r="22" spans="3:13" ht="21.6" customHeight="1">
      <c r="C22" s="7"/>
      <c r="D22" s="7"/>
      <c r="E22" s="7"/>
      <c r="F22" s="13"/>
      <c r="G22" s="10"/>
      <c r="H22" s="17"/>
      <c r="I22" s="17"/>
      <c r="J22" s="17"/>
      <c r="K22" s="17"/>
      <c r="L22" s="17"/>
      <c r="M22" s="10"/>
    </row>
    <row r="23" spans="3:13" ht="21.6" customHeight="1">
      <c r="C23" s="7"/>
      <c r="D23" s="7"/>
      <c r="E23" s="7"/>
      <c r="F23" s="13"/>
      <c r="G23" s="10"/>
      <c r="H23" s="17"/>
      <c r="I23" s="17"/>
      <c r="J23" s="17"/>
      <c r="K23" s="17"/>
      <c r="L23" s="17"/>
      <c r="M23" s="10"/>
    </row>
    <row r="24" spans="3:13" ht="21.6" customHeight="1">
      <c r="C24" s="7"/>
      <c r="D24" s="7"/>
      <c r="E24" s="7"/>
      <c r="F24" s="13"/>
      <c r="G24" s="10"/>
      <c r="H24" s="17"/>
      <c r="I24" s="17"/>
      <c r="J24" s="17"/>
      <c r="K24" s="17"/>
      <c r="L24" s="17"/>
      <c r="M24" s="10"/>
    </row>
    <row r="25" spans="3:13" ht="21.6" customHeight="1">
      <c r="C25" s="7"/>
      <c r="D25" s="7"/>
      <c r="E25" s="7"/>
      <c r="F25" s="13"/>
      <c r="G25" s="10"/>
      <c r="H25" s="17"/>
      <c r="I25" s="17"/>
      <c r="J25" s="17"/>
      <c r="K25" s="17"/>
      <c r="L25" s="17"/>
      <c r="M25" s="10"/>
    </row>
    <row r="26" spans="3:13" ht="21.6" customHeight="1">
      <c r="C26" s="7"/>
      <c r="D26" s="7"/>
      <c r="E26" s="7"/>
      <c r="F26" s="13"/>
      <c r="G26" s="10"/>
      <c r="H26" s="17"/>
      <c r="I26" s="17"/>
      <c r="J26" s="17"/>
      <c r="K26" s="17"/>
      <c r="L26" s="17"/>
      <c r="M26" s="10"/>
    </row>
    <row r="27" spans="3:13" ht="21.6" customHeight="1">
      <c r="C27" s="7"/>
      <c r="D27" s="7"/>
      <c r="E27" s="7"/>
      <c r="F27" s="13"/>
      <c r="G27" s="10"/>
      <c r="H27" s="17"/>
      <c r="I27" s="17"/>
      <c r="J27" s="17"/>
      <c r="K27" s="17"/>
      <c r="L27" s="17"/>
      <c r="M27" s="10"/>
    </row>
    <row r="28" spans="3:13" ht="21.6" customHeight="1">
      <c r="C28" s="7"/>
      <c r="D28" s="7"/>
      <c r="E28" s="7"/>
      <c r="F28" s="13"/>
      <c r="G28" s="10"/>
      <c r="H28" s="17"/>
      <c r="I28" s="17"/>
      <c r="J28" s="17"/>
      <c r="K28" s="17"/>
      <c r="L28" s="17"/>
      <c r="M28" s="10"/>
    </row>
    <row r="29" spans="3:13" ht="21.6" customHeight="1">
      <c r="C29" s="7"/>
      <c r="D29" s="7"/>
      <c r="E29" s="7"/>
      <c r="F29" s="13"/>
      <c r="G29" s="10"/>
      <c r="H29" s="17"/>
      <c r="I29" s="17"/>
      <c r="J29" s="17"/>
      <c r="K29" s="17"/>
      <c r="L29" s="17"/>
      <c r="M29" s="10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2"/>
  <sheetViews>
    <sheetView workbookViewId="0">
      <selection activeCell="A11" sqref="A11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0" t="s">
        <v>3</v>
      </c>
      <c r="B1" s="21" t="s">
        <v>7</v>
      </c>
      <c r="C1" s="21" t="s">
        <v>5</v>
      </c>
      <c r="D1" s="21" t="s">
        <v>6</v>
      </c>
      <c r="E1" s="21" t="s">
        <v>40</v>
      </c>
      <c r="F1" s="22" t="s">
        <v>8</v>
      </c>
      <c r="H1" s="19"/>
    </row>
    <row r="2" spans="1:13">
      <c r="A2" s="5" t="s">
        <v>9</v>
      </c>
      <c r="B2" s="16">
        <f>총괄표!I29</f>
        <v>5210444</v>
      </c>
      <c r="C2" s="16">
        <f>총괄표!L29</f>
        <v>7602612</v>
      </c>
      <c r="D2" s="16">
        <f>총괄표!N29</f>
        <v>0</v>
      </c>
      <c r="E2" s="16"/>
      <c r="F2" s="16">
        <f>SUM(B2,C2,D2)</f>
        <v>12813056</v>
      </c>
    </row>
    <row r="3" spans="1:13">
      <c r="A3" s="3" t="s">
        <v>57</v>
      </c>
      <c r="B3" s="17"/>
      <c r="C3" s="17"/>
      <c r="D3" s="17"/>
      <c r="E3" s="17"/>
      <c r="F3" s="16">
        <f>SUM(B3,C3,D3)</f>
        <v>0</v>
      </c>
      <c r="H3" s="131" t="s">
        <v>71</v>
      </c>
      <c r="I3" s="132"/>
      <c r="J3" s="132"/>
      <c r="K3" s="132"/>
      <c r="L3" s="132"/>
      <c r="M3" s="133"/>
    </row>
    <row r="4" spans="1:13">
      <c r="A4" s="3" t="s">
        <v>3</v>
      </c>
      <c r="B4" s="17"/>
      <c r="C4" s="17"/>
      <c r="D4" s="17"/>
      <c r="E4" s="17"/>
      <c r="F4" s="17"/>
      <c r="H4" s="134"/>
      <c r="I4" s="135"/>
      <c r="J4" s="135"/>
      <c r="K4" s="135"/>
      <c r="L4" s="135"/>
      <c r="M4" s="136"/>
    </row>
    <row r="5" spans="1:13">
      <c r="A5" s="3" t="s">
        <v>3</v>
      </c>
      <c r="B5" s="17"/>
      <c r="C5" s="17" t="s">
        <v>4</v>
      </c>
      <c r="D5" s="17"/>
      <c r="E5" s="17"/>
      <c r="F5" s="17"/>
    </row>
    <row r="6" spans="1:13">
      <c r="A6" s="3" t="s">
        <v>3</v>
      </c>
      <c r="B6" s="17"/>
      <c r="C6" s="17"/>
      <c r="D6" s="17"/>
      <c r="E6" s="17"/>
      <c r="F6" s="17"/>
      <c r="H6" s="125" t="s">
        <v>72</v>
      </c>
      <c r="I6" s="126"/>
      <c r="J6" s="126"/>
      <c r="K6" s="126"/>
      <c r="L6" s="126"/>
      <c r="M6" s="127"/>
    </row>
    <row r="7" spans="1:13">
      <c r="A7" s="3"/>
      <c r="B7" s="17"/>
      <c r="C7" s="17"/>
      <c r="D7" s="17"/>
      <c r="E7" s="17"/>
      <c r="F7" s="17"/>
      <c r="H7" s="128"/>
      <c r="I7" s="129"/>
      <c r="J7" s="129"/>
      <c r="K7" s="129"/>
      <c r="L7" s="129"/>
      <c r="M7" s="130"/>
    </row>
    <row r="8" spans="1:13">
      <c r="A8" s="3"/>
      <c r="B8" s="17"/>
      <c r="C8" s="17"/>
      <c r="D8" s="17"/>
      <c r="E8" s="17"/>
      <c r="F8" s="17"/>
    </row>
    <row r="9" spans="1:13" ht="14.25" thickBot="1">
      <c r="B9" s="24"/>
      <c r="C9" s="24"/>
      <c r="D9" s="24"/>
      <c r="E9" s="24"/>
      <c r="F9" s="24"/>
      <c r="H9" s="125" t="s">
        <v>73</v>
      </c>
      <c r="I9" s="126"/>
      <c r="J9" s="126"/>
      <c r="K9" s="126"/>
      <c r="L9" s="126"/>
      <c r="M9" s="127"/>
    </row>
    <row r="10" spans="1:13" ht="14.25" thickBot="1">
      <c r="A10" s="20"/>
      <c r="B10" s="21" t="s">
        <v>11</v>
      </c>
      <c r="C10" s="21" t="s">
        <v>13</v>
      </c>
      <c r="D10" s="21" t="s">
        <v>56</v>
      </c>
      <c r="E10" s="21" t="s">
        <v>66</v>
      </c>
      <c r="F10" s="22"/>
      <c r="H10" s="128"/>
      <c r="I10" s="129"/>
      <c r="J10" s="129"/>
      <c r="K10" s="129"/>
      <c r="L10" s="129"/>
      <c r="M10" s="130"/>
    </row>
    <row r="11" spans="1:13">
      <c r="A11" s="5" t="s">
        <v>67</v>
      </c>
      <c r="B11" s="11">
        <v>100</v>
      </c>
      <c r="C11" s="11">
        <v>1</v>
      </c>
      <c r="D11" s="11">
        <f>$B$11/100</f>
        <v>1</v>
      </c>
      <c r="E11" s="11"/>
      <c r="F11" s="11"/>
    </row>
    <row r="12" spans="1:13">
      <c r="A12" s="3" t="s">
        <v>68</v>
      </c>
      <c r="B12" s="10">
        <v>100</v>
      </c>
      <c r="C12" s="10">
        <v>1</v>
      </c>
      <c r="D12" s="11">
        <f>$B$12/100</f>
        <v>1</v>
      </c>
      <c r="E12" s="10">
        <v>2</v>
      </c>
      <c r="F12" s="10"/>
      <c r="H12" s="125" t="s">
        <v>74</v>
      </c>
      <c r="I12" s="126"/>
      <c r="J12" s="126"/>
      <c r="K12" s="126"/>
      <c r="L12" s="126"/>
      <c r="M12" s="127"/>
    </row>
    <row r="13" spans="1:13">
      <c r="A13" s="3" t="s">
        <v>69</v>
      </c>
      <c r="B13" s="10">
        <v>100</v>
      </c>
      <c r="C13" s="10">
        <v>1</v>
      </c>
      <c r="D13" s="11">
        <f>$B$13/100</f>
        <v>1</v>
      </c>
      <c r="E13" s="10">
        <v>5</v>
      </c>
      <c r="F13" s="10"/>
      <c r="H13" s="128"/>
      <c r="I13" s="129"/>
      <c r="J13" s="129"/>
      <c r="K13" s="129"/>
      <c r="L13" s="129"/>
      <c r="M13" s="130"/>
    </row>
    <row r="14" spans="1:13">
      <c r="A14" s="3"/>
      <c r="B14" s="10"/>
      <c r="C14" s="10"/>
      <c r="D14" s="10"/>
      <c r="E14" s="10"/>
      <c r="F14" s="10"/>
    </row>
    <row r="15" spans="1:13">
      <c r="A15" s="3"/>
      <c r="B15" s="10"/>
      <c r="C15" s="10"/>
      <c r="D15" s="10"/>
      <c r="E15" s="10"/>
      <c r="F15" s="10"/>
    </row>
    <row r="16" spans="1:13">
      <c r="A16" s="3"/>
      <c r="B16" s="10"/>
      <c r="C16" s="10"/>
      <c r="D16" s="10"/>
      <c r="E16" s="10"/>
      <c r="F16" s="10"/>
    </row>
    <row r="17" spans="1:6">
      <c r="A17" s="3"/>
      <c r="B17" s="10"/>
      <c r="C17" s="10"/>
      <c r="D17" s="10"/>
      <c r="E17" s="10"/>
      <c r="F17" s="10"/>
    </row>
    <row r="18" spans="1:6">
      <c r="A18" s="3" t="s">
        <v>2</v>
      </c>
      <c r="B18" s="10"/>
      <c r="C18" s="10"/>
      <c r="D18" s="10"/>
      <c r="E18" s="10"/>
      <c r="F18" s="10"/>
    </row>
    <row r="19" spans="1:6" ht="14.25" thickBot="1">
      <c r="A19" s="4" t="s">
        <v>4</v>
      </c>
      <c r="B19" s="23"/>
      <c r="C19" s="23"/>
      <c r="D19" s="23"/>
      <c r="E19" s="23"/>
      <c r="F19" s="23"/>
    </row>
    <row r="20" spans="1:6" ht="14.25" thickBot="1">
      <c r="A20" s="20" t="s">
        <v>50</v>
      </c>
      <c r="B20" s="21" t="s">
        <v>11</v>
      </c>
      <c r="C20" s="21"/>
      <c r="D20" s="21" t="s">
        <v>56</v>
      </c>
      <c r="E20" s="21"/>
      <c r="F20" s="22"/>
    </row>
    <row r="21" spans="1:6">
      <c r="A21" s="5" t="s">
        <v>51</v>
      </c>
      <c r="B21" s="11">
        <f>B11</f>
        <v>100</v>
      </c>
      <c r="C21" s="11"/>
      <c r="D21" s="11">
        <f>$B$21/100</f>
        <v>1</v>
      </c>
      <c r="E21" s="11"/>
      <c r="F21" s="11"/>
    </row>
    <row r="22" spans="1:6">
      <c r="A22" s="3" t="s">
        <v>52</v>
      </c>
      <c r="B22" s="10">
        <f>B11</f>
        <v>100</v>
      </c>
      <c r="C22" s="11"/>
      <c r="D22" s="11">
        <f>$B$22/100</f>
        <v>1</v>
      </c>
      <c r="E22" s="10"/>
      <c r="F22" s="10"/>
    </row>
    <row r="23" spans="1:6">
      <c r="A23" s="3" t="s">
        <v>55</v>
      </c>
      <c r="B23" s="10">
        <f>B11</f>
        <v>100</v>
      </c>
      <c r="C23" s="11"/>
      <c r="D23" s="11">
        <f>$B$23/100</f>
        <v>1</v>
      </c>
      <c r="E23" s="10"/>
      <c r="F23" s="10"/>
    </row>
    <row r="24" spans="1:6">
      <c r="A24" s="3" t="s">
        <v>53</v>
      </c>
      <c r="B24" s="10">
        <f>B11</f>
        <v>100</v>
      </c>
      <c r="C24" s="11"/>
      <c r="D24" s="11">
        <f>$B$24/100</f>
        <v>1</v>
      </c>
      <c r="E24" s="10"/>
      <c r="F24" s="10"/>
    </row>
    <row r="25" spans="1:6">
      <c r="A25" s="3" t="s">
        <v>54</v>
      </c>
      <c r="B25" s="10">
        <f>B11</f>
        <v>100</v>
      </c>
      <c r="C25" s="11"/>
      <c r="D25" s="11">
        <f>$B$25/100</f>
        <v>1</v>
      </c>
      <c r="E25" s="10"/>
      <c r="F25" s="10"/>
    </row>
    <row r="26" spans="1:6">
      <c r="A26" s="3"/>
      <c r="B26" s="10"/>
      <c r="C26" s="10"/>
      <c r="D26" s="10"/>
      <c r="E26" s="10"/>
      <c r="F26" s="10"/>
    </row>
    <row r="27" spans="1:6">
      <c r="A27" s="3"/>
      <c r="B27" s="10"/>
      <c r="C27" s="10"/>
      <c r="D27" s="10"/>
      <c r="E27" s="10"/>
      <c r="F27" s="10"/>
    </row>
    <row r="28" spans="1:6">
      <c r="A28" s="3"/>
      <c r="B28" s="10"/>
      <c r="C28" s="10"/>
      <c r="D28" s="10"/>
      <c r="E28" s="10"/>
      <c r="F28" s="10"/>
    </row>
    <row r="29" spans="1:6" ht="14.25" customHeight="1" thickBot="1">
      <c r="A29" s="4"/>
      <c r="B29" s="23"/>
      <c r="C29" s="23"/>
      <c r="D29" s="23"/>
      <c r="E29" s="23"/>
      <c r="F29" s="23"/>
    </row>
    <row r="30" spans="1:6" ht="14.25" customHeight="1" thickBot="1">
      <c r="A30" s="20" t="s">
        <v>59</v>
      </c>
      <c r="B30" s="21" t="s">
        <v>60</v>
      </c>
      <c r="C30" s="21" t="s">
        <v>61</v>
      </c>
      <c r="D30" s="21" t="s">
        <v>62</v>
      </c>
      <c r="E30" s="21"/>
      <c r="F30" s="22"/>
    </row>
    <row r="31" spans="1:6">
      <c r="A31" s="5" t="s">
        <v>63</v>
      </c>
      <c r="B31" s="11">
        <v>20</v>
      </c>
      <c r="C31" s="11">
        <v>15</v>
      </c>
      <c r="D31" s="11">
        <v>20</v>
      </c>
      <c r="E31" s="11"/>
      <c r="F31" s="11"/>
    </row>
    <row r="32" spans="1:6">
      <c r="A32" s="5" t="s">
        <v>58</v>
      </c>
      <c r="B32" s="10">
        <v>40</v>
      </c>
      <c r="C32" s="10">
        <v>40</v>
      </c>
      <c r="D32" s="10">
        <v>40</v>
      </c>
      <c r="E32" s="10"/>
      <c r="F32" s="10"/>
    </row>
    <row r="33" spans="1:13">
      <c r="A33" s="3" t="s">
        <v>14</v>
      </c>
      <c r="B33" s="10">
        <v>2</v>
      </c>
      <c r="C33" s="10"/>
      <c r="D33" s="10"/>
      <c r="E33" s="10"/>
      <c r="F33" s="10"/>
      <c r="H33" s="125" t="s">
        <v>151</v>
      </c>
      <c r="I33" s="126"/>
      <c r="J33" s="126"/>
      <c r="K33" s="126"/>
      <c r="L33" s="126"/>
      <c r="M33" s="127"/>
    </row>
    <row r="34" spans="1:13">
      <c r="A34" s="3" t="s">
        <v>15</v>
      </c>
      <c r="B34" s="10"/>
      <c r="C34" s="10"/>
      <c r="D34" s="10"/>
      <c r="E34" s="10"/>
      <c r="F34" s="10"/>
      <c r="H34" s="128"/>
      <c r="I34" s="129"/>
      <c r="J34" s="129"/>
      <c r="K34" s="129"/>
      <c r="L34" s="129"/>
      <c r="M34" s="130"/>
    </row>
    <row r="35" spans="1:13">
      <c r="A35" s="3" t="s">
        <v>16</v>
      </c>
      <c r="B35" s="10">
        <v>2</v>
      </c>
      <c r="C35" s="10"/>
      <c r="D35" s="10"/>
      <c r="E35" s="10"/>
      <c r="F35" s="10"/>
    </row>
    <row r="36" spans="1:13">
      <c r="A36" s="3" t="s">
        <v>17</v>
      </c>
      <c r="B36" s="10">
        <v>3</v>
      </c>
      <c r="C36" s="10"/>
      <c r="D36" s="10"/>
      <c r="E36" s="10"/>
      <c r="F36" s="10"/>
    </row>
    <row r="37" spans="1:13">
      <c r="A37" s="3"/>
      <c r="B37" s="10"/>
      <c r="C37" s="10"/>
      <c r="D37" s="10"/>
      <c r="E37" s="10"/>
      <c r="F37" s="10"/>
    </row>
    <row r="38" spans="1:13">
      <c r="A38" s="3"/>
      <c r="B38" s="10"/>
      <c r="C38" s="10"/>
      <c r="D38" s="10"/>
      <c r="E38" s="10"/>
      <c r="F38" s="10"/>
    </row>
    <row r="39" spans="1:13" ht="14.25" thickBot="1">
      <c r="A39" s="4"/>
      <c r="B39" s="23"/>
      <c r="C39" s="23"/>
      <c r="D39" s="23"/>
      <c r="E39" s="23"/>
      <c r="F39" s="23"/>
    </row>
    <row r="40" spans="1:13" ht="14.25" thickBot="1">
      <c r="A40" s="20" t="s">
        <v>10</v>
      </c>
      <c r="B40" s="21" t="s">
        <v>11</v>
      </c>
      <c r="C40" s="21" t="s">
        <v>12</v>
      </c>
      <c r="D40" s="21"/>
      <c r="E40" s="21"/>
      <c r="F40" s="22"/>
    </row>
    <row r="41" spans="1:13">
      <c r="A41" s="1" t="s">
        <v>75</v>
      </c>
      <c r="B41" s="2">
        <v>100</v>
      </c>
      <c r="C41" s="2">
        <v>0</v>
      </c>
    </row>
    <row r="42" spans="1:13">
      <c r="A42" s="1" t="s">
        <v>76</v>
      </c>
      <c r="B42" s="2">
        <v>100</v>
      </c>
      <c r="C42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표지</vt:lpstr>
      <vt:lpstr>원가</vt:lpstr>
      <vt:lpstr>총괄표</vt:lpstr>
      <vt:lpstr>내역서</vt:lpstr>
      <vt:lpstr>합산자재</vt:lpstr>
      <vt:lpstr>옵션</vt:lpstr>
      <vt:lpstr>내역서!Print_Area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sunho76@outlook.kr</cp:lastModifiedBy>
  <cp:lastPrinted>2012-05-12T23:39:48Z</cp:lastPrinted>
  <dcterms:created xsi:type="dcterms:W3CDTF">2002-09-09T02:35:17Z</dcterms:created>
  <dcterms:modified xsi:type="dcterms:W3CDTF">2026-07-29T01:21:56Z</dcterms:modified>
</cp:coreProperties>
</file>