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0. 교수학습지원센터\2026\실험실습기자재\"/>
    </mc:Choice>
  </mc:AlternateContent>
  <xr:revisionPtr revIDLastSave="0" documentId="8_{CE8546C5-D8F3-4C85-ACAC-9B324906CFEB}" xr6:coauthVersionLast="47" xr6:coauthVersionMax="47" xr10:uidLastSave="{00000000-0000-0000-0000-000000000000}"/>
  <bookViews>
    <workbookView xWindow="28680" yWindow="-120" windowWidth="29040" windowHeight="15720" xr2:uid="{0A047044-ACC8-430A-B007-47FC73D33EA4}"/>
  </bookViews>
  <sheets>
    <sheet name="입찰" sheetId="4" r:id="rId1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0" i="4" l="1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 l="1"/>
</calcChain>
</file>

<file path=xl/sharedStrings.xml><?xml version="1.0" encoding="utf-8"?>
<sst xmlns="http://schemas.openxmlformats.org/spreadsheetml/2006/main" count="232" uniqueCount="130">
  <si>
    <t>연번</t>
    <phoneticPr fontId="2" type="noConversion"/>
  </si>
  <si>
    <t>학과</t>
    <phoneticPr fontId="2" type="noConversion"/>
  </si>
  <si>
    <t>전공</t>
    <phoneticPr fontId="2" type="noConversion"/>
  </si>
  <si>
    <t>규격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</si>
  <si>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</si>
  <si>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</si>
  <si>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</si>
  <si>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품명</t>
    <phoneticPr fontId="2" type="noConversion"/>
  </si>
  <si>
    <t>추정액</t>
    <phoneticPr fontId="2" type="noConversion"/>
  </si>
  <si>
    <t>AI산업</t>
    <phoneticPr fontId="2" type="noConversion"/>
  </si>
  <si>
    <t>미래자동차</t>
    <phoneticPr fontId="2" type="noConversion"/>
  </si>
  <si>
    <t>저속 금속절단기</t>
    <phoneticPr fontId="3" type="noConversion"/>
  </si>
  <si>
    <t>스틸포스 TH-SC185</t>
    <phoneticPr fontId="3" type="noConversion"/>
  </si>
  <si>
    <t>인버터 에어프라즈마 절단기</t>
    <phoneticPr fontId="3" type="noConversion"/>
  </si>
  <si>
    <t>퍼펙트대대 PERFECT-70CP(콤프내장형)</t>
    <phoneticPr fontId="3" type="noConversion"/>
  </si>
  <si>
    <t>논가스 미그 CO2 티그 인버터 아크 용접기</t>
    <phoneticPr fontId="3" type="noConversion"/>
  </si>
  <si>
    <t>코리아나 MIG-200PRO (CO2가스 용접셋트 포함)</t>
    <phoneticPr fontId="3" type="noConversion"/>
  </si>
  <si>
    <t>코리아나 KH230 홀더10M 어스5M</t>
    <phoneticPr fontId="3" type="noConversion"/>
  </si>
  <si>
    <t>코리아나 아크 용접기</t>
    <phoneticPr fontId="3" type="noConversion"/>
  </si>
  <si>
    <t>코리아나 KL230S 홀더선10M 어스선 5M</t>
    <phoneticPr fontId="3" type="noConversion"/>
  </si>
  <si>
    <t>월드웰 인버터 CO2용접기 풀셋트</t>
    <phoneticPr fontId="3" type="noConversion"/>
  </si>
  <si>
    <t>월드웰 인버터 CO2용접기 SLC2 350(풀셋트)</t>
    <phoneticPr fontId="3" type="noConversion"/>
  </si>
  <si>
    <t xml:space="preserve">용접 테이블 </t>
    <phoneticPr fontId="3" type="noConversion"/>
  </si>
  <si>
    <t>접이식 용접테이블 WB065</t>
    <phoneticPr fontId="3" type="noConversion"/>
  </si>
  <si>
    <t>GDS</t>
    <phoneticPr fontId="2" type="noConversion"/>
  </si>
  <si>
    <t>VCI + VMI 기본포함</t>
    <phoneticPr fontId="2" type="noConversion"/>
  </si>
  <si>
    <t>휴대용 차량 진단 장비</t>
    <phoneticPr fontId="2" type="noConversion"/>
  </si>
  <si>
    <t>G-Scan3+</t>
    <phoneticPr fontId="2" type="noConversion"/>
  </si>
  <si>
    <t>컴퓨터드론</t>
    <phoneticPr fontId="2" type="noConversion"/>
  </si>
  <si>
    <t>40평 스탠드 냉난방기</t>
    <phoneticPr fontId="2" type="noConversion"/>
  </si>
  <si>
    <t>툴체인지 3D 프린터</t>
    <phoneticPr fontId="2" type="noConversion"/>
  </si>
  <si>
    <t>DJI NEO 2 모션 플라이 모어 콤보</t>
    <phoneticPr fontId="2" type="noConversion"/>
  </si>
  <si>
    <t>Google Cloud(Gemini API)</t>
    <phoneticPr fontId="2" type="noConversion"/>
  </si>
  <si>
    <t>냉난방기, 실외기받침대, 전기공사, 장비사용료</t>
    <phoneticPr fontId="2" type="noConversion"/>
  </si>
  <si>
    <t>Snapmaker U1 Tool Change 3D printer for education</t>
    <phoneticPr fontId="2" type="noConversion"/>
  </si>
  <si>
    <t>메가존소프트 GCP 통합빌링 서비스</t>
    <phoneticPr fontId="2" type="noConversion"/>
  </si>
  <si>
    <t>스마트팜바이오</t>
    <phoneticPr fontId="2" type="noConversion"/>
  </si>
  <si>
    <t>스마트팜</t>
    <phoneticPr fontId="2" type="noConversion"/>
  </si>
  <si>
    <t>Chlorophyll concentration meter, outputsunits in μmol m-2 of leaf, CCI, or SPAD</t>
    <phoneticPr fontId="2" type="noConversion"/>
  </si>
  <si>
    <t>MC-100</t>
  </si>
  <si>
    <t>Handheld photobiologyspectroradiometer from 380 to 780 nm</t>
  </si>
  <si>
    <t>MS-100</t>
  </si>
  <si>
    <t>WatchDog 1450 Micro Station</t>
  </si>
  <si>
    <t>3684WD1</t>
  </si>
  <si>
    <t>LightScout Quantum Light Sensor</t>
  </si>
  <si>
    <t>3668S</t>
  </si>
  <si>
    <t>Radiation Shield (Was 3663A)</t>
  </si>
  <si>
    <t>SpecWare 10 Basic Software ( #3661UPC 연결 케이블 포함, 1 License-1 key)</t>
  </si>
  <si>
    <t>3654BX</t>
  </si>
  <si>
    <t>경량랙 200kg,독립형(설치비포함)</t>
    <phoneticPr fontId="3" type="noConversion"/>
  </si>
  <si>
    <t>1200x600x1800mm,3단</t>
    <phoneticPr fontId="3" type="noConversion"/>
  </si>
  <si>
    <t>바이오의약</t>
    <phoneticPr fontId="2" type="noConversion"/>
  </si>
  <si>
    <t>PH Sensor</t>
  </si>
  <si>
    <t>DO Sensor</t>
  </si>
  <si>
    <t>청소기w/전용먼지봉투/건습식청소기</t>
    <phoneticPr fontId="3" type="noConversion"/>
  </si>
  <si>
    <t>자력교반기</t>
  </si>
  <si>
    <t>pH 미터 세트</t>
  </si>
  <si>
    <t>유기용매 챔버</t>
    <phoneticPr fontId="3" type="noConversion"/>
  </si>
  <si>
    <t>전자저울</t>
    <phoneticPr fontId="2" type="noConversion"/>
  </si>
  <si>
    <t>철제스탠드세트</t>
    <phoneticPr fontId="2" type="noConversion"/>
  </si>
  <si>
    <t>Mettler,52002555,EA</t>
  </si>
  <si>
    <t>Mettler,52200967,EA</t>
  </si>
  <si>
    <t>1200x450x2400mm,4단</t>
    <phoneticPr fontId="3" type="noConversion"/>
  </si>
  <si>
    <t>KARCHER,17L</t>
    <phoneticPr fontId="3" type="noConversion"/>
  </si>
  <si>
    <t>IKA Magnetic Stirrer, Topolino</t>
  </si>
  <si>
    <t>구매 규격서 참조</t>
    <phoneticPr fontId="3" type="noConversion"/>
  </si>
  <si>
    <t>Horiba LAQUA PH220-K meter SET, with plastic pH electrode/Buffers/Carry case</t>
    <phoneticPr fontId="2" type="noConversion"/>
  </si>
  <si>
    <t>BCE8201i-1SKR, Laboratory balance with int. Cal. 0.1g ~ 8200 g</t>
    <phoneticPr fontId="2" type="noConversion"/>
  </si>
  <si>
    <t>VLS-4303, 150x200x20mm, 철제, 홀더포함</t>
    <phoneticPr fontId="2" type="noConversion"/>
  </si>
  <si>
    <t>사회복지</t>
    <phoneticPr fontId="2" type="noConversion"/>
  </si>
  <si>
    <t>외장하드</t>
    <phoneticPr fontId="2" type="noConversion"/>
  </si>
  <si>
    <t>삼성전자 슬림 외장HDD하드 2테라 Y3 휴대용2.5 2TB</t>
    <phoneticPr fontId="2" type="noConversion"/>
  </si>
  <si>
    <t>안전전기</t>
    <phoneticPr fontId="2" type="noConversion"/>
  </si>
  <si>
    <t>전기에너지</t>
    <phoneticPr fontId="2" type="noConversion"/>
  </si>
  <si>
    <t>열화상진단드론</t>
    <phoneticPr fontId="2" type="noConversion"/>
  </si>
  <si>
    <t>DJI 드론 열화상카메라 M4T</t>
    <phoneticPr fontId="2" type="noConversion"/>
  </si>
  <si>
    <t>V-AMT Premium Package V1.8</t>
  </si>
  <si>
    <t>환경안전</t>
    <phoneticPr fontId="2" type="noConversion"/>
  </si>
  <si>
    <t>현미경</t>
    <phoneticPr fontId="2" type="noConversion"/>
  </si>
  <si>
    <t>10배율 확대 접안렌즈</t>
    <phoneticPr fontId="2" type="noConversion"/>
  </si>
  <si>
    <t>Kern 현미경 카메라</t>
    <phoneticPr fontId="2" type="noConversion"/>
  </si>
  <si>
    <t>C-마운트 카메라 어댑터</t>
    <phoneticPr fontId="2" type="noConversion"/>
  </si>
  <si>
    <t>탁상용 진탕 배양기</t>
    <phoneticPr fontId="2" type="noConversion"/>
  </si>
  <si>
    <t>환기팬</t>
    <phoneticPr fontId="2" type="noConversion"/>
  </si>
  <si>
    <t>Compound microscope Trinocular 4/10/40/100; WF10x20; LED</t>
    <phoneticPr fontId="2" type="noConversion"/>
  </si>
  <si>
    <t>"ODC", 5.1 메가픽셀, CMOS 센서, USB 연결, 소프트웨어 및 USB 출력 포함, 현미경·PC에 간편하게 연결 가능, 현미경 카메라</t>
    <phoneticPr fontId="2" type="noConversion"/>
  </si>
  <si>
    <t>0.50x</t>
    <phoneticPr fontId="2" type="noConversion"/>
  </si>
  <si>
    <t>Incubated Shaker (Table top)(IST-3075,), 53L, Ambient +5~80℃ / Universal platform, Flask Clamp 2L 4개, Flask Clamp 1L 6개, Flask Clamp 500ml 9개 내부 장착 포함</t>
    <phoneticPr fontId="2" type="noConversion"/>
  </si>
  <si>
    <t>길이조절 창문 환풍기 3호 듀얼팬</t>
    <phoneticPr fontId="2" type="noConversion"/>
  </si>
  <si>
    <r>
      <t xml:space="preserve">Eyepiece, HWF 10× / </t>
    </r>
    <r>
      <rPr>
        <sz val="10"/>
        <rFont val="Calibri"/>
        <family val="3"/>
        <charset val="161"/>
      </rPr>
      <t>Φ</t>
    </r>
    <r>
      <rPr>
        <sz val="10"/>
        <rFont val="맑은 고딕"/>
        <family val="3"/>
        <charset val="129"/>
        <scheme val="minor"/>
      </rPr>
      <t>20mm, with Pointer for High Performance Compound / Microscope</t>
    </r>
    <phoneticPr fontId="2" type="noConversion"/>
  </si>
  <si>
    <t>소방안전</t>
    <phoneticPr fontId="2" type="noConversion"/>
  </si>
  <si>
    <t>P형 수신기</t>
    <phoneticPr fontId="2" type="noConversion"/>
  </si>
  <si>
    <t>전류전압 측정계</t>
    <phoneticPr fontId="2" type="noConversion"/>
  </si>
  <si>
    <t>절연저항계</t>
    <phoneticPr fontId="2" type="noConversion"/>
  </si>
  <si>
    <t>열감지기 시험기</t>
    <phoneticPr fontId="2" type="noConversion"/>
  </si>
  <si>
    <t>공기주입 시험기</t>
    <phoneticPr fontId="2" type="noConversion"/>
  </si>
  <si>
    <t>음량계</t>
    <phoneticPr fontId="2" type="noConversion"/>
  </si>
  <si>
    <t>누전계(누설전류계)</t>
    <phoneticPr fontId="2" type="noConversion"/>
  </si>
  <si>
    <t>조도계</t>
    <phoneticPr fontId="2" type="noConversion"/>
  </si>
  <si>
    <t>5회로수신기HB P형1급 / 기록장치내장 / 오동작방지내장 / 현대방재</t>
    <phoneticPr fontId="2" type="noConversion"/>
  </si>
  <si>
    <t>후크메타/크램프메타 전류전압측정기 / 600V 300A DH-8600A / 디지털식</t>
    <phoneticPr fontId="2" type="noConversion"/>
  </si>
  <si>
    <t>전기절연저항계 / 500V / 1,000 M옴 / DH 8040 / 아나로그</t>
    <phoneticPr fontId="2" type="noConversion"/>
  </si>
  <si>
    <t>열연기감지기시험기 / Model : 5119 F / FAN부착형 배터리 내장(코드리스) / 장대 3m (분리형)</t>
    <phoneticPr fontId="2" type="noConversion"/>
  </si>
  <si>
    <t>공기주입시험기 / 100cc ~ 120cc</t>
    <phoneticPr fontId="2" type="noConversion"/>
  </si>
  <si>
    <t>음량계 / 30-130db</t>
    <phoneticPr fontId="2" type="noConversion"/>
  </si>
  <si>
    <t>누설전류계 / ACA Leak Tester / DL-6054</t>
    <phoneticPr fontId="2" type="noConversion"/>
  </si>
  <si>
    <t>디지털 조도계 / LX-1010B</t>
    <phoneticPr fontId="2" type="noConversion"/>
  </si>
  <si>
    <t>교육용 빛소화기</t>
    <phoneticPr fontId="2" type="noConversion"/>
  </si>
  <si>
    <t>빛소화기1개,DC어댑터1개,보관가방(천 재질)</t>
  </si>
  <si>
    <t>이동식 전자불타켓(빛소화기용)</t>
    <phoneticPr fontId="2" type="noConversion"/>
  </si>
  <si>
    <t>전자 불 타겟 1개, 리모컨 1개, 전원코드 220V</t>
  </si>
  <si>
    <t>K컬처</t>
    <phoneticPr fontId="2" type="noConversion"/>
  </si>
  <si>
    <t>영상디자인</t>
    <phoneticPr fontId="2" type="noConversion"/>
  </si>
  <si>
    <t>iMac</t>
    <phoneticPr fontId="2" type="noConversion"/>
  </si>
  <si>
    <t>블루, 512GB SSD, 기가바이트이더넷포트, 16GB 메모리</t>
  </si>
  <si>
    <t>조리제빵</t>
    <phoneticPr fontId="2" type="noConversion"/>
  </si>
  <si>
    <t>전기보일러 3구</t>
    <phoneticPr fontId="2" type="noConversion"/>
  </si>
  <si>
    <t>단독형제병기</t>
    <phoneticPr fontId="2" type="noConversion"/>
  </si>
  <si>
    <t>8000*670*970</t>
    <phoneticPr fontId="2" type="noConversion"/>
  </si>
  <si>
    <t>1말 / 410*410*180</t>
    <phoneticPr fontId="2" type="noConversion"/>
  </si>
  <si>
    <t>1/2말 / 410*410*120</t>
    <phoneticPr fontId="2" type="noConversion"/>
  </si>
  <si>
    <t>410*410*95</t>
    <phoneticPr fontId="2" type="noConversion"/>
  </si>
  <si>
    <t>LB-203HA/ 설치포함</t>
    <phoneticPr fontId="2" type="noConversion"/>
  </si>
  <si>
    <t>원스위크라이프 대형 캠핑 / 접이식</t>
    <phoneticPr fontId="2" type="noConversion"/>
  </si>
  <si>
    <t>시루</t>
    <phoneticPr fontId="2" type="noConversion"/>
  </si>
  <si>
    <t>조끼통</t>
    <phoneticPr fontId="2" type="noConversion"/>
  </si>
  <si>
    <t>버티컬 믹서 안전망</t>
    <phoneticPr fontId="2" type="noConversion"/>
  </si>
  <si>
    <t>웨건 카트</t>
    <phoneticPr fontId="2" type="noConversion"/>
  </si>
  <si>
    <t>1700*550*650 / 설치포함</t>
    <phoneticPr fontId="2" type="noConversion"/>
  </si>
  <si>
    <t>공유압 및 PLC 자동화 실습용 소프트웨어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</si>
</sst>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19191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121212"/>
      <name val="맑은 고딕"/>
      <family val="3"/>
      <charset val="129"/>
      <scheme val="minor"/>
    </font>
    <font>
      <sz val="10"/>
      <name val="Calibri"/>
      <family val="3"/>
      <charset val="161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41" fontId="4" fillId="0" borderId="0" xfId="1" applyFont="1">
      <alignment vertical="center"/>
    </xf>
    <xf numFmtId="0" fontId="5" fillId="0" borderId="1" xfId="0" applyFont="1" applyFill="1" applyBorder="1" applyAlignment="1">
      <alignment horizontal="left" vertical="center" shrinkToFit="1"/>
    </xf>
    <xf numFmtId="41" fontId="4" fillId="0" borderId="1" xfId="1" applyFont="1" applyFill="1" applyBorder="1" applyAlignment="1">
      <alignment horizontal="right" vertical="center" shrinkToFit="1"/>
    </xf>
    <xf numFmtId="0" fontId="4" fillId="0" borderId="1" xfId="1" applyNumberFormat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76" fontId="7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shrinkToFit="1"/>
    </xf>
    <xf numFmtId="41" fontId="5" fillId="0" borderId="1" xfId="1" applyFont="1" applyFill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0" fontId="4" fillId="0" borderId="1" xfId="1" applyNumberFormat="1" applyFont="1" applyFill="1" applyBorder="1" applyAlignment="1">
      <alignment horizontal="left" vertical="center" shrinkToFit="1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1" applyFont="1" applyFill="1" applyBorder="1">
      <alignment vertical="center"/>
    </xf>
    <xf numFmtId="10" fontId="5" fillId="0" borderId="1" xfId="0" applyNumberFormat="1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263D8-0252-45A2-815B-765B669F02E0}">
  <dimension ref="A2:H60"/>
  <sheetViews>
    <sheetView tabSelected="1" workbookViewId="0">
      <selection activeCell="K22" sqref="K22"/>
    </sheetView>
  </sheetViews>
  <sheetFormatPr defaultRowHeight="13.5" x14ac:dyDescent="0.3"/>
  <cols>
    <col min="1" max="1" width="4.75" style="8" bestFit="1" customWidth="1"/>
    <col min="2" max="2" width="12.375" style="1" customWidth="1"/>
    <col min="3" max="3" width="9" style="1"/>
    <col min="4" max="4" width="41.25" style="13" customWidth="1"/>
    <col min="5" max="5" width="60.25" style="13" customWidth="1"/>
    <col min="6" max="6" width="4.75" style="27" bestFit="1" customWidth="1"/>
    <col min="7" max="7" width="10.5" style="2" bestFit="1" customWidth="1"/>
    <col min="8" max="8" width="12.75" style="2" bestFit="1" customWidth="1"/>
    <col min="9" max="9" width="1.5" style="1" customWidth="1"/>
    <col min="10" max="16384" width="9" style="1"/>
  </cols>
  <sheetData>
    <row r="2" spans="1:8" x14ac:dyDescent="0.3">
      <c r="A2" s="29" t="s">
        <v>0</v>
      </c>
      <c r="B2" s="29" t="s">
        <v>1</v>
      </c>
      <c r="C2" s="29" t="s">
        <v>2</v>
      </c>
      <c r="D2" s="29" t="s">
        <v>7</v>
      </c>
      <c r="E2" s="29" t="s">
        <v>3</v>
      </c>
      <c r="F2" s="30" t="s">
        <v>4</v>
      </c>
      <c r="G2" s="31" t="s">
        <v>8</v>
      </c>
      <c r="H2" s="31"/>
    </row>
    <row r="3" spans="1:8" x14ac:dyDescent="0.3">
      <c r="A3" s="29"/>
      <c r="B3" s="29"/>
      <c r="C3" s="29"/>
      <c r="D3" s="29"/>
      <c r="E3" s="29"/>
      <c r="F3" s="30"/>
      <c r="G3" s="28" t="s">
        <v>5</v>
      </c>
      <c r="H3" s="28" t="s">
        <v>6</v>
      </c>
    </row>
    <row r="4" spans="1:8" x14ac:dyDescent="0.3">
      <c r="A4" s="20"/>
      <c r="B4" s="20"/>
      <c r="C4" s="20"/>
      <c r="D4" s="20"/>
      <c r="E4" s="20"/>
      <c r="F4" s="22"/>
      <c r="G4" s="21"/>
      <c r="H4" s="21">
        <f>SUM(H5:H60)</f>
        <v>111099400.2</v>
      </c>
    </row>
    <row r="5" spans="1:8" x14ac:dyDescent="0.3">
      <c r="A5" s="17">
        <v>1</v>
      </c>
      <c r="B5" s="16" t="s">
        <v>9</v>
      </c>
      <c r="C5" s="16" t="s">
        <v>10</v>
      </c>
      <c r="D5" s="3" t="s">
        <v>11</v>
      </c>
      <c r="E5" s="32" t="s">
        <v>12</v>
      </c>
      <c r="F5" s="23">
        <v>1</v>
      </c>
      <c r="G5" s="33">
        <v>700000</v>
      </c>
      <c r="H5" s="18">
        <f t="shared" ref="H5:H24" si="0">F5*G5</f>
        <v>700000</v>
      </c>
    </row>
    <row r="6" spans="1:8" x14ac:dyDescent="0.3">
      <c r="A6" s="17">
        <v>2</v>
      </c>
      <c r="B6" s="16" t="s">
        <v>9</v>
      </c>
      <c r="C6" s="16" t="s">
        <v>10</v>
      </c>
      <c r="D6" s="3" t="s">
        <v>13</v>
      </c>
      <c r="E6" s="3" t="s">
        <v>14</v>
      </c>
      <c r="F6" s="23">
        <v>1</v>
      </c>
      <c r="G6" s="33">
        <v>2130000</v>
      </c>
      <c r="H6" s="18">
        <f t="shared" si="0"/>
        <v>2130000</v>
      </c>
    </row>
    <row r="7" spans="1:8" x14ac:dyDescent="0.3">
      <c r="A7" s="17">
        <v>3</v>
      </c>
      <c r="B7" s="16" t="s">
        <v>9</v>
      </c>
      <c r="C7" s="16" t="s">
        <v>10</v>
      </c>
      <c r="D7" s="3" t="s">
        <v>15</v>
      </c>
      <c r="E7" s="34" t="s">
        <v>16</v>
      </c>
      <c r="F7" s="23">
        <v>2</v>
      </c>
      <c r="G7" s="33">
        <v>525000</v>
      </c>
      <c r="H7" s="18">
        <f t="shared" si="0"/>
        <v>1050000</v>
      </c>
    </row>
    <row r="8" spans="1:8" x14ac:dyDescent="0.3">
      <c r="A8" s="17">
        <v>4</v>
      </c>
      <c r="B8" s="16" t="s">
        <v>9</v>
      </c>
      <c r="C8" s="16" t="s">
        <v>10</v>
      </c>
      <c r="D8" s="34" t="s">
        <v>18</v>
      </c>
      <c r="E8" s="3" t="s">
        <v>17</v>
      </c>
      <c r="F8" s="23">
        <v>2</v>
      </c>
      <c r="G8" s="33">
        <v>462000</v>
      </c>
      <c r="H8" s="18">
        <f t="shared" si="0"/>
        <v>924000</v>
      </c>
    </row>
    <row r="9" spans="1:8" x14ac:dyDescent="0.3">
      <c r="A9" s="17">
        <v>5</v>
      </c>
      <c r="B9" s="16" t="s">
        <v>9</v>
      </c>
      <c r="C9" s="16" t="s">
        <v>10</v>
      </c>
      <c r="D9" s="3" t="s">
        <v>18</v>
      </c>
      <c r="E9" s="3" t="s">
        <v>19</v>
      </c>
      <c r="F9" s="23">
        <v>5</v>
      </c>
      <c r="G9" s="33">
        <v>345000</v>
      </c>
      <c r="H9" s="18">
        <f t="shared" si="0"/>
        <v>1725000</v>
      </c>
    </row>
    <row r="10" spans="1:8" x14ac:dyDescent="0.3">
      <c r="A10" s="17">
        <v>6</v>
      </c>
      <c r="B10" s="16" t="s">
        <v>9</v>
      </c>
      <c r="C10" s="16" t="s">
        <v>10</v>
      </c>
      <c r="D10" s="3" t="s">
        <v>20</v>
      </c>
      <c r="E10" s="3" t="s">
        <v>21</v>
      </c>
      <c r="F10" s="23">
        <v>1</v>
      </c>
      <c r="G10" s="33">
        <v>2460000</v>
      </c>
      <c r="H10" s="18">
        <f t="shared" si="0"/>
        <v>2460000</v>
      </c>
    </row>
    <row r="11" spans="1:8" x14ac:dyDescent="0.3">
      <c r="A11" s="17">
        <v>7</v>
      </c>
      <c r="B11" s="16" t="s">
        <v>9</v>
      </c>
      <c r="C11" s="16" t="s">
        <v>10</v>
      </c>
      <c r="D11" s="3" t="s">
        <v>22</v>
      </c>
      <c r="E11" s="3" t="s">
        <v>23</v>
      </c>
      <c r="F11" s="23">
        <v>6</v>
      </c>
      <c r="G11" s="33">
        <v>180000</v>
      </c>
      <c r="H11" s="18">
        <f t="shared" si="0"/>
        <v>1080000</v>
      </c>
    </row>
    <row r="12" spans="1:8" x14ac:dyDescent="0.3">
      <c r="A12" s="17">
        <v>8</v>
      </c>
      <c r="B12" s="16" t="s">
        <v>9</v>
      </c>
      <c r="C12" s="16" t="s">
        <v>10</v>
      </c>
      <c r="D12" s="12" t="s">
        <v>24</v>
      </c>
      <c r="E12" s="12" t="s">
        <v>25</v>
      </c>
      <c r="F12" s="25">
        <v>1</v>
      </c>
      <c r="G12" s="33">
        <v>3300000</v>
      </c>
      <c r="H12" s="18">
        <f t="shared" si="0"/>
        <v>3300000</v>
      </c>
    </row>
    <row r="13" spans="1:8" x14ac:dyDescent="0.3">
      <c r="A13" s="17">
        <v>9</v>
      </c>
      <c r="B13" s="16" t="s">
        <v>9</v>
      </c>
      <c r="C13" s="16" t="s">
        <v>10</v>
      </c>
      <c r="D13" s="12" t="s">
        <v>26</v>
      </c>
      <c r="E13" s="12" t="s">
        <v>27</v>
      </c>
      <c r="F13" s="25">
        <v>1</v>
      </c>
      <c r="G13" s="33">
        <v>3700000</v>
      </c>
      <c r="H13" s="18">
        <f t="shared" si="0"/>
        <v>3700000</v>
      </c>
    </row>
    <row r="14" spans="1:8" x14ac:dyDescent="0.3">
      <c r="A14" s="17">
        <v>10</v>
      </c>
      <c r="B14" s="16" t="s">
        <v>9</v>
      </c>
      <c r="C14" s="16" t="s">
        <v>28</v>
      </c>
      <c r="D14" s="35" t="s">
        <v>29</v>
      </c>
      <c r="E14" s="3" t="s">
        <v>33</v>
      </c>
      <c r="F14" s="25">
        <v>1</v>
      </c>
      <c r="G14" s="33">
        <v>3400000</v>
      </c>
      <c r="H14" s="18">
        <f t="shared" si="0"/>
        <v>3400000</v>
      </c>
    </row>
    <row r="15" spans="1:8" x14ac:dyDescent="0.3">
      <c r="A15" s="17">
        <v>11</v>
      </c>
      <c r="B15" s="16" t="s">
        <v>9</v>
      </c>
      <c r="C15" s="16" t="s">
        <v>28</v>
      </c>
      <c r="D15" s="12" t="s">
        <v>30</v>
      </c>
      <c r="E15" s="3" t="s">
        <v>34</v>
      </c>
      <c r="F15" s="25">
        <v>2</v>
      </c>
      <c r="G15" s="33">
        <v>1589000</v>
      </c>
      <c r="H15" s="18">
        <f t="shared" si="0"/>
        <v>3178000</v>
      </c>
    </row>
    <row r="16" spans="1:8" x14ac:dyDescent="0.3">
      <c r="A16" s="17">
        <v>12</v>
      </c>
      <c r="B16" s="16" t="s">
        <v>9</v>
      </c>
      <c r="C16" s="16" t="s">
        <v>28</v>
      </c>
      <c r="D16" s="12" t="s">
        <v>31</v>
      </c>
      <c r="E16" s="12" t="s">
        <v>31</v>
      </c>
      <c r="F16" s="25">
        <v>1</v>
      </c>
      <c r="G16" s="33">
        <v>731000</v>
      </c>
      <c r="H16" s="18">
        <f t="shared" si="0"/>
        <v>731000</v>
      </c>
    </row>
    <row r="17" spans="1:8" x14ac:dyDescent="0.3">
      <c r="A17" s="17">
        <v>13</v>
      </c>
      <c r="B17" s="16" t="s">
        <v>9</v>
      </c>
      <c r="C17" s="16" t="s">
        <v>28</v>
      </c>
      <c r="D17" s="35" t="s">
        <v>32</v>
      </c>
      <c r="E17" s="35" t="s">
        <v>35</v>
      </c>
      <c r="F17" s="36">
        <v>1</v>
      </c>
      <c r="G17" s="37">
        <v>3300000</v>
      </c>
      <c r="H17" s="18">
        <f t="shared" si="0"/>
        <v>3300000</v>
      </c>
    </row>
    <row r="18" spans="1:8" x14ac:dyDescent="0.3">
      <c r="A18" s="17">
        <v>14</v>
      </c>
      <c r="B18" s="16" t="s">
        <v>36</v>
      </c>
      <c r="C18" s="16" t="s">
        <v>51</v>
      </c>
      <c r="D18" s="10" t="s">
        <v>52</v>
      </c>
      <c r="E18" s="10" t="s">
        <v>60</v>
      </c>
      <c r="F18" s="24">
        <v>1</v>
      </c>
      <c r="G18" s="4">
        <v>990000</v>
      </c>
      <c r="H18" s="18">
        <f t="shared" si="0"/>
        <v>990000</v>
      </c>
    </row>
    <row r="19" spans="1:8" x14ac:dyDescent="0.3">
      <c r="A19" s="17">
        <v>15</v>
      </c>
      <c r="B19" s="16" t="s">
        <v>36</v>
      </c>
      <c r="C19" s="16" t="s">
        <v>51</v>
      </c>
      <c r="D19" s="10" t="s">
        <v>53</v>
      </c>
      <c r="E19" s="10" t="s">
        <v>61</v>
      </c>
      <c r="F19" s="24">
        <v>1</v>
      </c>
      <c r="G19" s="4">
        <v>1846000</v>
      </c>
      <c r="H19" s="18">
        <f t="shared" si="0"/>
        <v>1846000</v>
      </c>
    </row>
    <row r="20" spans="1:8" x14ac:dyDescent="0.3">
      <c r="A20" s="17">
        <v>16</v>
      </c>
      <c r="B20" s="16" t="s">
        <v>36</v>
      </c>
      <c r="C20" s="16" t="s">
        <v>51</v>
      </c>
      <c r="D20" s="9" t="s">
        <v>49</v>
      </c>
      <c r="E20" s="14" t="s">
        <v>62</v>
      </c>
      <c r="F20" s="25">
        <v>7</v>
      </c>
      <c r="G20" s="7">
        <v>275000</v>
      </c>
      <c r="H20" s="18">
        <f t="shared" si="0"/>
        <v>1925000</v>
      </c>
    </row>
    <row r="21" spans="1:8" x14ac:dyDescent="0.3">
      <c r="A21" s="17">
        <v>17</v>
      </c>
      <c r="B21" s="16" t="s">
        <v>36</v>
      </c>
      <c r="C21" s="16" t="s">
        <v>51</v>
      </c>
      <c r="D21" s="9" t="s">
        <v>54</v>
      </c>
      <c r="E21" s="14" t="s">
        <v>63</v>
      </c>
      <c r="F21" s="25">
        <v>1</v>
      </c>
      <c r="G21" s="7">
        <v>286000</v>
      </c>
      <c r="H21" s="18">
        <f t="shared" si="0"/>
        <v>286000</v>
      </c>
    </row>
    <row r="22" spans="1:8" x14ac:dyDescent="0.3">
      <c r="A22" s="17">
        <v>18</v>
      </c>
      <c r="B22" s="16" t="s">
        <v>36</v>
      </c>
      <c r="C22" s="16" t="s">
        <v>51</v>
      </c>
      <c r="D22" s="10" t="s">
        <v>55</v>
      </c>
      <c r="E22" s="10" t="s">
        <v>64</v>
      </c>
      <c r="F22" s="24">
        <v>5</v>
      </c>
      <c r="G22" s="4">
        <v>193200</v>
      </c>
      <c r="H22" s="18">
        <f t="shared" si="0"/>
        <v>966000</v>
      </c>
    </row>
    <row r="23" spans="1:8" x14ac:dyDescent="0.3">
      <c r="A23" s="17">
        <v>19</v>
      </c>
      <c r="B23" s="16" t="s">
        <v>36</v>
      </c>
      <c r="C23" s="16" t="s">
        <v>51</v>
      </c>
      <c r="D23" s="10" t="s">
        <v>56</v>
      </c>
      <c r="E23" s="10" t="s">
        <v>66</v>
      </c>
      <c r="F23" s="24">
        <v>2</v>
      </c>
      <c r="G23" s="4">
        <v>935000</v>
      </c>
      <c r="H23" s="18">
        <f t="shared" si="0"/>
        <v>1870000</v>
      </c>
    </row>
    <row r="24" spans="1:8" x14ac:dyDescent="0.3">
      <c r="A24" s="17">
        <v>20</v>
      </c>
      <c r="B24" s="16" t="s">
        <v>36</v>
      </c>
      <c r="C24" s="16" t="s">
        <v>51</v>
      </c>
      <c r="D24" s="11" t="s">
        <v>57</v>
      </c>
      <c r="E24" s="15" t="s">
        <v>65</v>
      </c>
      <c r="F24" s="5">
        <v>1</v>
      </c>
      <c r="G24" s="6">
        <v>2836000</v>
      </c>
      <c r="H24" s="18">
        <f t="shared" si="0"/>
        <v>2836000</v>
      </c>
    </row>
    <row r="25" spans="1:8" x14ac:dyDescent="0.3">
      <c r="A25" s="17">
        <v>21</v>
      </c>
      <c r="B25" s="16" t="s">
        <v>36</v>
      </c>
      <c r="C25" s="16" t="s">
        <v>51</v>
      </c>
      <c r="D25" s="12" t="s">
        <v>58</v>
      </c>
      <c r="E25" s="12" t="s">
        <v>67</v>
      </c>
      <c r="F25" s="25">
        <v>1</v>
      </c>
      <c r="G25" s="7">
        <v>2296182</v>
      </c>
      <c r="H25" s="18">
        <f>(F25*G25)+((F25*G25)*10%)</f>
        <v>2525800.2000000002</v>
      </c>
    </row>
    <row r="26" spans="1:8" x14ac:dyDescent="0.3">
      <c r="A26" s="17">
        <v>22</v>
      </c>
      <c r="B26" s="16" t="s">
        <v>36</v>
      </c>
      <c r="C26" s="16" t="s">
        <v>51</v>
      </c>
      <c r="D26" s="12" t="s">
        <v>59</v>
      </c>
      <c r="E26" s="12" t="s">
        <v>68</v>
      </c>
      <c r="F26" s="25">
        <v>6</v>
      </c>
      <c r="G26" s="7">
        <v>47000</v>
      </c>
      <c r="H26" s="18">
        <f>(F26*G26)+((F26*G26)*10%)</f>
        <v>310200</v>
      </c>
    </row>
    <row r="27" spans="1:8" x14ac:dyDescent="0.3">
      <c r="A27" s="17">
        <v>23</v>
      </c>
      <c r="B27" s="16" t="s">
        <v>36</v>
      </c>
      <c r="C27" s="16" t="s">
        <v>37</v>
      </c>
      <c r="D27" s="3" t="s">
        <v>38</v>
      </c>
      <c r="E27" s="3" t="s">
        <v>39</v>
      </c>
      <c r="F27" s="26">
        <v>1</v>
      </c>
      <c r="G27" s="4">
        <v>3255000</v>
      </c>
      <c r="H27" s="18">
        <f>(F27*G27)+((F27*G27)*10%)</f>
        <v>3580500</v>
      </c>
    </row>
    <row r="28" spans="1:8" x14ac:dyDescent="0.3">
      <c r="A28" s="17">
        <v>24</v>
      </c>
      <c r="B28" s="16" t="s">
        <v>36</v>
      </c>
      <c r="C28" s="16" t="s">
        <v>37</v>
      </c>
      <c r="D28" s="3" t="s">
        <v>40</v>
      </c>
      <c r="E28" s="3" t="s">
        <v>41</v>
      </c>
      <c r="F28" s="26">
        <v>1</v>
      </c>
      <c r="G28" s="4">
        <v>3580000</v>
      </c>
      <c r="H28" s="18">
        <f t="shared" ref="H28:H32" si="1">(F28*G28)+((F28*G28)*10%)</f>
        <v>3938000</v>
      </c>
    </row>
    <row r="29" spans="1:8" x14ac:dyDescent="0.3">
      <c r="A29" s="17">
        <v>25</v>
      </c>
      <c r="B29" s="16" t="s">
        <v>36</v>
      </c>
      <c r="C29" s="16" t="s">
        <v>37</v>
      </c>
      <c r="D29" s="3" t="s">
        <v>42</v>
      </c>
      <c r="E29" s="3" t="s">
        <v>43</v>
      </c>
      <c r="F29" s="26">
        <v>1</v>
      </c>
      <c r="G29" s="4">
        <v>764000</v>
      </c>
      <c r="H29" s="18">
        <f t="shared" si="1"/>
        <v>840400</v>
      </c>
    </row>
    <row r="30" spans="1:8" x14ac:dyDescent="0.3">
      <c r="A30" s="17">
        <v>26</v>
      </c>
      <c r="B30" s="16" t="s">
        <v>36</v>
      </c>
      <c r="C30" s="16" t="s">
        <v>37</v>
      </c>
      <c r="D30" s="3" t="s">
        <v>44</v>
      </c>
      <c r="E30" s="3" t="s">
        <v>45</v>
      </c>
      <c r="F30" s="26">
        <v>4</v>
      </c>
      <c r="G30" s="4">
        <v>592000</v>
      </c>
      <c r="H30" s="18">
        <f t="shared" si="1"/>
        <v>2604800</v>
      </c>
    </row>
    <row r="31" spans="1:8" x14ac:dyDescent="0.3">
      <c r="A31" s="17">
        <v>27</v>
      </c>
      <c r="B31" s="16" t="s">
        <v>36</v>
      </c>
      <c r="C31" s="16" t="s">
        <v>37</v>
      </c>
      <c r="D31" s="3" t="s">
        <v>46</v>
      </c>
      <c r="E31" s="3">
        <v>3663</v>
      </c>
      <c r="F31" s="26">
        <v>1</v>
      </c>
      <c r="G31" s="4">
        <v>148000</v>
      </c>
      <c r="H31" s="18">
        <f t="shared" si="1"/>
        <v>162800</v>
      </c>
    </row>
    <row r="32" spans="1:8" x14ac:dyDescent="0.3">
      <c r="A32" s="17">
        <v>28</v>
      </c>
      <c r="B32" s="16" t="s">
        <v>36</v>
      </c>
      <c r="C32" s="16" t="s">
        <v>37</v>
      </c>
      <c r="D32" s="3" t="s">
        <v>47</v>
      </c>
      <c r="E32" s="3" t="s">
        <v>48</v>
      </c>
      <c r="F32" s="26">
        <v>1</v>
      </c>
      <c r="G32" s="4">
        <v>269000</v>
      </c>
      <c r="H32" s="18">
        <f t="shared" si="1"/>
        <v>295900</v>
      </c>
    </row>
    <row r="33" spans="1:8" x14ac:dyDescent="0.3">
      <c r="A33" s="17">
        <v>29</v>
      </c>
      <c r="B33" s="16" t="s">
        <v>36</v>
      </c>
      <c r="C33" s="16" t="s">
        <v>37</v>
      </c>
      <c r="D33" s="9" t="s">
        <v>49</v>
      </c>
      <c r="E33" s="14" t="s">
        <v>50</v>
      </c>
      <c r="F33" s="24">
        <v>4</v>
      </c>
      <c r="G33" s="4">
        <v>242000</v>
      </c>
      <c r="H33" s="18">
        <f t="shared" ref="H33:H42" si="2">F33*G33</f>
        <v>968000</v>
      </c>
    </row>
    <row r="34" spans="1:8" x14ac:dyDescent="0.3">
      <c r="A34" s="17">
        <v>30</v>
      </c>
      <c r="B34" s="16" t="s">
        <v>111</v>
      </c>
      <c r="C34" s="16" t="s">
        <v>112</v>
      </c>
      <c r="D34" s="12" t="s">
        <v>113</v>
      </c>
      <c r="E34" s="12" t="s">
        <v>114</v>
      </c>
      <c r="F34" s="25">
        <v>3</v>
      </c>
      <c r="G34" s="7">
        <v>3920000</v>
      </c>
      <c r="H34" s="18">
        <f t="shared" si="2"/>
        <v>11760000</v>
      </c>
    </row>
    <row r="35" spans="1:8" x14ac:dyDescent="0.3">
      <c r="A35" s="17">
        <v>31</v>
      </c>
      <c r="B35" s="16" t="s">
        <v>111</v>
      </c>
      <c r="C35" s="16" t="s">
        <v>115</v>
      </c>
      <c r="D35" s="12" t="s">
        <v>116</v>
      </c>
      <c r="E35" s="19" t="s">
        <v>128</v>
      </c>
      <c r="F35" s="25">
        <v>1</v>
      </c>
      <c r="G35" s="7">
        <v>3850000</v>
      </c>
      <c r="H35" s="18">
        <f t="shared" si="2"/>
        <v>3850000</v>
      </c>
    </row>
    <row r="36" spans="1:8" x14ac:dyDescent="0.3">
      <c r="A36" s="17">
        <v>32</v>
      </c>
      <c r="B36" s="16" t="s">
        <v>111</v>
      </c>
      <c r="C36" s="16" t="s">
        <v>115</v>
      </c>
      <c r="D36" s="12" t="s">
        <v>117</v>
      </c>
      <c r="E36" s="38" t="s">
        <v>118</v>
      </c>
      <c r="F36" s="25">
        <v>1</v>
      </c>
      <c r="G36" s="7">
        <v>2970000</v>
      </c>
      <c r="H36" s="18">
        <f t="shared" si="2"/>
        <v>2970000</v>
      </c>
    </row>
    <row r="37" spans="1:8" x14ac:dyDescent="0.3">
      <c r="A37" s="17">
        <v>33</v>
      </c>
      <c r="B37" s="16" t="s">
        <v>111</v>
      </c>
      <c r="C37" s="16" t="s">
        <v>115</v>
      </c>
      <c r="D37" s="38" t="s">
        <v>124</v>
      </c>
      <c r="E37" s="35" t="s">
        <v>119</v>
      </c>
      <c r="F37" s="25">
        <v>2</v>
      </c>
      <c r="G37" s="7">
        <v>93500</v>
      </c>
      <c r="H37" s="18">
        <f t="shared" si="2"/>
        <v>187000</v>
      </c>
    </row>
    <row r="38" spans="1:8" x14ac:dyDescent="0.3">
      <c r="A38" s="17">
        <v>34</v>
      </c>
      <c r="B38" s="16" t="s">
        <v>111</v>
      </c>
      <c r="C38" s="16" t="s">
        <v>115</v>
      </c>
      <c r="D38" s="35" t="s">
        <v>124</v>
      </c>
      <c r="E38" s="35" t="s">
        <v>120</v>
      </c>
      <c r="F38" s="25">
        <v>2</v>
      </c>
      <c r="G38" s="7">
        <v>88000</v>
      </c>
      <c r="H38" s="18">
        <f t="shared" si="2"/>
        <v>176000</v>
      </c>
    </row>
    <row r="39" spans="1:8" x14ac:dyDescent="0.3">
      <c r="A39" s="17">
        <v>35</v>
      </c>
      <c r="B39" s="16" t="s">
        <v>111</v>
      </c>
      <c r="C39" s="16" t="s">
        <v>115</v>
      </c>
      <c r="D39" s="35" t="s">
        <v>125</v>
      </c>
      <c r="E39" s="35" t="s">
        <v>121</v>
      </c>
      <c r="F39" s="25">
        <v>3</v>
      </c>
      <c r="G39" s="7">
        <v>77000</v>
      </c>
      <c r="H39" s="18">
        <f t="shared" si="2"/>
        <v>231000</v>
      </c>
    </row>
    <row r="40" spans="1:8" x14ac:dyDescent="0.3">
      <c r="A40" s="17">
        <v>36</v>
      </c>
      <c r="B40" s="16" t="s">
        <v>111</v>
      </c>
      <c r="C40" s="16" t="s">
        <v>115</v>
      </c>
      <c r="D40" s="35" t="s">
        <v>126</v>
      </c>
      <c r="E40" s="35" t="s">
        <v>122</v>
      </c>
      <c r="F40" s="25">
        <v>2</v>
      </c>
      <c r="G40" s="7">
        <v>968000</v>
      </c>
      <c r="H40" s="18">
        <f t="shared" si="2"/>
        <v>1936000</v>
      </c>
    </row>
    <row r="41" spans="1:8" x14ac:dyDescent="0.3">
      <c r="A41" s="17">
        <v>37</v>
      </c>
      <c r="B41" s="16" t="s">
        <v>111</v>
      </c>
      <c r="C41" s="16" t="s">
        <v>115</v>
      </c>
      <c r="D41" s="35" t="s">
        <v>127</v>
      </c>
      <c r="E41" s="35" t="s">
        <v>123</v>
      </c>
      <c r="F41" s="25">
        <v>1</v>
      </c>
      <c r="G41" s="7">
        <v>160000</v>
      </c>
      <c r="H41" s="18">
        <f t="shared" si="2"/>
        <v>160000</v>
      </c>
    </row>
    <row r="42" spans="1:8" x14ac:dyDescent="0.3">
      <c r="A42" s="17">
        <v>38</v>
      </c>
      <c r="B42" s="16" t="s">
        <v>69</v>
      </c>
      <c r="C42" s="16" t="s">
        <v>69</v>
      </c>
      <c r="D42" s="35" t="s">
        <v>70</v>
      </c>
      <c r="E42" s="39" t="s">
        <v>71</v>
      </c>
      <c r="F42" s="36">
        <v>3</v>
      </c>
      <c r="G42" s="18">
        <v>310000</v>
      </c>
      <c r="H42" s="18">
        <f t="shared" si="2"/>
        <v>930000</v>
      </c>
    </row>
    <row r="43" spans="1:8" x14ac:dyDescent="0.3">
      <c r="A43" s="17">
        <v>39</v>
      </c>
      <c r="B43" s="16" t="s">
        <v>72</v>
      </c>
      <c r="C43" s="16" t="s">
        <v>73</v>
      </c>
      <c r="D43" s="35" t="s">
        <v>74</v>
      </c>
      <c r="E43" s="35" t="s">
        <v>75</v>
      </c>
      <c r="F43" s="36">
        <v>1</v>
      </c>
      <c r="G43" s="18">
        <v>9450000</v>
      </c>
      <c r="H43" s="18">
        <f>(F43*G43)+((F43*G43)*10%)</f>
        <v>10395000</v>
      </c>
    </row>
    <row r="44" spans="1:8" x14ac:dyDescent="0.3">
      <c r="A44" s="17">
        <v>40</v>
      </c>
      <c r="B44" s="16" t="s">
        <v>72</v>
      </c>
      <c r="C44" s="16" t="s">
        <v>73</v>
      </c>
      <c r="D44" s="35" t="s">
        <v>129</v>
      </c>
      <c r="E44" s="35" t="s">
        <v>76</v>
      </c>
      <c r="F44" s="36">
        <v>1</v>
      </c>
      <c r="G44" s="18">
        <v>2750000</v>
      </c>
      <c r="H44" s="18">
        <f t="shared" ref="H44:H60" si="3">F44*G44</f>
        <v>2750000</v>
      </c>
    </row>
    <row r="45" spans="1:8" x14ac:dyDescent="0.3">
      <c r="A45" s="17">
        <v>41</v>
      </c>
      <c r="B45" s="16" t="s">
        <v>72</v>
      </c>
      <c r="C45" s="16" t="s">
        <v>77</v>
      </c>
      <c r="D45" s="12" t="s">
        <v>78</v>
      </c>
      <c r="E45" s="3" t="s">
        <v>84</v>
      </c>
      <c r="F45" s="36">
        <v>1</v>
      </c>
      <c r="G45" s="18">
        <v>3190000</v>
      </c>
      <c r="H45" s="18">
        <f t="shared" si="3"/>
        <v>3190000</v>
      </c>
    </row>
    <row r="46" spans="1:8" x14ac:dyDescent="0.3">
      <c r="A46" s="17">
        <v>42</v>
      </c>
      <c r="B46" s="16" t="s">
        <v>72</v>
      </c>
      <c r="C46" s="16" t="s">
        <v>77</v>
      </c>
      <c r="D46" s="12" t="s">
        <v>79</v>
      </c>
      <c r="E46" s="3" t="s">
        <v>89</v>
      </c>
      <c r="F46" s="36">
        <v>1</v>
      </c>
      <c r="G46" s="18">
        <v>220000</v>
      </c>
      <c r="H46" s="18">
        <f t="shared" si="3"/>
        <v>220000</v>
      </c>
    </row>
    <row r="47" spans="1:8" x14ac:dyDescent="0.3">
      <c r="A47" s="17">
        <v>43</v>
      </c>
      <c r="B47" s="16" t="s">
        <v>72</v>
      </c>
      <c r="C47" s="16" t="s">
        <v>77</v>
      </c>
      <c r="D47" s="12" t="s">
        <v>80</v>
      </c>
      <c r="E47" s="3" t="s">
        <v>85</v>
      </c>
      <c r="F47" s="36">
        <v>1</v>
      </c>
      <c r="G47" s="18">
        <v>1450000</v>
      </c>
      <c r="H47" s="18">
        <f t="shared" si="3"/>
        <v>1450000</v>
      </c>
    </row>
    <row r="48" spans="1:8" x14ac:dyDescent="0.3">
      <c r="A48" s="17">
        <v>44</v>
      </c>
      <c r="B48" s="16" t="s">
        <v>72</v>
      </c>
      <c r="C48" s="16" t="s">
        <v>77</v>
      </c>
      <c r="D48" s="12" t="s">
        <v>81</v>
      </c>
      <c r="E48" s="3" t="s">
        <v>86</v>
      </c>
      <c r="F48" s="36">
        <v>1</v>
      </c>
      <c r="G48" s="18">
        <v>550000</v>
      </c>
      <c r="H48" s="18">
        <f t="shared" si="3"/>
        <v>550000</v>
      </c>
    </row>
    <row r="49" spans="1:8" x14ac:dyDescent="0.3">
      <c r="A49" s="17">
        <v>45</v>
      </c>
      <c r="B49" s="16" t="s">
        <v>72</v>
      </c>
      <c r="C49" s="16" t="s">
        <v>77</v>
      </c>
      <c r="D49" s="12" t="s">
        <v>82</v>
      </c>
      <c r="E49" s="3" t="s">
        <v>87</v>
      </c>
      <c r="F49" s="36">
        <v>1</v>
      </c>
      <c r="G49" s="18">
        <v>5500000</v>
      </c>
      <c r="H49" s="18">
        <f t="shared" si="3"/>
        <v>5500000</v>
      </c>
    </row>
    <row r="50" spans="1:8" x14ac:dyDescent="0.3">
      <c r="A50" s="17">
        <v>46</v>
      </c>
      <c r="B50" s="16" t="s">
        <v>72</v>
      </c>
      <c r="C50" s="16" t="s">
        <v>77</v>
      </c>
      <c r="D50" s="12" t="s">
        <v>83</v>
      </c>
      <c r="E50" s="3" t="s">
        <v>88</v>
      </c>
      <c r="F50" s="36">
        <v>4</v>
      </c>
      <c r="G50" s="18">
        <v>157000</v>
      </c>
      <c r="H50" s="18">
        <f t="shared" si="3"/>
        <v>628000</v>
      </c>
    </row>
    <row r="51" spans="1:8" x14ac:dyDescent="0.3">
      <c r="A51" s="17">
        <v>47</v>
      </c>
      <c r="B51" s="16" t="s">
        <v>72</v>
      </c>
      <c r="C51" s="16" t="s">
        <v>90</v>
      </c>
      <c r="D51" s="12" t="s">
        <v>91</v>
      </c>
      <c r="E51" s="3" t="s">
        <v>99</v>
      </c>
      <c r="F51" s="25">
        <v>20</v>
      </c>
      <c r="G51" s="33">
        <v>165000</v>
      </c>
      <c r="H51" s="18">
        <f t="shared" si="3"/>
        <v>3300000</v>
      </c>
    </row>
    <row r="52" spans="1:8" x14ac:dyDescent="0.3">
      <c r="A52" s="17">
        <v>48</v>
      </c>
      <c r="B52" s="16" t="s">
        <v>72</v>
      </c>
      <c r="C52" s="16" t="s">
        <v>90</v>
      </c>
      <c r="D52" s="12" t="s">
        <v>92</v>
      </c>
      <c r="E52" s="3" t="s">
        <v>100</v>
      </c>
      <c r="F52" s="25">
        <v>10</v>
      </c>
      <c r="G52" s="33">
        <v>51700</v>
      </c>
      <c r="H52" s="18">
        <f t="shared" si="3"/>
        <v>517000</v>
      </c>
    </row>
    <row r="53" spans="1:8" x14ac:dyDescent="0.3">
      <c r="A53" s="17">
        <v>49</v>
      </c>
      <c r="B53" s="16" t="s">
        <v>72</v>
      </c>
      <c r="C53" s="16" t="s">
        <v>90</v>
      </c>
      <c r="D53" s="12" t="s">
        <v>93</v>
      </c>
      <c r="E53" s="3" t="s">
        <v>101</v>
      </c>
      <c r="F53" s="25">
        <v>4</v>
      </c>
      <c r="G53" s="33">
        <v>49500</v>
      </c>
      <c r="H53" s="18">
        <f t="shared" si="3"/>
        <v>198000</v>
      </c>
    </row>
    <row r="54" spans="1:8" x14ac:dyDescent="0.3">
      <c r="A54" s="17">
        <v>50</v>
      </c>
      <c r="B54" s="16" t="s">
        <v>72</v>
      </c>
      <c r="C54" s="16" t="s">
        <v>90</v>
      </c>
      <c r="D54" s="12" t="s">
        <v>94</v>
      </c>
      <c r="E54" s="3" t="s">
        <v>102</v>
      </c>
      <c r="F54" s="25">
        <v>4</v>
      </c>
      <c r="G54" s="33">
        <v>429000</v>
      </c>
      <c r="H54" s="18">
        <f t="shared" si="3"/>
        <v>1716000</v>
      </c>
    </row>
    <row r="55" spans="1:8" x14ac:dyDescent="0.3">
      <c r="A55" s="17">
        <v>51</v>
      </c>
      <c r="B55" s="16" t="s">
        <v>72</v>
      </c>
      <c r="C55" s="16" t="s">
        <v>90</v>
      </c>
      <c r="D55" s="12" t="s">
        <v>95</v>
      </c>
      <c r="E55" s="3" t="s">
        <v>103</v>
      </c>
      <c r="F55" s="25">
        <v>4</v>
      </c>
      <c r="G55" s="33">
        <v>214500</v>
      </c>
      <c r="H55" s="18">
        <f t="shared" si="3"/>
        <v>858000</v>
      </c>
    </row>
    <row r="56" spans="1:8" x14ac:dyDescent="0.3">
      <c r="A56" s="17">
        <v>52</v>
      </c>
      <c r="B56" s="16" t="s">
        <v>72</v>
      </c>
      <c r="C56" s="16" t="s">
        <v>90</v>
      </c>
      <c r="D56" s="12" t="s">
        <v>96</v>
      </c>
      <c r="E56" s="3" t="s">
        <v>104</v>
      </c>
      <c r="F56" s="25">
        <v>4</v>
      </c>
      <c r="G56" s="33">
        <v>88000</v>
      </c>
      <c r="H56" s="18">
        <f t="shared" si="3"/>
        <v>352000</v>
      </c>
    </row>
    <row r="57" spans="1:8" x14ac:dyDescent="0.3">
      <c r="A57" s="17">
        <v>53</v>
      </c>
      <c r="B57" s="16" t="s">
        <v>72</v>
      </c>
      <c r="C57" s="16" t="s">
        <v>90</v>
      </c>
      <c r="D57" s="12" t="s">
        <v>97</v>
      </c>
      <c r="E57" s="3" t="s">
        <v>105</v>
      </c>
      <c r="F57" s="25">
        <v>4</v>
      </c>
      <c r="G57" s="33">
        <v>165000</v>
      </c>
      <c r="H57" s="18">
        <f t="shared" si="3"/>
        <v>660000</v>
      </c>
    </row>
    <row r="58" spans="1:8" x14ac:dyDescent="0.3">
      <c r="A58" s="17">
        <v>54</v>
      </c>
      <c r="B58" s="16" t="s">
        <v>72</v>
      </c>
      <c r="C58" s="16" t="s">
        <v>90</v>
      </c>
      <c r="D58" s="12" t="s">
        <v>98</v>
      </c>
      <c r="E58" s="3" t="s">
        <v>106</v>
      </c>
      <c r="F58" s="25">
        <v>4</v>
      </c>
      <c r="G58" s="33">
        <v>60500</v>
      </c>
      <c r="H58" s="18">
        <f t="shared" si="3"/>
        <v>242000</v>
      </c>
    </row>
    <row r="59" spans="1:8" x14ac:dyDescent="0.3">
      <c r="A59" s="17">
        <v>55</v>
      </c>
      <c r="B59" s="16" t="s">
        <v>72</v>
      </c>
      <c r="C59" s="16" t="s">
        <v>90</v>
      </c>
      <c r="D59" s="35" t="s">
        <v>107</v>
      </c>
      <c r="E59" s="35" t="s">
        <v>108</v>
      </c>
      <c r="F59" s="36">
        <v>1</v>
      </c>
      <c r="G59" s="18">
        <v>550000</v>
      </c>
      <c r="H59" s="18">
        <f t="shared" si="3"/>
        <v>550000</v>
      </c>
    </row>
    <row r="60" spans="1:8" x14ac:dyDescent="0.3">
      <c r="A60" s="17">
        <v>56</v>
      </c>
      <c r="B60" s="16" t="s">
        <v>72</v>
      </c>
      <c r="C60" s="16" t="s">
        <v>90</v>
      </c>
      <c r="D60" s="35" t="s">
        <v>109</v>
      </c>
      <c r="E60" s="35" t="s">
        <v>110</v>
      </c>
      <c r="F60" s="36">
        <v>1</v>
      </c>
      <c r="G60" s="18">
        <v>2200000</v>
      </c>
      <c r="H60" s="18">
        <f t="shared" si="3"/>
        <v>2200000</v>
      </c>
    </row>
  </sheetData>
  <mergeCells count="7">
    <mergeCell ref="A2:A3"/>
    <mergeCell ref="B2:B3"/>
    <mergeCell ref="C2:C3"/>
    <mergeCell ref="D2:D3"/>
    <mergeCell ref="E2:E3"/>
    <mergeCell ref="F2:F3"/>
    <mergeCell ref="G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2026-07-10T07:06:41Z</cp:lastPrinted>
  <dcterms:created xsi:type="dcterms:W3CDTF">2026-07-01T01:26:46Z</dcterms:created>
  <dcterms:modified xsi:type="dcterms:W3CDTF">2026-07-29T00:37:20Z</dcterms:modified>
</cp:coreProperties>
</file>